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8.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0.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2.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3.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4.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5.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6.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7.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8.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9.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0.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1.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2.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3.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4.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5.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6.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7.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8.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9.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0.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1.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2.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3.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4.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5.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6.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7.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8.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9.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0.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1.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2.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3.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4.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5.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6.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7.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8.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9.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0.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1.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2.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3.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4.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5.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76.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77.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78.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79.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0.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81.xml" ContentType="application/vnd.openxmlformats-officedocument.drawingml.chartshapes+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2.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3.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4.xml" ContentType="application/vnd.openxmlformats-officedocument.drawingml.chartshapes+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85.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86.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87.xml" ContentType="application/vnd.openxmlformats-officedocument.drawingml.chartshapes+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88.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89.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0.xml" ContentType="application/vnd.openxmlformats-officedocument.drawingml.chartshapes+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1.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92.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93.xml" ContentType="application/vnd.openxmlformats-officedocument.drawingml.chartshapes+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94.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95.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96.xml" ContentType="application/vnd.openxmlformats-officedocument.drawingml.chartshapes+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97.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98.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99.xml" ContentType="application/vnd.openxmlformats-officedocument.drawingml.chartshapes+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00.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01.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02.xml" ContentType="application/vnd.openxmlformats-officedocument.drawingml.chartshapes+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03.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04.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05.xml" ContentType="application/vnd.openxmlformats-officedocument.drawingml.chartshapes+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06.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07.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08.xml" ContentType="application/vnd.openxmlformats-officedocument.drawingml.chartshapes+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09.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10.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11.xml" ContentType="application/vnd.openxmlformats-officedocument.drawingml.chartshapes+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12.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13.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14.xml" ContentType="application/vnd.openxmlformats-officedocument.drawingml.chartshapes+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15.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16.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17.xml" ContentType="application/vnd.openxmlformats-officedocument.drawingml.chartshapes+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18.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19.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20.xml" ContentType="application/vnd.openxmlformats-officedocument.drawingml.chartshapes+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21.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22.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23.xml" ContentType="application/vnd.openxmlformats-officedocument.drawingml.chartshapes+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24.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25.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26.xml" ContentType="application/vnd.openxmlformats-officedocument.drawingml.chartshapes+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27.xml" ContentType="application/vnd.openxmlformats-officedocument.drawingml.chartshap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28.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29.xml" ContentType="application/vnd.openxmlformats-officedocument.drawingml.chartshapes+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30.xml" ContentType="application/vnd.openxmlformats-officedocument.drawingml.chartshapes+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31.xml" ContentType="application/vnd.openxmlformats-officedocument.drawingml.chartshape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32.xml" ContentType="application/vnd.openxmlformats-officedocument.drawingml.chartshapes+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33.xml" ContentType="application/vnd.openxmlformats-officedocument.drawingml.chartshapes+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34.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35.xml" ContentType="application/vnd.openxmlformats-officedocument.drawingml.chartshapes+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36.xml" ContentType="application/vnd.openxmlformats-officedocument.drawingml.chartshapes+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37.xml" ContentType="application/vnd.openxmlformats-officedocument.drawingml.chartshapes+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38.xml" ContentType="application/vnd.openxmlformats-officedocument.drawingml.chartshapes+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39.xml" ContentType="application/vnd.openxmlformats-officedocument.drawingml.chartshapes+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140.xml" ContentType="application/vnd.openxmlformats-officedocument.drawingml.chartshapes+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41.xml" ContentType="application/vnd.openxmlformats-officedocument.drawingml.chartshapes+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142.xml" ContentType="application/vnd.openxmlformats-officedocument.drawingml.chartshapes+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43.xml" ContentType="application/vnd.openxmlformats-officedocument.drawingml.chartshapes+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144.xml" ContentType="application/vnd.openxmlformats-officedocument.drawingml.chartshapes+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145.xml" ContentType="application/vnd.openxmlformats-officedocument.drawingml.chartshapes+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146.xml" ContentType="application/vnd.openxmlformats-officedocument.drawingml.chartshapes+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147.xml" ContentType="application/vnd.openxmlformats-officedocument.drawingml.chartshapes+xml"/>
  <Override PartName="/xl/charts/chart147.xml" ContentType="application/vnd.openxmlformats-officedocument.drawingml.chart+xml"/>
  <Override PartName="/xl/charts/style147.xml" ContentType="application/vnd.ms-office.chartstyle+xml"/>
  <Override PartName="/xl/charts/colors147.xml" ContentType="application/vnd.ms-office.chartcolorstyle+xml"/>
  <Override PartName="/xl/drawings/drawing148.xml" ContentType="application/vnd.openxmlformats-officedocument.drawingml.chartshapes+xml"/>
  <Override PartName="/xl/charts/chart148.xml" ContentType="application/vnd.openxmlformats-officedocument.drawingml.chart+xml"/>
  <Override PartName="/xl/charts/style148.xml" ContentType="application/vnd.ms-office.chartstyle+xml"/>
  <Override PartName="/xl/charts/colors148.xml" ContentType="application/vnd.ms-office.chartcolorstyle+xml"/>
  <Override PartName="/xl/drawings/drawing149.xml" ContentType="application/vnd.openxmlformats-officedocument.drawingml.chartshapes+xml"/>
  <Override PartName="/xl/charts/chart149.xml" ContentType="application/vnd.openxmlformats-officedocument.drawingml.chart+xml"/>
  <Override PartName="/xl/charts/style149.xml" ContentType="application/vnd.ms-office.chartstyle+xml"/>
  <Override PartName="/xl/charts/colors149.xml" ContentType="application/vnd.ms-office.chartcolorstyle+xml"/>
  <Override PartName="/xl/drawings/drawing150.xml" ContentType="application/vnd.openxmlformats-officedocument.drawingml.chartshapes+xml"/>
  <Override PartName="/xl/charts/chart150.xml" ContentType="application/vnd.openxmlformats-officedocument.drawingml.chart+xml"/>
  <Override PartName="/xl/charts/style150.xml" ContentType="application/vnd.ms-office.chartstyle+xml"/>
  <Override PartName="/xl/charts/colors150.xml" ContentType="application/vnd.ms-office.chartcolorstyle+xml"/>
  <Override PartName="/xl/drawings/drawing151.xml" ContentType="application/vnd.openxmlformats-officedocument.drawingml.chartshapes+xml"/>
  <Override PartName="/xl/charts/chart151.xml" ContentType="application/vnd.openxmlformats-officedocument.drawingml.chart+xml"/>
  <Override PartName="/xl/charts/style151.xml" ContentType="application/vnd.ms-office.chartstyle+xml"/>
  <Override PartName="/xl/charts/colors151.xml" ContentType="application/vnd.ms-office.chartcolorstyle+xml"/>
  <Override PartName="/xl/drawings/drawing152.xml" ContentType="application/vnd.openxmlformats-officedocument.drawingml.chartshapes+xml"/>
  <Override PartName="/xl/charts/chart152.xml" ContentType="application/vnd.openxmlformats-officedocument.drawingml.chart+xml"/>
  <Override PartName="/xl/charts/style152.xml" ContentType="application/vnd.ms-office.chartstyle+xml"/>
  <Override PartName="/xl/charts/colors152.xml" ContentType="application/vnd.ms-office.chartcolorstyle+xml"/>
  <Override PartName="/xl/drawings/drawing153.xml" ContentType="application/vnd.openxmlformats-officedocument.drawingml.chartshapes+xml"/>
  <Override PartName="/xl/charts/chart153.xml" ContentType="application/vnd.openxmlformats-officedocument.drawingml.chart+xml"/>
  <Override PartName="/xl/charts/style153.xml" ContentType="application/vnd.ms-office.chartstyle+xml"/>
  <Override PartName="/xl/charts/colors153.xml" ContentType="application/vnd.ms-office.chartcolorstyle+xml"/>
  <Override PartName="/xl/drawings/drawing154.xml" ContentType="application/vnd.openxmlformats-officedocument.drawingml.chartshapes+xml"/>
  <Override PartName="/xl/charts/chart154.xml" ContentType="application/vnd.openxmlformats-officedocument.drawingml.chart+xml"/>
  <Override PartName="/xl/charts/style154.xml" ContentType="application/vnd.ms-office.chartstyle+xml"/>
  <Override PartName="/xl/charts/colors154.xml" ContentType="application/vnd.ms-office.chartcolorstyle+xml"/>
  <Override PartName="/xl/drawings/drawing155.xml" ContentType="application/vnd.openxmlformats-officedocument.drawingml.chartshapes+xml"/>
  <Override PartName="/xl/charts/chart155.xml" ContentType="application/vnd.openxmlformats-officedocument.drawingml.chart+xml"/>
  <Override PartName="/xl/charts/style155.xml" ContentType="application/vnd.ms-office.chartstyle+xml"/>
  <Override PartName="/xl/charts/colors155.xml" ContentType="application/vnd.ms-office.chartcolorstyle+xml"/>
  <Override PartName="/xl/drawings/drawing156.xml" ContentType="application/vnd.openxmlformats-officedocument.drawingml.chartshapes+xml"/>
  <Override PartName="/xl/charts/chart156.xml" ContentType="application/vnd.openxmlformats-officedocument.drawingml.chart+xml"/>
  <Override PartName="/xl/charts/style156.xml" ContentType="application/vnd.ms-office.chartstyle+xml"/>
  <Override PartName="/xl/charts/colors156.xml" ContentType="application/vnd.ms-office.chartcolorstyle+xml"/>
  <Override PartName="/xl/drawings/drawing157.xml" ContentType="application/vnd.openxmlformats-officedocument.drawingml.chartshapes+xml"/>
  <Override PartName="/xl/charts/chart157.xml" ContentType="application/vnd.openxmlformats-officedocument.drawingml.chart+xml"/>
  <Override PartName="/xl/charts/style157.xml" ContentType="application/vnd.ms-office.chartstyle+xml"/>
  <Override PartName="/xl/charts/colors157.xml" ContentType="application/vnd.ms-office.chartcolorstyle+xml"/>
  <Override PartName="/xl/drawings/drawing158.xml" ContentType="application/vnd.openxmlformats-officedocument.drawingml.chartshapes+xml"/>
  <Override PartName="/xl/charts/chart158.xml" ContentType="application/vnd.openxmlformats-officedocument.drawingml.chart+xml"/>
  <Override PartName="/xl/charts/style158.xml" ContentType="application/vnd.ms-office.chartstyle+xml"/>
  <Override PartName="/xl/charts/colors158.xml" ContentType="application/vnd.ms-office.chartcolorstyle+xml"/>
  <Override PartName="/xl/drawings/drawing159.xml" ContentType="application/vnd.openxmlformats-officedocument.drawingml.chartshapes+xml"/>
  <Override PartName="/xl/charts/chart159.xml" ContentType="application/vnd.openxmlformats-officedocument.drawingml.chart+xml"/>
  <Override PartName="/xl/charts/style159.xml" ContentType="application/vnd.ms-office.chartstyle+xml"/>
  <Override PartName="/xl/charts/colors159.xml" ContentType="application/vnd.ms-office.chartcolorstyle+xml"/>
  <Override PartName="/xl/drawings/drawing160.xml" ContentType="application/vnd.openxmlformats-officedocument.drawingml.chartshapes+xml"/>
  <Override PartName="/xl/charts/chart160.xml" ContentType="application/vnd.openxmlformats-officedocument.drawingml.chart+xml"/>
  <Override PartName="/xl/charts/style160.xml" ContentType="application/vnd.ms-office.chartstyle+xml"/>
  <Override PartName="/xl/charts/colors160.xml" ContentType="application/vnd.ms-office.chartcolorstyle+xml"/>
  <Override PartName="/xl/drawings/drawing161.xml" ContentType="application/vnd.openxmlformats-officedocument.drawingml.chartshapes+xml"/>
  <Override PartName="/xl/charts/chart161.xml" ContentType="application/vnd.openxmlformats-officedocument.drawingml.chart+xml"/>
  <Override PartName="/xl/charts/style161.xml" ContentType="application/vnd.ms-office.chartstyle+xml"/>
  <Override PartName="/xl/charts/colors161.xml" ContentType="application/vnd.ms-office.chartcolorstyle+xml"/>
  <Override PartName="/xl/drawings/drawing162.xml" ContentType="application/vnd.openxmlformats-officedocument.drawingml.chartshapes+xml"/>
  <Override PartName="/xl/charts/chart162.xml" ContentType="application/vnd.openxmlformats-officedocument.drawingml.chart+xml"/>
  <Override PartName="/xl/charts/style162.xml" ContentType="application/vnd.ms-office.chartstyle+xml"/>
  <Override PartName="/xl/charts/colors162.xml" ContentType="application/vnd.ms-office.chartcolorstyle+xml"/>
  <Override PartName="/xl/drawings/drawing163.xml" ContentType="application/vnd.openxmlformats-officedocument.drawingml.chartshapes+xml"/>
  <Override PartName="/xl/charts/chart163.xml" ContentType="application/vnd.openxmlformats-officedocument.drawingml.chart+xml"/>
  <Override PartName="/xl/charts/style163.xml" ContentType="application/vnd.ms-office.chartstyle+xml"/>
  <Override PartName="/xl/charts/colors163.xml" ContentType="application/vnd.ms-office.chartcolorstyle+xml"/>
  <Override PartName="/xl/drawings/drawing164.xml" ContentType="application/vnd.openxmlformats-officedocument.drawingml.chartshapes+xml"/>
  <Override PartName="/xl/charts/chart164.xml" ContentType="application/vnd.openxmlformats-officedocument.drawingml.chart+xml"/>
  <Override PartName="/xl/charts/style164.xml" ContentType="application/vnd.ms-office.chartstyle+xml"/>
  <Override PartName="/xl/charts/colors164.xml" ContentType="application/vnd.ms-office.chartcolorstyle+xml"/>
  <Override PartName="/xl/drawings/drawing165.xml" ContentType="application/vnd.openxmlformats-officedocument.drawingml.chartshapes+xml"/>
  <Override PartName="/xl/charts/chart165.xml" ContentType="application/vnd.openxmlformats-officedocument.drawingml.chart+xml"/>
  <Override PartName="/xl/charts/style165.xml" ContentType="application/vnd.ms-office.chartstyle+xml"/>
  <Override PartName="/xl/charts/colors165.xml" ContentType="application/vnd.ms-office.chartcolorstyle+xml"/>
  <Override PartName="/xl/drawings/drawing166.xml" ContentType="application/vnd.openxmlformats-officedocument.drawingml.chartshapes+xml"/>
  <Override PartName="/xl/charts/chart166.xml" ContentType="application/vnd.openxmlformats-officedocument.drawingml.chart+xml"/>
  <Override PartName="/xl/charts/style166.xml" ContentType="application/vnd.ms-office.chartstyle+xml"/>
  <Override PartName="/xl/charts/colors166.xml" ContentType="application/vnd.ms-office.chartcolorstyle+xml"/>
  <Override PartName="/xl/drawings/drawing167.xml" ContentType="application/vnd.openxmlformats-officedocument.drawingml.chartshapes+xml"/>
  <Override PartName="/xl/charts/chart167.xml" ContentType="application/vnd.openxmlformats-officedocument.drawingml.chart+xml"/>
  <Override PartName="/xl/charts/style167.xml" ContentType="application/vnd.ms-office.chartstyle+xml"/>
  <Override PartName="/xl/charts/colors167.xml" ContentType="application/vnd.ms-office.chartcolorstyle+xml"/>
  <Override PartName="/xl/drawings/drawing168.xml" ContentType="application/vnd.openxmlformats-officedocument.drawingml.chartshapes+xml"/>
  <Override PartName="/xl/charts/chart168.xml" ContentType="application/vnd.openxmlformats-officedocument.drawingml.chart+xml"/>
  <Override PartName="/xl/charts/style168.xml" ContentType="application/vnd.ms-office.chartstyle+xml"/>
  <Override PartName="/xl/charts/colors168.xml" ContentType="application/vnd.ms-office.chartcolorstyle+xml"/>
  <Override PartName="/xl/drawings/drawing169.xml" ContentType="application/vnd.openxmlformats-officedocument.drawingml.chartshapes+xml"/>
  <Override PartName="/xl/charts/chart169.xml" ContentType="application/vnd.openxmlformats-officedocument.drawingml.chart+xml"/>
  <Override PartName="/xl/charts/style169.xml" ContentType="application/vnd.ms-office.chartstyle+xml"/>
  <Override PartName="/xl/charts/colors169.xml" ContentType="application/vnd.ms-office.chartcolorstyle+xml"/>
  <Override PartName="/xl/drawings/drawing170.xml" ContentType="application/vnd.openxmlformats-officedocument.drawingml.chartshapes+xml"/>
  <Override PartName="/xl/charts/chart170.xml" ContentType="application/vnd.openxmlformats-officedocument.drawingml.chart+xml"/>
  <Override PartName="/xl/charts/style170.xml" ContentType="application/vnd.ms-office.chartstyle+xml"/>
  <Override PartName="/xl/charts/colors170.xml" ContentType="application/vnd.ms-office.chartcolorstyle+xml"/>
  <Override PartName="/xl/drawings/drawing171.xml" ContentType="application/vnd.openxmlformats-officedocument.drawingml.chartshapes+xml"/>
  <Override PartName="/xl/charts/chart171.xml" ContentType="application/vnd.openxmlformats-officedocument.drawingml.chart+xml"/>
  <Override PartName="/xl/charts/style171.xml" ContentType="application/vnd.ms-office.chartstyle+xml"/>
  <Override PartName="/xl/charts/colors171.xml" ContentType="application/vnd.ms-office.chartcolorstyle+xml"/>
  <Override PartName="/xl/drawings/drawing172.xml" ContentType="application/vnd.openxmlformats-officedocument.drawingml.chartshapes+xml"/>
  <Override PartName="/xl/charts/chart172.xml" ContentType="application/vnd.openxmlformats-officedocument.drawingml.chart+xml"/>
  <Override PartName="/xl/charts/style172.xml" ContentType="application/vnd.ms-office.chartstyle+xml"/>
  <Override PartName="/xl/charts/colors172.xml" ContentType="application/vnd.ms-office.chartcolorstyle+xml"/>
  <Override PartName="/xl/drawings/drawing173.xml" ContentType="application/vnd.openxmlformats-officedocument.drawingml.chartshapes+xml"/>
  <Override PartName="/xl/charts/chart173.xml" ContentType="application/vnd.openxmlformats-officedocument.drawingml.chart+xml"/>
  <Override PartName="/xl/charts/style173.xml" ContentType="application/vnd.ms-office.chartstyle+xml"/>
  <Override PartName="/xl/charts/colors173.xml" ContentType="application/vnd.ms-office.chartcolorstyle+xml"/>
  <Override PartName="/xl/drawings/drawing174.xml" ContentType="application/vnd.openxmlformats-officedocument.drawingml.chartshapes+xml"/>
  <Override PartName="/xl/charts/chart174.xml" ContentType="application/vnd.openxmlformats-officedocument.drawingml.chart+xml"/>
  <Override PartName="/xl/charts/style174.xml" ContentType="application/vnd.ms-office.chartstyle+xml"/>
  <Override PartName="/xl/charts/colors174.xml" ContentType="application/vnd.ms-office.chartcolorstyle+xml"/>
  <Override PartName="/xl/drawings/drawing175.xml" ContentType="application/vnd.openxmlformats-officedocument.drawingml.chartshapes+xml"/>
  <Override PartName="/xl/charts/chart175.xml" ContentType="application/vnd.openxmlformats-officedocument.drawingml.chart+xml"/>
  <Override PartName="/xl/charts/style175.xml" ContentType="application/vnd.ms-office.chartstyle+xml"/>
  <Override PartName="/xl/charts/colors175.xml" ContentType="application/vnd.ms-office.chartcolorstyle+xml"/>
  <Override PartName="/xl/drawings/drawing176.xml" ContentType="application/vnd.openxmlformats-officedocument.drawingml.chartshapes+xml"/>
  <Override PartName="/xl/charts/chart176.xml" ContentType="application/vnd.openxmlformats-officedocument.drawingml.chart+xml"/>
  <Override PartName="/xl/charts/style176.xml" ContentType="application/vnd.ms-office.chartstyle+xml"/>
  <Override PartName="/xl/charts/colors176.xml" ContentType="application/vnd.ms-office.chartcolorstyle+xml"/>
  <Override PartName="/xl/drawings/drawing177.xml" ContentType="application/vnd.openxmlformats-officedocument.drawingml.chartshapes+xml"/>
  <Override PartName="/xl/charts/chart177.xml" ContentType="application/vnd.openxmlformats-officedocument.drawingml.chart+xml"/>
  <Override PartName="/xl/charts/style177.xml" ContentType="application/vnd.ms-office.chartstyle+xml"/>
  <Override PartName="/xl/charts/colors177.xml" ContentType="application/vnd.ms-office.chartcolorstyle+xml"/>
  <Override PartName="/xl/drawings/drawing178.xml" ContentType="application/vnd.openxmlformats-officedocument.drawingml.chartshapes+xml"/>
  <Override PartName="/xl/charts/chart178.xml" ContentType="application/vnd.openxmlformats-officedocument.drawingml.chart+xml"/>
  <Override PartName="/xl/charts/style178.xml" ContentType="application/vnd.ms-office.chartstyle+xml"/>
  <Override PartName="/xl/charts/colors178.xml" ContentType="application/vnd.ms-office.chartcolorstyle+xml"/>
  <Override PartName="/xl/drawings/drawing179.xml" ContentType="application/vnd.openxmlformats-officedocument.drawingml.chartshapes+xml"/>
  <Override PartName="/xl/charts/chart179.xml" ContentType="application/vnd.openxmlformats-officedocument.drawingml.chart+xml"/>
  <Override PartName="/xl/charts/style179.xml" ContentType="application/vnd.ms-office.chartstyle+xml"/>
  <Override PartName="/xl/charts/colors179.xml" ContentType="application/vnd.ms-office.chartcolorstyle+xml"/>
  <Override PartName="/xl/drawings/drawing180.xml" ContentType="application/vnd.openxmlformats-officedocument.drawingml.chartshapes+xml"/>
  <Override PartName="/xl/charts/chart180.xml" ContentType="application/vnd.openxmlformats-officedocument.drawingml.chart+xml"/>
  <Override PartName="/xl/charts/style180.xml" ContentType="application/vnd.ms-office.chartstyle+xml"/>
  <Override PartName="/xl/charts/colors180.xml" ContentType="application/vnd.ms-office.chartcolorstyle+xml"/>
  <Override PartName="/xl/drawings/drawing181.xml" ContentType="application/vnd.openxmlformats-officedocument.drawingml.chartshapes+xml"/>
  <Override PartName="/xl/charts/chart181.xml" ContentType="application/vnd.openxmlformats-officedocument.drawingml.chart+xml"/>
  <Override PartName="/xl/charts/style181.xml" ContentType="application/vnd.ms-office.chartstyle+xml"/>
  <Override PartName="/xl/charts/colors181.xml" ContentType="application/vnd.ms-office.chartcolorstyle+xml"/>
  <Override PartName="/xl/drawings/drawing182.xml" ContentType="application/vnd.openxmlformats-officedocument.drawingml.chartshapes+xml"/>
  <Override PartName="/xl/charts/chart182.xml" ContentType="application/vnd.openxmlformats-officedocument.drawingml.chart+xml"/>
  <Override PartName="/xl/charts/style182.xml" ContentType="application/vnd.ms-office.chartstyle+xml"/>
  <Override PartName="/xl/charts/colors182.xml" ContentType="application/vnd.ms-office.chartcolorstyle+xml"/>
  <Override PartName="/xl/drawings/drawing183.xml" ContentType="application/vnd.openxmlformats-officedocument.drawingml.chartshapes+xml"/>
  <Override PartName="/xl/charts/chart183.xml" ContentType="application/vnd.openxmlformats-officedocument.drawingml.chart+xml"/>
  <Override PartName="/xl/charts/style183.xml" ContentType="application/vnd.ms-office.chartstyle+xml"/>
  <Override PartName="/xl/charts/colors183.xml" ContentType="application/vnd.ms-office.chartcolorstyle+xml"/>
  <Override PartName="/xl/drawings/drawing184.xml" ContentType="application/vnd.openxmlformats-officedocument.drawingml.chartshapes+xml"/>
  <Override PartName="/xl/charts/chart184.xml" ContentType="application/vnd.openxmlformats-officedocument.drawingml.chart+xml"/>
  <Override PartName="/xl/charts/style184.xml" ContentType="application/vnd.ms-office.chartstyle+xml"/>
  <Override PartName="/xl/charts/colors184.xml" ContentType="application/vnd.ms-office.chartcolorstyle+xml"/>
  <Override PartName="/xl/drawings/drawing185.xml" ContentType="application/vnd.openxmlformats-officedocument.drawingml.chartshapes+xml"/>
  <Override PartName="/xl/charts/chart185.xml" ContentType="application/vnd.openxmlformats-officedocument.drawingml.chart+xml"/>
  <Override PartName="/xl/charts/style185.xml" ContentType="application/vnd.ms-office.chartstyle+xml"/>
  <Override PartName="/xl/charts/colors185.xml" ContentType="application/vnd.ms-office.chartcolorstyle+xml"/>
  <Override PartName="/xl/drawings/drawing186.xml" ContentType="application/vnd.openxmlformats-officedocument.drawingml.chartshapes+xml"/>
  <Override PartName="/xl/charts/chart186.xml" ContentType="application/vnd.openxmlformats-officedocument.drawingml.chart+xml"/>
  <Override PartName="/xl/charts/style186.xml" ContentType="application/vnd.ms-office.chartstyle+xml"/>
  <Override PartName="/xl/charts/colors186.xml" ContentType="application/vnd.ms-office.chartcolorstyle+xml"/>
  <Override PartName="/xl/drawings/drawing187.xml" ContentType="application/vnd.openxmlformats-officedocument.drawingml.chartshapes+xml"/>
  <Override PartName="/xl/charts/chart187.xml" ContentType="application/vnd.openxmlformats-officedocument.drawingml.chart+xml"/>
  <Override PartName="/xl/charts/style187.xml" ContentType="application/vnd.ms-office.chartstyle+xml"/>
  <Override PartName="/xl/charts/colors187.xml" ContentType="application/vnd.ms-office.chartcolorstyle+xml"/>
  <Override PartName="/xl/drawings/drawing188.xml" ContentType="application/vnd.openxmlformats-officedocument.drawingml.chartshapes+xml"/>
  <Override PartName="/xl/charts/chart188.xml" ContentType="application/vnd.openxmlformats-officedocument.drawingml.chart+xml"/>
  <Override PartName="/xl/charts/style188.xml" ContentType="application/vnd.ms-office.chartstyle+xml"/>
  <Override PartName="/xl/charts/colors188.xml" ContentType="application/vnd.ms-office.chartcolorstyle+xml"/>
  <Override PartName="/xl/drawings/drawing189.xml" ContentType="application/vnd.openxmlformats-officedocument.drawingml.chartshapes+xml"/>
  <Override PartName="/xl/charts/chart189.xml" ContentType="application/vnd.openxmlformats-officedocument.drawingml.chart+xml"/>
  <Override PartName="/xl/charts/style189.xml" ContentType="application/vnd.ms-office.chartstyle+xml"/>
  <Override PartName="/xl/charts/colors189.xml" ContentType="application/vnd.ms-office.chartcolorstyle+xml"/>
  <Override PartName="/xl/drawings/drawing190.xml" ContentType="application/vnd.openxmlformats-officedocument.drawingml.chartshapes+xml"/>
  <Override PartName="/xl/charts/chart190.xml" ContentType="application/vnd.openxmlformats-officedocument.drawingml.chart+xml"/>
  <Override PartName="/xl/charts/style190.xml" ContentType="application/vnd.ms-office.chartstyle+xml"/>
  <Override PartName="/xl/charts/colors190.xml" ContentType="application/vnd.ms-office.chartcolorstyle+xml"/>
  <Override PartName="/xl/drawings/drawing191.xml" ContentType="application/vnd.openxmlformats-officedocument.drawingml.chartshapes+xml"/>
  <Override PartName="/xl/charts/chart191.xml" ContentType="application/vnd.openxmlformats-officedocument.drawingml.chart+xml"/>
  <Override PartName="/xl/charts/style191.xml" ContentType="application/vnd.ms-office.chartstyle+xml"/>
  <Override PartName="/xl/charts/colors191.xml" ContentType="application/vnd.ms-office.chartcolorstyle+xml"/>
  <Override PartName="/xl/drawings/drawing192.xml" ContentType="application/vnd.openxmlformats-officedocument.drawingml.chartshapes+xml"/>
  <Override PartName="/xl/charts/chart192.xml" ContentType="application/vnd.openxmlformats-officedocument.drawingml.chart+xml"/>
  <Override PartName="/xl/charts/style192.xml" ContentType="application/vnd.ms-office.chartstyle+xml"/>
  <Override PartName="/xl/charts/colors192.xml" ContentType="application/vnd.ms-office.chartcolorstyle+xml"/>
  <Override PartName="/xl/drawings/drawing193.xml" ContentType="application/vnd.openxmlformats-officedocument.drawingml.chartshapes+xml"/>
  <Override PartName="/xl/charts/chart193.xml" ContentType="application/vnd.openxmlformats-officedocument.drawingml.chart+xml"/>
  <Override PartName="/xl/charts/style193.xml" ContentType="application/vnd.ms-office.chartstyle+xml"/>
  <Override PartName="/xl/charts/colors193.xml" ContentType="application/vnd.ms-office.chartcolorstyle+xml"/>
  <Override PartName="/xl/drawings/drawing194.xml" ContentType="application/vnd.openxmlformats-officedocument.drawingml.chartshapes+xml"/>
  <Override PartName="/xl/charts/chart194.xml" ContentType="application/vnd.openxmlformats-officedocument.drawingml.chart+xml"/>
  <Override PartName="/xl/charts/style194.xml" ContentType="application/vnd.ms-office.chartstyle+xml"/>
  <Override PartName="/xl/charts/colors194.xml" ContentType="application/vnd.ms-office.chartcolorstyle+xml"/>
  <Override PartName="/xl/drawings/drawing195.xml" ContentType="application/vnd.openxmlformats-officedocument.drawingml.chartshapes+xml"/>
  <Override PartName="/xl/charts/chart195.xml" ContentType="application/vnd.openxmlformats-officedocument.drawingml.chart+xml"/>
  <Override PartName="/xl/charts/style195.xml" ContentType="application/vnd.ms-office.chartstyle+xml"/>
  <Override PartName="/xl/charts/colors195.xml" ContentType="application/vnd.ms-office.chartcolorstyle+xml"/>
  <Override PartName="/xl/drawings/drawing196.xml" ContentType="application/vnd.openxmlformats-officedocument.drawingml.chartshapes+xml"/>
  <Override PartName="/xl/charts/chart196.xml" ContentType="application/vnd.openxmlformats-officedocument.drawingml.chart+xml"/>
  <Override PartName="/xl/charts/style196.xml" ContentType="application/vnd.ms-office.chartstyle+xml"/>
  <Override PartName="/xl/charts/colors196.xml" ContentType="application/vnd.ms-office.chartcolorstyle+xml"/>
  <Override PartName="/xl/drawings/drawing197.xml" ContentType="application/vnd.openxmlformats-officedocument.drawingml.chartshapes+xml"/>
  <Override PartName="/xl/charts/chart197.xml" ContentType="application/vnd.openxmlformats-officedocument.drawingml.chart+xml"/>
  <Override PartName="/xl/charts/style197.xml" ContentType="application/vnd.ms-office.chartstyle+xml"/>
  <Override PartName="/xl/charts/colors197.xml" ContentType="application/vnd.ms-office.chartcolorstyle+xml"/>
  <Override PartName="/xl/drawings/drawing198.xml" ContentType="application/vnd.openxmlformats-officedocument.drawingml.chartshapes+xml"/>
  <Override PartName="/xl/charts/chart198.xml" ContentType="application/vnd.openxmlformats-officedocument.drawingml.chart+xml"/>
  <Override PartName="/xl/charts/style198.xml" ContentType="application/vnd.ms-office.chartstyle+xml"/>
  <Override PartName="/xl/charts/colors198.xml" ContentType="application/vnd.ms-office.chartcolorstyle+xml"/>
  <Override PartName="/xl/drawings/drawing199.xml" ContentType="application/vnd.openxmlformats-officedocument.drawingml.chartshapes+xml"/>
  <Override PartName="/xl/charts/chart199.xml" ContentType="application/vnd.openxmlformats-officedocument.drawingml.chart+xml"/>
  <Override PartName="/xl/charts/style199.xml" ContentType="application/vnd.ms-office.chartstyle+xml"/>
  <Override PartName="/xl/charts/colors199.xml" ContentType="application/vnd.ms-office.chartcolorstyle+xml"/>
  <Override PartName="/xl/drawings/drawing200.xml" ContentType="application/vnd.openxmlformats-officedocument.drawingml.chartshapes+xml"/>
  <Override PartName="/xl/charts/chart200.xml" ContentType="application/vnd.openxmlformats-officedocument.drawingml.chart+xml"/>
  <Override PartName="/xl/charts/style200.xml" ContentType="application/vnd.ms-office.chartstyle+xml"/>
  <Override PartName="/xl/charts/colors200.xml" ContentType="application/vnd.ms-office.chartcolorstyle+xml"/>
  <Override PartName="/xl/drawings/drawing201.xml" ContentType="application/vnd.openxmlformats-officedocument.drawingml.chartshapes+xml"/>
  <Override PartName="/xl/charts/chart201.xml" ContentType="application/vnd.openxmlformats-officedocument.drawingml.chart+xml"/>
  <Override PartName="/xl/charts/style201.xml" ContentType="application/vnd.ms-office.chartstyle+xml"/>
  <Override PartName="/xl/charts/colors201.xml" ContentType="application/vnd.ms-office.chartcolorstyle+xml"/>
  <Override PartName="/xl/drawings/drawing202.xml" ContentType="application/vnd.openxmlformats-officedocument.drawingml.chartshapes+xml"/>
  <Override PartName="/xl/charts/chart202.xml" ContentType="application/vnd.openxmlformats-officedocument.drawingml.chart+xml"/>
  <Override PartName="/xl/charts/style202.xml" ContentType="application/vnd.ms-office.chartstyle+xml"/>
  <Override PartName="/xl/charts/colors202.xml" ContentType="application/vnd.ms-office.chartcolorstyle+xml"/>
  <Override PartName="/xl/drawings/drawing203.xml" ContentType="application/vnd.openxmlformats-officedocument.drawingml.chartshapes+xml"/>
  <Override PartName="/xl/charts/chart203.xml" ContentType="application/vnd.openxmlformats-officedocument.drawingml.chart+xml"/>
  <Override PartName="/xl/charts/style203.xml" ContentType="application/vnd.ms-office.chartstyle+xml"/>
  <Override PartName="/xl/charts/colors203.xml" ContentType="application/vnd.ms-office.chartcolorstyle+xml"/>
  <Override PartName="/xl/drawings/drawing204.xml" ContentType="application/vnd.openxmlformats-officedocument.drawingml.chartshapes+xml"/>
  <Override PartName="/xl/charts/chart204.xml" ContentType="application/vnd.openxmlformats-officedocument.drawingml.chart+xml"/>
  <Override PartName="/xl/charts/style204.xml" ContentType="application/vnd.ms-office.chartstyle+xml"/>
  <Override PartName="/xl/charts/colors204.xml" ContentType="application/vnd.ms-office.chartcolorstyle+xml"/>
  <Override PartName="/xl/drawings/drawing205.xml" ContentType="application/vnd.openxmlformats-officedocument.drawingml.chartshapes+xml"/>
  <Override PartName="/xl/charts/chart205.xml" ContentType="application/vnd.openxmlformats-officedocument.drawingml.chart+xml"/>
  <Override PartName="/xl/charts/style205.xml" ContentType="application/vnd.ms-office.chartstyle+xml"/>
  <Override PartName="/xl/charts/colors205.xml" ContentType="application/vnd.ms-office.chartcolorstyle+xml"/>
  <Override PartName="/xl/drawings/drawing206.xml" ContentType="application/vnd.openxmlformats-officedocument.drawingml.chartshapes+xml"/>
  <Override PartName="/xl/charts/chart206.xml" ContentType="application/vnd.openxmlformats-officedocument.drawingml.chart+xml"/>
  <Override PartName="/xl/charts/style206.xml" ContentType="application/vnd.ms-office.chartstyle+xml"/>
  <Override PartName="/xl/charts/colors206.xml" ContentType="application/vnd.ms-office.chartcolorstyle+xml"/>
  <Override PartName="/xl/drawings/drawing207.xml" ContentType="application/vnd.openxmlformats-officedocument.drawingml.chartshapes+xml"/>
  <Override PartName="/xl/charts/chart207.xml" ContentType="application/vnd.openxmlformats-officedocument.drawingml.chart+xml"/>
  <Override PartName="/xl/charts/style207.xml" ContentType="application/vnd.ms-office.chartstyle+xml"/>
  <Override PartName="/xl/charts/colors207.xml" ContentType="application/vnd.ms-office.chartcolorstyle+xml"/>
  <Override PartName="/xl/drawings/drawing208.xml" ContentType="application/vnd.openxmlformats-officedocument.drawingml.chartshapes+xml"/>
  <Override PartName="/xl/charts/chart208.xml" ContentType="application/vnd.openxmlformats-officedocument.drawingml.chart+xml"/>
  <Override PartName="/xl/charts/style208.xml" ContentType="application/vnd.ms-office.chartstyle+xml"/>
  <Override PartName="/xl/charts/colors208.xml" ContentType="application/vnd.ms-office.chartcolorstyle+xml"/>
  <Override PartName="/xl/drawings/drawing209.xml" ContentType="application/vnd.openxmlformats-officedocument.drawingml.chartshapes+xml"/>
  <Override PartName="/xl/charts/chart209.xml" ContentType="application/vnd.openxmlformats-officedocument.drawingml.chart+xml"/>
  <Override PartName="/xl/charts/style209.xml" ContentType="application/vnd.ms-office.chartstyle+xml"/>
  <Override PartName="/xl/charts/colors209.xml" ContentType="application/vnd.ms-office.chartcolorstyle+xml"/>
  <Override PartName="/xl/drawings/drawing210.xml" ContentType="application/vnd.openxmlformats-officedocument.drawingml.chartshapes+xml"/>
  <Override PartName="/xl/charts/chart210.xml" ContentType="application/vnd.openxmlformats-officedocument.drawingml.chart+xml"/>
  <Override PartName="/xl/charts/style210.xml" ContentType="application/vnd.ms-office.chartstyle+xml"/>
  <Override PartName="/xl/charts/colors210.xml" ContentType="application/vnd.ms-office.chartcolorstyle+xml"/>
  <Override PartName="/xl/drawings/drawing211.xml" ContentType="application/vnd.openxmlformats-officedocument.drawingml.chartshapes+xml"/>
  <Override PartName="/xl/charts/chart211.xml" ContentType="application/vnd.openxmlformats-officedocument.drawingml.chart+xml"/>
  <Override PartName="/xl/charts/style211.xml" ContentType="application/vnd.ms-office.chartstyle+xml"/>
  <Override PartName="/xl/charts/colors211.xml" ContentType="application/vnd.ms-office.chartcolorstyle+xml"/>
  <Override PartName="/xl/drawings/drawing212.xml" ContentType="application/vnd.openxmlformats-officedocument.drawingml.chartshapes+xml"/>
  <Override PartName="/xl/charts/chart212.xml" ContentType="application/vnd.openxmlformats-officedocument.drawingml.chart+xml"/>
  <Override PartName="/xl/charts/style212.xml" ContentType="application/vnd.ms-office.chartstyle+xml"/>
  <Override PartName="/xl/charts/colors212.xml" ContentType="application/vnd.ms-office.chartcolorstyle+xml"/>
  <Override PartName="/xl/drawings/drawing213.xml" ContentType="application/vnd.openxmlformats-officedocument.drawingml.chartshapes+xml"/>
  <Override PartName="/xl/charts/chart213.xml" ContentType="application/vnd.openxmlformats-officedocument.drawingml.chart+xml"/>
  <Override PartName="/xl/charts/style213.xml" ContentType="application/vnd.ms-office.chartstyle+xml"/>
  <Override PartName="/xl/charts/colors213.xml" ContentType="application/vnd.ms-office.chartcolorstyle+xml"/>
  <Override PartName="/xl/drawings/drawing214.xml" ContentType="application/vnd.openxmlformats-officedocument.drawingml.chartshapes+xml"/>
  <Override PartName="/xl/charts/chart214.xml" ContentType="application/vnd.openxmlformats-officedocument.drawingml.chart+xml"/>
  <Override PartName="/xl/charts/style214.xml" ContentType="application/vnd.ms-office.chartstyle+xml"/>
  <Override PartName="/xl/charts/colors214.xml" ContentType="application/vnd.ms-office.chartcolorstyle+xml"/>
  <Override PartName="/xl/drawings/drawing215.xml" ContentType="application/vnd.openxmlformats-officedocument.drawingml.chartshapes+xml"/>
  <Override PartName="/xl/charts/chart215.xml" ContentType="application/vnd.openxmlformats-officedocument.drawingml.chart+xml"/>
  <Override PartName="/xl/charts/style215.xml" ContentType="application/vnd.ms-office.chartstyle+xml"/>
  <Override PartName="/xl/charts/colors215.xml" ContentType="application/vnd.ms-office.chartcolorstyle+xml"/>
  <Override PartName="/xl/drawings/drawing216.xml" ContentType="application/vnd.openxmlformats-officedocument.drawingml.chartshapes+xml"/>
  <Override PartName="/xl/charts/chart216.xml" ContentType="application/vnd.openxmlformats-officedocument.drawingml.chart+xml"/>
  <Override PartName="/xl/charts/style216.xml" ContentType="application/vnd.ms-office.chartstyle+xml"/>
  <Override PartName="/xl/charts/colors216.xml" ContentType="application/vnd.ms-office.chartcolorstyle+xml"/>
  <Override PartName="/xl/drawings/drawing217.xml" ContentType="application/vnd.openxmlformats-officedocument.drawingml.chartshapes+xml"/>
  <Override PartName="/xl/charts/chart217.xml" ContentType="application/vnd.openxmlformats-officedocument.drawingml.chart+xml"/>
  <Override PartName="/xl/charts/style217.xml" ContentType="application/vnd.ms-office.chartstyle+xml"/>
  <Override PartName="/xl/charts/colors217.xml" ContentType="application/vnd.ms-office.chartcolorstyle+xml"/>
  <Override PartName="/xl/drawings/drawing218.xml" ContentType="application/vnd.openxmlformats-officedocument.drawingml.chartshapes+xml"/>
  <Override PartName="/xl/charts/chart218.xml" ContentType="application/vnd.openxmlformats-officedocument.drawingml.chart+xml"/>
  <Override PartName="/xl/charts/style218.xml" ContentType="application/vnd.ms-office.chartstyle+xml"/>
  <Override PartName="/xl/charts/colors218.xml" ContentType="application/vnd.ms-office.chartcolorstyle+xml"/>
  <Override PartName="/xl/drawings/drawing219.xml" ContentType="application/vnd.openxmlformats-officedocument.drawingml.chartshapes+xml"/>
  <Override PartName="/xl/charts/chart219.xml" ContentType="application/vnd.openxmlformats-officedocument.drawingml.chart+xml"/>
  <Override PartName="/xl/charts/style219.xml" ContentType="application/vnd.ms-office.chartstyle+xml"/>
  <Override PartName="/xl/charts/colors219.xml" ContentType="application/vnd.ms-office.chartcolorstyle+xml"/>
  <Override PartName="/xl/drawings/drawing220.xml" ContentType="application/vnd.openxmlformats-officedocument.drawingml.chartshapes+xml"/>
  <Override PartName="/xl/charts/chart220.xml" ContentType="application/vnd.openxmlformats-officedocument.drawingml.chart+xml"/>
  <Override PartName="/xl/charts/style220.xml" ContentType="application/vnd.ms-office.chartstyle+xml"/>
  <Override PartName="/xl/charts/colors220.xml" ContentType="application/vnd.ms-office.chartcolorstyle+xml"/>
  <Override PartName="/xl/drawings/drawing221.xml" ContentType="application/vnd.openxmlformats-officedocument.drawingml.chartshapes+xml"/>
  <Override PartName="/xl/charts/chart221.xml" ContentType="application/vnd.openxmlformats-officedocument.drawingml.chart+xml"/>
  <Override PartName="/xl/charts/style221.xml" ContentType="application/vnd.ms-office.chartstyle+xml"/>
  <Override PartName="/xl/charts/colors221.xml" ContentType="application/vnd.ms-office.chartcolorstyle+xml"/>
  <Override PartName="/xl/drawings/drawing222.xml" ContentType="application/vnd.openxmlformats-officedocument.drawingml.chartshapes+xml"/>
  <Override PartName="/xl/charts/chart222.xml" ContentType="application/vnd.openxmlformats-officedocument.drawingml.chart+xml"/>
  <Override PartName="/xl/charts/style222.xml" ContentType="application/vnd.ms-office.chartstyle+xml"/>
  <Override PartName="/xl/charts/colors222.xml" ContentType="application/vnd.ms-office.chartcolorstyle+xml"/>
  <Override PartName="/xl/drawings/drawing223.xml" ContentType="application/vnd.openxmlformats-officedocument.drawingml.chartshapes+xml"/>
  <Override PartName="/xl/charts/chart223.xml" ContentType="application/vnd.openxmlformats-officedocument.drawingml.chart+xml"/>
  <Override PartName="/xl/charts/style223.xml" ContentType="application/vnd.ms-office.chartstyle+xml"/>
  <Override PartName="/xl/charts/colors223.xml" ContentType="application/vnd.ms-office.chartcolorstyle+xml"/>
  <Override PartName="/xl/drawings/drawing224.xml" ContentType="application/vnd.openxmlformats-officedocument.drawingml.chartshapes+xml"/>
  <Override PartName="/xl/charts/chart224.xml" ContentType="application/vnd.openxmlformats-officedocument.drawingml.chart+xml"/>
  <Override PartName="/xl/charts/style224.xml" ContentType="application/vnd.ms-office.chartstyle+xml"/>
  <Override PartName="/xl/charts/colors224.xml" ContentType="application/vnd.ms-office.chartcolorstyle+xml"/>
  <Override PartName="/xl/drawings/drawing225.xml" ContentType="application/vnd.openxmlformats-officedocument.drawingml.chartshapes+xml"/>
  <Override PartName="/xl/charts/chart225.xml" ContentType="application/vnd.openxmlformats-officedocument.drawingml.chart+xml"/>
  <Override PartName="/xl/charts/style225.xml" ContentType="application/vnd.ms-office.chartstyle+xml"/>
  <Override PartName="/xl/charts/colors225.xml" ContentType="application/vnd.ms-office.chartcolorstyle+xml"/>
  <Override PartName="/xl/drawings/drawing226.xml" ContentType="application/vnd.openxmlformats-officedocument.drawingml.chartshapes+xml"/>
  <Override PartName="/xl/charts/chart226.xml" ContentType="application/vnd.openxmlformats-officedocument.drawingml.chart+xml"/>
  <Override PartName="/xl/charts/style226.xml" ContentType="application/vnd.ms-office.chartstyle+xml"/>
  <Override PartName="/xl/charts/colors226.xml" ContentType="application/vnd.ms-office.chartcolorstyle+xml"/>
  <Override PartName="/xl/drawings/drawing227.xml" ContentType="application/vnd.openxmlformats-officedocument.drawingml.chartshapes+xml"/>
  <Override PartName="/xl/charts/chart227.xml" ContentType="application/vnd.openxmlformats-officedocument.drawingml.chart+xml"/>
  <Override PartName="/xl/charts/style227.xml" ContentType="application/vnd.ms-office.chartstyle+xml"/>
  <Override PartName="/xl/charts/colors227.xml" ContentType="application/vnd.ms-office.chartcolorstyle+xml"/>
  <Override PartName="/xl/drawings/drawing228.xml" ContentType="application/vnd.openxmlformats-officedocument.drawingml.chartshapes+xml"/>
  <Override PartName="/xl/charts/chart228.xml" ContentType="application/vnd.openxmlformats-officedocument.drawingml.chart+xml"/>
  <Override PartName="/xl/charts/style228.xml" ContentType="application/vnd.ms-office.chartstyle+xml"/>
  <Override PartName="/xl/charts/colors228.xml" ContentType="application/vnd.ms-office.chartcolorstyle+xml"/>
  <Override PartName="/xl/drawings/drawing229.xml" ContentType="application/vnd.openxmlformats-officedocument.drawingml.chartshapes+xml"/>
  <Override PartName="/xl/charts/chart229.xml" ContentType="application/vnd.openxmlformats-officedocument.drawingml.chart+xml"/>
  <Override PartName="/xl/charts/style229.xml" ContentType="application/vnd.ms-office.chartstyle+xml"/>
  <Override PartName="/xl/charts/colors229.xml" ContentType="application/vnd.ms-office.chartcolorstyle+xml"/>
  <Override PartName="/xl/drawings/drawing230.xml" ContentType="application/vnd.openxmlformats-officedocument.drawingml.chartshapes+xml"/>
  <Override PartName="/xl/charts/chart230.xml" ContentType="application/vnd.openxmlformats-officedocument.drawingml.chart+xml"/>
  <Override PartName="/xl/charts/style230.xml" ContentType="application/vnd.ms-office.chartstyle+xml"/>
  <Override PartName="/xl/charts/colors230.xml" ContentType="application/vnd.ms-office.chartcolorstyle+xml"/>
  <Override PartName="/xl/drawings/drawing231.xml" ContentType="application/vnd.openxmlformats-officedocument.drawingml.chartshapes+xml"/>
  <Override PartName="/xl/charts/chart231.xml" ContentType="application/vnd.openxmlformats-officedocument.drawingml.chart+xml"/>
  <Override PartName="/xl/charts/style231.xml" ContentType="application/vnd.ms-office.chartstyle+xml"/>
  <Override PartName="/xl/charts/colors231.xml" ContentType="application/vnd.ms-office.chartcolorstyle+xml"/>
  <Override PartName="/xl/drawings/drawing232.xml" ContentType="application/vnd.openxmlformats-officedocument.drawingml.chartshapes+xml"/>
  <Override PartName="/xl/charts/chart232.xml" ContentType="application/vnd.openxmlformats-officedocument.drawingml.chart+xml"/>
  <Override PartName="/xl/charts/style232.xml" ContentType="application/vnd.ms-office.chartstyle+xml"/>
  <Override PartName="/xl/charts/colors232.xml" ContentType="application/vnd.ms-office.chartcolorstyle+xml"/>
  <Override PartName="/xl/drawings/drawing233.xml" ContentType="application/vnd.openxmlformats-officedocument.drawingml.chartshapes+xml"/>
  <Override PartName="/xl/charts/chart233.xml" ContentType="application/vnd.openxmlformats-officedocument.drawingml.chart+xml"/>
  <Override PartName="/xl/charts/style233.xml" ContentType="application/vnd.ms-office.chartstyle+xml"/>
  <Override PartName="/xl/charts/colors233.xml" ContentType="application/vnd.ms-office.chartcolorstyle+xml"/>
  <Override PartName="/xl/drawings/drawing234.xml" ContentType="application/vnd.openxmlformats-officedocument.drawingml.chartshapes+xml"/>
  <Override PartName="/xl/charts/chart234.xml" ContentType="application/vnd.openxmlformats-officedocument.drawingml.chart+xml"/>
  <Override PartName="/xl/charts/style234.xml" ContentType="application/vnd.ms-office.chartstyle+xml"/>
  <Override PartName="/xl/charts/colors234.xml" ContentType="application/vnd.ms-office.chartcolorstyle+xml"/>
  <Override PartName="/xl/drawings/drawing235.xml" ContentType="application/vnd.openxmlformats-officedocument.drawingml.chartshapes+xml"/>
  <Override PartName="/xl/charts/chart235.xml" ContentType="application/vnd.openxmlformats-officedocument.drawingml.chart+xml"/>
  <Override PartName="/xl/charts/style235.xml" ContentType="application/vnd.ms-office.chartstyle+xml"/>
  <Override PartName="/xl/charts/colors235.xml" ContentType="application/vnd.ms-office.chartcolorstyle+xml"/>
  <Override PartName="/xl/drawings/drawing236.xml" ContentType="application/vnd.openxmlformats-officedocument.drawingml.chartshapes+xml"/>
  <Override PartName="/xl/charts/chart236.xml" ContentType="application/vnd.openxmlformats-officedocument.drawingml.chart+xml"/>
  <Override PartName="/xl/charts/style236.xml" ContentType="application/vnd.ms-office.chartstyle+xml"/>
  <Override PartName="/xl/charts/colors236.xml" ContentType="application/vnd.ms-office.chartcolorstyle+xml"/>
  <Override PartName="/xl/drawings/drawing237.xml" ContentType="application/vnd.openxmlformats-officedocument.drawingml.chartshapes+xml"/>
  <Override PartName="/xl/charts/chart237.xml" ContentType="application/vnd.openxmlformats-officedocument.drawingml.chart+xml"/>
  <Override PartName="/xl/charts/style237.xml" ContentType="application/vnd.ms-office.chartstyle+xml"/>
  <Override PartName="/xl/charts/colors237.xml" ContentType="application/vnd.ms-office.chartcolorstyle+xml"/>
  <Override PartName="/xl/drawings/drawing238.xml" ContentType="application/vnd.openxmlformats-officedocument.drawingml.chartshapes+xml"/>
  <Override PartName="/xl/charts/chart238.xml" ContentType="application/vnd.openxmlformats-officedocument.drawingml.chart+xml"/>
  <Override PartName="/xl/charts/style238.xml" ContentType="application/vnd.ms-office.chartstyle+xml"/>
  <Override PartName="/xl/charts/colors238.xml" ContentType="application/vnd.ms-office.chartcolorstyle+xml"/>
  <Override PartName="/xl/drawings/drawing239.xml" ContentType="application/vnd.openxmlformats-officedocument.drawingml.chartshapes+xml"/>
  <Override PartName="/xl/charts/chart239.xml" ContentType="application/vnd.openxmlformats-officedocument.drawingml.chart+xml"/>
  <Override PartName="/xl/charts/style239.xml" ContentType="application/vnd.ms-office.chartstyle+xml"/>
  <Override PartName="/xl/charts/colors239.xml" ContentType="application/vnd.ms-office.chartcolorstyle+xml"/>
  <Override PartName="/xl/drawings/drawing240.xml" ContentType="application/vnd.openxmlformats-officedocument.drawingml.chartshapes+xml"/>
  <Override PartName="/xl/charts/chart240.xml" ContentType="application/vnd.openxmlformats-officedocument.drawingml.chart+xml"/>
  <Override PartName="/xl/charts/style240.xml" ContentType="application/vnd.ms-office.chartstyle+xml"/>
  <Override PartName="/xl/charts/colors240.xml" ContentType="application/vnd.ms-office.chartcolorstyle+xml"/>
  <Override PartName="/xl/drawings/drawing241.xml" ContentType="application/vnd.openxmlformats-officedocument.drawingml.chartshapes+xml"/>
  <Override PartName="/xl/charts/chart241.xml" ContentType="application/vnd.openxmlformats-officedocument.drawingml.chart+xml"/>
  <Override PartName="/xl/charts/style241.xml" ContentType="application/vnd.ms-office.chartstyle+xml"/>
  <Override PartName="/xl/charts/colors241.xml" ContentType="application/vnd.ms-office.chartcolorstyle+xml"/>
  <Override PartName="/xl/drawings/drawing242.xml" ContentType="application/vnd.openxmlformats-officedocument.drawingml.chartshapes+xml"/>
  <Override PartName="/xl/charts/chart242.xml" ContentType="application/vnd.openxmlformats-officedocument.drawingml.chart+xml"/>
  <Override PartName="/xl/charts/style242.xml" ContentType="application/vnd.ms-office.chartstyle+xml"/>
  <Override PartName="/xl/charts/colors242.xml" ContentType="application/vnd.ms-office.chartcolorstyle+xml"/>
  <Override PartName="/xl/drawings/drawing243.xml" ContentType="application/vnd.openxmlformats-officedocument.drawingml.chartshapes+xml"/>
  <Override PartName="/xl/charts/chart243.xml" ContentType="application/vnd.openxmlformats-officedocument.drawingml.chart+xml"/>
  <Override PartName="/xl/charts/style243.xml" ContentType="application/vnd.ms-office.chartstyle+xml"/>
  <Override PartName="/xl/charts/colors243.xml" ContentType="application/vnd.ms-office.chartcolorstyle+xml"/>
  <Override PartName="/xl/drawings/drawing244.xml" ContentType="application/vnd.openxmlformats-officedocument.drawingml.chartshapes+xml"/>
  <Override PartName="/xl/charts/chart244.xml" ContentType="application/vnd.openxmlformats-officedocument.drawingml.chart+xml"/>
  <Override PartName="/xl/charts/style244.xml" ContentType="application/vnd.ms-office.chartstyle+xml"/>
  <Override PartName="/xl/charts/colors244.xml" ContentType="application/vnd.ms-office.chartcolorstyle+xml"/>
  <Override PartName="/xl/drawings/drawing245.xml" ContentType="application/vnd.openxmlformats-officedocument.drawingml.chartshapes+xml"/>
  <Override PartName="/xl/charts/chart245.xml" ContentType="application/vnd.openxmlformats-officedocument.drawingml.chart+xml"/>
  <Override PartName="/xl/charts/style245.xml" ContentType="application/vnd.ms-office.chartstyle+xml"/>
  <Override PartName="/xl/charts/colors245.xml" ContentType="application/vnd.ms-office.chartcolorstyle+xml"/>
  <Override PartName="/xl/drawings/drawing246.xml" ContentType="application/vnd.openxmlformats-officedocument.drawingml.chartshapes+xml"/>
  <Override PartName="/xl/charts/chart246.xml" ContentType="application/vnd.openxmlformats-officedocument.drawingml.chart+xml"/>
  <Override PartName="/xl/charts/style246.xml" ContentType="application/vnd.ms-office.chartstyle+xml"/>
  <Override PartName="/xl/charts/colors246.xml" ContentType="application/vnd.ms-office.chartcolorstyle+xml"/>
  <Override PartName="/xl/drawings/drawing247.xml" ContentType="application/vnd.openxmlformats-officedocument.drawingml.chartshapes+xml"/>
  <Override PartName="/xl/charts/chart247.xml" ContentType="application/vnd.openxmlformats-officedocument.drawingml.chart+xml"/>
  <Override PartName="/xl/charts/style247.xml" ContentType="application/vnd.ms-office.chartstyle+xml"/>
  <Override PartName="/xl/charts/colors247.xml" ContentType="application/vnd.ms-office.chartcolorstyle+xml"/>
  <Override PartName="/xl/drawings/drawing248.xml" ContentType="application/vnd.openxmlformats-officedocument.drawingml.chartshapes+xml"/>
  <Override PartName="/xl/charts/chart248.xml" ContentType="application/vnd.openxmlformats-officedocument.drawingml.chart+xml"/>
  <Override PartName="/xl/charts/style248.xml" ContentType="application/vnd.ms-office.chartstyle+xml"/>
  <Override PartName="/xl/charts/colors248.xml" ContentType="application/vnd.ms-office.chartcolorstyle+xml"/>
  <Override PartName="/xl/drawings/drawing249.xml" ContentType="application/vnd.openxmlformats-officedocument.drawingml.chartshapes+xml"/>
  <Override PartName="/xl/charts/chart249.xml" ContentType="application/vnd.openxmlformats-officedocument.drawingml.chart+xml"/>
  <Override PartName="/xl/charts/style249.xml" ContentType="application/vnd.ms-office.chartstyle+xml"/>
  <Override PartName="/xl/charts/colors249.xml" ContentType="application/vnd.ms-office.chartcolorstyle+xml"/>
  <Override PartName="/xl/drawings/drawing250.xml" ContentType="application/vnd.openxmlformats-officedocument.drawingml.chartshapes+xml"/>
  <Override PartName="/xl/charts/chart250.xml" ContentType="application/vnd.openxmlformats-officedocument.drawingml.chart+xml"/>
  <Override PartName="/xl/charts/style250.xml" ContentType="application/vnd.ms-office.chartstyle+xml"/>
  <Override PartName="/xl/charts/colors250.xml" ContentType="application/vnd.ms-office.chartcolorstyle+xml"/>
  <Override PartName="/xl/drawings/drawing251.xml" ContentType="application/vnd.openxmlformats-officedocument.drawingml.chartshapes+xml"/>
  <Override PartName="/xl/charts/chart251.xml" ContentType="application/vnd.openxmlformats-officedocument.drawingml.chart+xml"/>
  <Override PartName="/xl/charts/style251.xml" ContentType="application/vnd.ms-office.chartstyle+xml"/>
  <Override PartName="/xl/charts/colors251.xml" ContentType="application/vnd.ms-office.chartcolorstyle+xml"/>
  <Override PartName="/xl/drawings/drawing252.xml" ContentType="application/vnd.openxmlformats-officedocument.drawingml.chartshapes+xml"/>
  <Override PartName="/xl/charts/chart252.xml" ContentType="application/vnd.openxmlformats-officedocument.drawingml.chart+xml"/>
  <Override PartName="/xl/charts/style252.xml" ContentType="application/vnd.ms-office.chartstyle+xml"/>
  <Override PartName="/xl/charts/colors252.xml" ContentType="application/vnd.ms-office.chartcolorstyle+xml"/>
  <Override PartName="/xl/drawings/drawing253.xml" ContentType="application/vnd.openxmlformats-officedocument.drawingml.chartshapes+xml"/>
  <Override PartName="/xl/charts/chart253.xml" ContentType="application/vnd.openxmlformats-officedocument.drawingml.chart+xml"/>
  <Override PartName="/xl/charts/style253.xml" ContentType="application/vnd.ms-office.chartstyle+xml"/>
  <Override PartName="/xl/charts/colors253.xml" ContentType="application/vnd.ms-office.chartcolorstyle+xml"/>
  <Override PartName="/xl/drawings/drawing254.xml" ContentType="application/vnd.openxmlformats-officedocument.drawingml.chartshapes+xml"/>
  <Override PartName="/xl/charts/chart254.xml" ContentType="application/vnd.openxmlformats-officedocument.drawingml.chart+xml"/>
  <Override PartName="/xl/charts/style254.xml" ContentType="application/vnd.ms-office.chartstyle+xml"/>
  <Override PartName="/xl/charts/colors254.xml" ContentType="application/vnd.ms-office.chartcolorstyle+xml"/>
  <Override PartName="/xl/drawings/drawing255.xml" ContentType="application/vnd.openxmlformats-officedocument.drawingml.chartshapes+xml"/>
  <Override PartName="/xl/charts/chart255.xml" ContentType="application/vnd.openxmlformats-officedocument.drawingml.chart+xml"/>
  <Override PartName="/xl/charts/style255.xml" ContentType="application/vnd.ms-office.chartstyle+xml"/>
  <Override PartName="/xl/charts/colors255.xml" ContentType="application/vnd.ms-office.chartcolorstyle+xml"/>
  <Override PartName="/xl/drawings/drawing256.xml" ContentType="application/vnd.openxmlformats-officedocument.drawingml.chartshapes+xml"/>
  <Override PartName="/xl/charts/chart256.xml" ContentType="application/vnd.openxmlformats-officedocument.drawingml.chart+xml"/>
  <Override PartName="/xl/charts/style256.xml" ContentType="application/vnd.ms-office.chartstyle+xml"/>
  <Override PartName="/xl/charts/colors256.xml" ContentType="application/vnd.ms-office.chartcolorstyle+xml"/>
  <Override PartName="/xl/drawings/drawing257.xml" ContentType="application/vnd.openxmlformats-officedocument.drawingml.chartshapes+xml"/>
  <Override PartName="/xl/charts/chart257.xml" ContentType="application/vnd.openxmlformats-officedocument.drawingml.chart+xml"/>
  <Override PartName="/xl/charts/style257.xml" ContentType="application/vnd.ms-office.chartstyle+xml"/>
  <Override PartName="/xl/charts/colors257.xml" ContentType="application/vnd.ms-office.chartcolorstyle+xml"/>
  <Override PartName="/xl/drawings/drawing258.xml" ContentType="application/vnd.openxmlformats-officedocument.drawingml.chartshapes+xml"/>
  <Override PartName="/xl/charts/chart258.xml" ContentType="application/vnd.openxmlformats-officedocument.drawingml.chart+xml"/>
  <Override PartName="/xl/charts/style258.xml" ContentType="application/vnd.ms-office.chartstyle+xml"/>
  <Override PartName="/xl/charts/colors258.xml" ContentType="application/vnd.ms-office.chartcolorstyle+xml"/>
  <Override PartName="/xl/drawings/drawing259.xml" ContentType="application/vnd.openxmlformats-officedocument.drawingml.chartshapes+xml"/>
  <Override PartName="/xl/charts/chart259.xml" ContentType="application/vnd.openxmlformats-officedocument.drawingml.chart+xml"/>
  <Override PartName="/xl/charts/style259.xml" ContentType="application/vnd.ms-office.chartstyle+xml"/>
  <Override PartName="/xl/charts/colors259.xml" ContentType="application/vnd.ms-office.chartcolorstyle+xml"/>
  <Override PartName="/xl/drawings/drawing260.xml" ContentType="application/vnd.openxmlformats-officedocument.drawingml.chartshapes+xml"/>
  <Override PartName="/xl/charts/chart260.xml" ContentType="application/vnd.openxmlformats-officedocument.drawingml.chart+xml"/>
  <Override PartName="/xl/charts/style260.xml" ContentType="application/vnd.ms-office.chartstyle+xml"/>
  <Override PartName="/xl/charts/colors260.xml" ContentType="application/vnd.ms-office.chartcolorstyle+xml"/>
  <Override PartName="/xl/drawings/drawing261.xml" ContentType="application/vnd.openxmlformats-officedocument.drawingml.chartshapes+xml"/>
  <Override PartName="/xl/charts/chart261.xml" ContentType="application/vnd.openxmlformats-officedocument.drawingml.chart+xml"/>
  <Override PartName="/xl/charts/style261.xml" ContentType="application/vnd.ms-office.chartstyle+xml"/>
  <Override PartName="/xl/charts/colors261.xml" ContentType="application/vnd.ms-office.chartcolorstyle+xml"/>
  <Override PartName="/xl/drawings/drawing262.xml" ContentType="application/vnd.openxmlformats-officedocument.drawingml.chartshapes+xml"/>
  <Override PartName="/xl/charts/chart262.xml" ContentType="application/vnd.openxmlformats-officedocument.drawingml.chart+xml"/>
  <Override PartName="/xl/charts/style262.xml" ContentType="application/vnd.ms-office.chartstyle+xml"/>
  <Override PartName="/xl/charts/colors262.xml" ContentType="application/vnd.ms-office.chartcolorstyle+xml"/>
  <Override PartName="/xl/drawings/drawing263.xml" ContentType="application/vnd.openxmlformats-officedocument.drawingml.chartshapes+xml"/>
  <Override PartName="/xl/charts/chart263.xml" ContentType="application/vnd.openxmlformats-officedocument.drawingml.chart+xml"/>
  <Override PartName="/xl/charts/style263.xml" ContentType="application/vnd.ms-office.chartstyle+xml"/>
  <Override PartName="/xl/charts/colors263.xml" ContentType="application/vnd.ms-office.chartcolorstyle+xml"/>
  <Override PartName="/xl/drawings/drawing264.xml" ContentType="application/vnd.openxmlformats-officedocument.drawingml.chartshapes+xml"/>
  <Override PartName="/xl/charts/chart264.xml" ContentType="application/vnd.openxmlformats-officedocument.drawingml.chart+xml"/>
  <Override PartName="/xl/charts/style264.xml" ContentType="application/vnd.ms-office.chartstyle+xml"/>
  <Override PartName="/xl/charts/colors264.xml" ContentType="application/vnd.ms-office.chartcolorstyle+xml"/>
  <Override PartName="/xl/drawings/drawing265.xml" ContentType="application/vnd.openxmlformats-officedocument.drawingml.chartshapes+xml"/>
  <Override PartName="/xl/charts/chart265.xml" ContentType="application/vnd.openxmlformats-officedocument.drawingml.chart+xml"/>
  <Override PartName="/xl/charts/style265.xml" ContentType="application/vnd.ms-office.chartstyle+xml"/>
  <Override PartName="/xl/charts/colors265.xml" ContentType="application/vnd.ms-office.chartcolorstyle+xml"/>
  <Override PartName="/xl/drawings/drawing266.xml" ContentType="application/vnd.openxmlformats-officedocument.drawingml.chartshapes+xml"/>
  <Override PartName="/xl/charts/chart266.xml" ContentType="application/vnd.openxmlformats-officedocument.drawingml.chart+xml"/>
  <Override PartName="/xl/charts/style266.xml" ContentType="application/vnd.ms-office.chartstyle+xml"/>
  <Override PartName="/xl/charts/colors266.xml" ContentType="application/vnd.ms-office.chartcolorstyle+xml"/>
  <Override PartName="/xl/drawings/drawing267.xml" ContentType="application/vnd.openxmlformats-officedocument.drawingml.chartshapes+xml"/>
  <Override PartName="/xl/charts/chart267.xml" ContentType="application/vnd.openxmlformats-officedocument.drawingml.chart+xml"/>
  <Override PartName="/xl/charts/style267.xml" ContentType="application/vnd.ms-office.chartstyle+xml"/>
  <Override PartName="/xl/charts/colors267.xml" ContentType="application/vnd.ms-office.chartcolorstyle+xml"/>
  <Override PartName="/xl/drawings/drawing268.xml" ContentType="application/vnd.openxmlformats-officedocument.drawingml.chartshapes+xml"/>
  <Override PartName="/xl/charts/chart268.xml" ContentType="application/vnd.openxmlformats-officedocument.drawingml.chart+xml"/>
  <Override PartName="/xl/charts/style268.xml" ContentType="application/vnd.ms-office.chartstyle+xml"/>
  <Override PartName="/xl/charts/colors268.xml" ContentType="application/vnd.ms-office.chartcolorstyle+xml"/>
  <Override PartName="/xl/drawings/drawing269.xml" ContentType="application/vnd.openxmlformats-officedocument.drawingml.chartshapes+xml"/>
  <Override PartName="/xl/charts/chart269.xml" ContentType="application/vnd.openxmlformats-officedocument.drawingml.chart+xml"/>
  <Override PartName="/xl/charts/style269.xml" ContentType="application/vnd.ms-office.chartstyle+xml"/>
  <Override PartName="/xl/charts/colors269.xml" ContentType="application/vnd.ms-office.chartcolorstyle+xml"/>
  <Override PartName="/xl/drawings/drawing270.xml" ContentType="application/vnd.openxmlformats-officedocument.drawingml.chartshapes+xml"/>
  <Override PartName="/xl/charts/chart270.xml" ContentType="application/vnd.openxmlformats-officedocument.drawingml.chart+xml"/>
  <Override PartName="/xl/charts/style270.xml" ContentType="application/vnd.ms-office.chartstyle+xml"/>
  <Override PartName="/xl/charts/colors270.xml" ContentType="application/vnd.ms-office.chartcolorstyle+xml"/>
  <Override PartName="/xl/drawings/drawing271.xml" ContentType="application/vnd.openxmlformats-officedocument.drawingml.chartshapes+xml"/>
  <Override PartName="/xl/charts/chart271.xml" ContentType="application/vnd.openxmlformats-officedocument.drawingml.chart+xml"/>
  <Override PartName="/xl/charts/style271.xml" ContentType="application/vnd.ms-office.chartstyle+xml"/>
  <Override PartName="/xl/charts/colors271.xml" ContentType="application/vnd.ms-office.chartcolorstyle+xml"/>
  <Override PartName="/xl/drawings/drawing272.xml" ContentType="application/vnd.openxmlformats-officedocument.drawingml.chartshapes+xml"/>
  <Override PartName="/xl/charts/chart272.xml" ContentType="application/vnd.openxmlformats-officedocument.drawingml.chart+xml"/>
  <Override PartName="/xl/charts/style272.xml" ContentType="application/vnd.ms-office.chartstyle+xml"/>
  <Override PartName="/xl/charts/colors272.xml" ContentType="application/vnd.ms-office.chartcolorstyle+xml"/>
  <Override PartName="/xl/drawings/drawing273.xml" ContentType="application/vnd.openxmlformats-officedocument.drawingml.chartshapes+xml"/>
  <Override PartName="/xl/charts/chart273.xml" ContentType="application/vnd.openxmlformats-officedocument.drawingml.chart+xml"/>
  <Override PartName="/xl/charts/style273.xml" ContentType="application/vnd.ms-office.chartstyle+xml"/>
  <Override PartName="/xl/charts/colors273.xml" ContentType="application/vnd.ms-office.chartcolorstyle+xml"/>
  <Override PartName="/xl/drawings/drawing274.xml" ContentType="application/vnd.openxmlformats-officedocument.drawingml.chartshapes+xml"/>
  <Override PartName="/xl/charts/chart274.xml" ContentType="application/vnd.openxmlformats-officedocument.drawingml.chart+xml"/>
  <Override PartName="/xl/charts/style274.xml" ContentType="application/vnd.ms-office.chartstyle+xml"/>
  <Override PartName="/xl/charts/colors274.xml" ContentType="application/vnd.ms-office.chartcolorstyle+xml"/>
  <Override PartName="/xl/drawings/drawing275.xml" ContentType="application/vnd.openxmlformats-officedocument.drawingml.chartshapes+xml"/>
  <Override PartName="/xl/charts/chart275.xml" ContentType="application/vnd.openxmlformats-officedocument.drawingml.chart+xml"/>
  <Override PartName="/xl/charts/style275.xml" ContentType="application/vnd.ms-office.chartstyle+xml"/>
  <Override PartName="/xl/charts/colors275.xml" ContentType="application/vnd.ms-office.chartcolorstyle+xml"/>
  <Override PartName="/xl/drawings/drawing276.xml" ContentType="application/vnd.openxmlformats-officedocument.drawingml.chartshapes+xml"/>
  <Override PartName="/xl/charts/chart276.xml" ContentType="application/vnd.openxmlformats-officedocument.drawingml.chart+xml"/>
  <Override PartName="/xl/charts/style276.xml" ContentType="application/vnd.ms-office.chartstyle+xml"/>
  <Override PartName="/xl/charts/colors276.xml" ContentType="application/vnd.ms-office.chartcolorstyle+xml"/>
  <Override PartName="/xl/drawings/drawing277.xml" ContentType="application/vnd.openxmlformats-officedocument.drawingml.chartshapes+xml"/>
  <Override PartName="/xl/charts/chart277.xml" ContentType="application/vnd.openxmlformats-officedocument.drawingml.chart+xml"/>
  <Override PartName="/xl/charts/style277.xml" ContentType="application/vnd.ms-office.chartstyle+xml"/>
  <Override PartName="/xl/charts/colors277.xml" ContentType="application/vnd.ms-office.chartcolorstyle+xml"/>
  <Override PartName="/xl/drawings/drawing278.xml" ContentType="application/vnd.openxmlformats-officedocument.drawingml.chartshapes+xml"/>
  <Override PartName="/xl/charts/chart278.xml" ContentType="application/vnd.openxmlformats-officedocument.drawingml.chart+xml"/>
  <Override PartName="/xl/charts/style278.xml" ContentType="application/vnd.ms-office.chartstyle+xml"/>
  <Override PartName="/xl/charts/colors278.xml" ContentType="application/vnd.ms-office.chartcolorstyle+xml"/>
  <Override PartName="/xl/drawings/drawing279.xml" ContentType="application/vnd.openxmlformats-officedocument.drawingml.chartshapes+xml"/>
  <Override PartName="/xl/charts/chart279.xml" ContentType="application/vnd.openxmlformats-officedocument.drawingml.chart+xml"/>
  <Override PartName="/xl/charts/style279.xml" ContentType="application/vnd.ms-office.chartstyle+xml"/>
  <Override PartName="/xl/charts/colors279.xml" ContentType="application/vnd.ms-office.chartcolorstyle+xml"/>
  <Override PartName="/xl/drawings/drawing280.xml" ContentType="application/vnd.openxmlformats-officedocument.drawingml.chartshapes+xml"/>
  <Override PartName="/xl/charts/chart280.xml" ContentType="application/vnd.openxmlformats-officedocument.drawingml.chart+xml"/>
  <Override PartName="/xl/charts/style280.xml" ContentType="application/vnd.ms-office.chartstyle+xml"/>
  <Override PartName="/xl/charts/colors280.xml" ContentType="application/vnd.ms-office.chartcolorstyle+xml"/>
  <Override PartName="/xl/drawings/drawing281.xml" ContentType="application/vnd.openxmlformats-officedocument.drawingml.chartshapes+xml"/>
  <Override PartName="/xl/charts/chart281.xml" ContentType="application/vnd.openxmlformats-officedocument.drawingml.chart+xml"/>
  <Override PartName="/xl/charts/style281.xml" ContentType="application/vnd.ms-office.chartstyle+xml"/>
  <Override PartName="/xl/charts/colors281.xml" ContentType="application/vnd.ms-office.chartcolorstyle+xml"/>
  <Override PartName="/xl/drawings/drawing282.xml" ContentType="application/vnd.openxmlformats-officedocument.drawingml.chartshapes+xml"/>
  <Override PartName="/xl/charts/chart282.xml" ContentType="application/vnd.openxmlformats-officedocument.drawingml.chart+xml"/>
  <Override PartName="/xl/charts/style282.xml" ContentType="application/vnd.ms-office.chartstyle+xml"/>
  <Override PartName="/xl/charts/colors282.xml" ContentType="application/vnd.ms-office.chartcolorstyle+xml"/>
  <Override PartName="/xl/drawings/drawing283.xml" ContentType="application/vnd.openxmlformats-officedocument.drawingml.chartshapes+xml"/>
  <Override PartName="/xl/charts/chart283.xml" ContentType="application/vnd.openxmlformats-officedocument.drawingml.chart+xml"/>
  <Override PartName="/xl/charts/style283.xml" ContentType="application/vnd.ms-office.chartstyle+xml"/>
  <Override PartName="/xl/charts/colors283.xml" ContentType="application/vnd.ms-office.chartcolorstyle+xml"/>
  <Override PartName="/xl/drawings/drawing284.xml" ContentType="application/vnd.openxmlformats-officedocument.drawingml.chartshapes+xml"/>
  <Override PartName="/xl/charts/chart284.xml" ContentType="application/vnd.openxmlformats-officedocument.drawingml.chart+xml"/>
  <Override PartName="/xl/charts/style284.xml" ContentType="application/vnd.ms-office.chartstyle+xml"/>
  <Override PartName="/xl/charts/colors284.xml" ContentType="application/vnd.ms-office.chartcolorstyle+xml"/>
  <Override PartName="/xl/drawings/drawing285.xml" ContentType="application/vnd.openxmlformats-officedocument.drawingml.chartshapes+xml"/>
  <Override PartName="/xl/charts/chart285.xml" ContentType="application/vnd.openxmlformats-officedocument.drawingml.chart+xml"/>
  <Override PartName="/xl/charts/style285.xml" ContentType="application/vnd.ms-office.chartstyle+xml"/>
  <Override PartName="/xl/charts/colors285.xml" ContentType="application/vnd.ms-office.chartcolorstyle+xml"/>
  <Override PartName="/xl/drawings/drawing286.xml" ContentType="application/vnd.openxmlformats-officedocument.drawingml.chartshapes+xml"/>
  <Override PartName="/xl/charts/chart286.xml" ContentType="application/vnd.openxmlformats-officedocument.drawingml.chart+xml"/>
  <Override PartName="/xl/charts/style286.xml" ContentType="application/vnd.ms-office.chartstyle+xml"/>
  <Override PartName="/xl/charts/colors286.xml" ContentType="application/vnd.ms-office.chartcolorstyle+xml"/>
  <Override PartName="/xl/drawings/drawing287.xml" ContentType="application/vnd.openxmlformats-officedocument.drawingml.chartshapes+xml"/>
  <Override PartName="/xl/charts/chart287.xml" ContentType="application/vnd.openxmlformats-officedocument.drawingml.chart+xml"/>
  <Override PartName="/xl/charts/style287.xml" ContentType="application/vnd.ms-office.chartstyle+xml"/>
  <Override PartName="/xl/charts/colors287.xml" ContentType="application/vnd.ms-office.chartcolorstyle+xml"/>
  <Override PartName="/xl/drawings/drawing288.xml" ContentType="application/vnd.openxmlformats-officedocument.drawingml.chartshapes+xml"/>
  <Override PartName="/xl/charts/chart288.xml" ContentType="application/vnd.openxmlformats-officedocument.drawingml.chart+xml"/>
  <Override PartName="/xl/charts/style288.xml" ContentType="application/vnd.ms-office.chartstyle+xml"/>
  <Override PartName="/xl/charts/colors288.xml" ContentType="application/vnd.ms-office.chartcolorstyle+xml"/>
  <Override PartName="/xl/drawings/drawing289.xml" ContentType="application/vnd.openxmlformats-officedocument.drawingml.chartshapes+xml"/>
  <Override PartName="/xl/charts/chart289.xml" ContentType="application/vnd.openxmlformats-officedocument.drawingml.chart+xml"/>
  <Override PartName="/xl/charts/style289.xml" ContentType="application/vnd.ms-office.chartstyle+xml"/>
  <Override PartName="/xl/charts/colors289.xml" ContentType="application/vnd.ms-office.chartcolorstyle+xml"/>
  <Override PartName="/xl/drawings/drawing290.xml" ContentType="application/vnd.openxmlformats-officedocument.drawingml.chartshapes+xml"/>
  <Override PartName="/xl/charts/chart290.xml" ContentType="application/vnd.openxmlformats-officedocument.drawingml.chart+xml"/>
  <Override PartName="/xl/charts/style290.xml" ContentType="application/vnd.ms-office.chartstyle+xml"/>
  <Override PartName="/xl/charts/colors290.xml" ContentType="application/vnd.ms-office.chartcolorstyle+xml"/>
  <Override PartName="/xl/drawings/drawing291.xml" ContentType="application/vnd.openxmlformats-officedocument.drawingml.chartshapes+xml"/>
  <Override PartName="/xl/charts/chart291.xml" ContentType="application/vnd.openxmlformats-officedocument.drawingml.chart+xml"/>
  <Override PartName="/xl/charts/style291.xml" ContentType="application/vnd.ms-office.chartstyle+xml"/>
  <Override PartName="/xl/charts/colors291.xml" ContentType="application/vnd.ms-office.chartcolorstyle+xml"/>
  <Override PartName="/xl/drawings/drawing292.xml" ContentType="application/vnd.openxmlformats-officedocument.drawingml.chartshapes+xml"/>
  <Override PartName="/xl/charts/chart292.xml" ContentType="application/vnd.openxmlformats-officedocument.drawingml.chart+xml"/>
  <Override PartName="/xl/charts/style292.xml" ContentType="application/vnd.ms-office.chartstyle+xml"/>
  <Override PartName="/xl/charts/colors292.xml" ContentType="application/vnd.ms-office.chartcolorstyle+xml"/>
  <Override PartName="/xl/drawings/drawing293.xml" ContentType="application/vnd.openxmlformats-officedocument.drawingml.chartshapes+xml"/>
  <Override PartName="/xl/charts/chart293.xml" ContentType="application/vnd.openxmlformats-officedocument.drawingml.chart+xml"/>
  <Override PartName="/xl/charts/style293.xml" ContentType="application/vnd.ms-office.chartstyle+xml"/>
  <Override PartName="/xl/charts/colors293.xml" ContentType="application/vnd.ms-office.chartcolorstyle+xml"/>
  <Override PartName="/xl/drawings/drawing294.xml" ContentType="application/vnd.openxmlformats-officedocument.drawingml.chartshapes+xml"/>
  <Override PartName="/xl/charts/chart294.xml" ContentType="application/vnd.openxmlformats-officedocument.drawingml.chart+xml"/>
  <Override PartName="/xl/charts/style294.xml" ContentType="application/vnd.ms-office.chartstyle+xml"/>
  <Override PartName="/xl/charts/colors294.xml" ContentType="application/vnd.ms-office.chartcolorstyle+xml"/>
  <Override PartName="/xl/drawings/drawing295.xml" ContentType="application/vnd.openxmlformats-officedocument.drawingml.chartshapes+xml"/>
  <Override PartName="/xl/charts/chart295.xml" ContentType="application/vnd.openxmlformats-officedocument.drawingml.chart+xml"/>
  <Override PartName="/xl/charts/style295.xml" ContentType="application/vnd.ms-office.chartstyle+xml"/>
  <Override PartName="/xl/charts/colors295.xml" ContentType="application/vnd.ms-office.chartcolorstyle+xml"/>
  <Override PartName="/xl/drawings/drawing296.xml" ContentType="application/vnd.openxmlformats-officedocument.drawingml.chartshapes+xml"/>
  <Override PartName="/xl/charts/chart296.xml" ContentType="application/vnd.openxmlformats-officedocument.drawingml.chart+xml"/>
  <Override PartName="/xl/charts/style296.xml" ContentType="application/vnd.ms-office.chartstyle+xml"/>
  <Override PartName="/xl/charts/colors296.xml" ContentType="application/vnd.ms-office.chartcolorstyle+xml"/>
  <Override PartName="/xl/drawings/drawing297.xml" ContentType="application/vnd.openxmlformats-officedocument.drawingml.chartshapes+xml"/>
  <Override PartName="/xl/charts/chart297.xml" ContentType="application/vnd.openxmlformats-officedocument.drawingml.chart+xml"/>
  <Override PartName="/xl/charts/style297.xml" ContentType="application/vnd.ms-office.chartstyle+xml"/>
  <Override PartName="/xl/charts/colors297.xml" ContentType="application/vnd.ms-office.chartcolorstyle+xml"/>
  <Override PartName="/xl/drawings/drawing298.xml" ContentType="application/vnd.openxmlformats-officedocument.drawingml.chartshapes+xml"/>
  <Override PartName="/xl/charts/chart298.xml" ContentType="application/vnd.openxmlformats-officedocument.drawingml.chart+xml"/>
  <Override PartName="/xl/charts/style298.xml" ContentType="application/vnd.ms-office.chartstyle+xml"/>
  <Override PartName="/xl/charts/colors298.xml" ContentType="application/vnd.ms-office.chartcolorstyle+xml"/>
  <Override PartName="/xl/drawings/drawing299.xml" ContentType="application/vnd.openxmlformats-officedocument.drawingml.chartshapes+xml"/>
  <Override PartName="/xl/charts/chart299.xml" ContentType="application/vnd.openxmlformats-officedocument.drawingml.chart+xml"/>
  <Override PartName="/xl/charts/style299.xml" ContentType="application/vnd.ms-office.chartstyle+xml"/>
  <Override PartName="/xl/charts/colors299.xml" ContentType="application/vnd.ms-office.chartcolorstyle+xml"/>
  <Override PartName="/xl/drawings/drawing300.xml" ContentType="application/vnd.openxmlformats-officedocument.drawingml.chartshapes+xml"/>
  <Override PartName="/xl/charts/chart300.xml" ContentType="application/vnd.openxmlformats-officedocument.drawingml.chart+xml"/>
  <Override PartName="/xl/charts/style300.xml" ContentType="application/vnd.ms-office.chartstyle+xml"/>
  <Override PartName="/xl/charts/colors300.xml" ContentType="application/vnd.ms-office.chartcolorstyle+xml"/>
  <Override PartName="/xl/drawings/drawing301.xml" ContentType="application/vnd.openxmlformats-officedocument.drawingml.chartshapes+xml"/>
  <Override PartName="/xl/charts/chart301.xml" ContentType="application/vnd.openxmlformats-officedocument.drawingml.chart+xml"/>
  <Override PartName="/xl/charts/style301.xml" ContentType="application/vnd.ms-office.chartstyle+xml"/>
  <Override PartName="/xl/charts/colors301.xml" ContentType="application/vnd.ms-office.chartcolorstyle+xml"/>
  <Override PartName="/xl/drawings/drawing302.xml" ContentType="application/vnd.openxmlformats-officedocument.drawingml.chartshapes+xml"/>
  <Override PartName="/xl/charts/chart302.xml" ContentType="application/vnd.openxmlformats-officedocument.drawingml.chart+xml"/>
  <Override PartName="/xl/charts/style302.xml" ContentType="application/vnd.ms-office.chartstyle+xml"/>
  <Override PartName="/xl/charts/colors302.xml" ContentType="application/vnd.ms-office.chartcolorstyle+xml"/>
  <Override PartName="/xl/drawings/drawing303.xml" ContentType="application/vnd.openxmlformats-officedocument.drawingml.chartshapes+xml"/>
  <Override PartName="/xl/charts/chart303.xml" ContentType="application/vnd.openxmlformats-officedocument.drawingml.chart+xml"/>
  <Override PartName="/xl/charts/style303.xml" ContentType="application/vnd.ms-office.chartstyle+xml"/>
  <Override PartName="/xl/charts/colors303.xml" ContentType="application/vnd.ms-office.chartcolorstyle+xml"/>
  <Override PartName="/xl/drawings/drawing304.xml" ContentType="application/vnd.openxmlformats-officedocument.drawingml.chartshapes+xml"/>
  <Override PartName="/xl/charts/chart304.xml" ContentType="application/vnd.openxmlformats-officedocument.drawingml.chart+xml"/>
  <Override PartName="/xl/charts/style304.xml" ContentType="application/vnd.ms-office.chartstyle+xml"/>
  <Override PartName="/xl/charts/colors304.xml" ContentType="application/vnd.ms-office.chartcolorstyle+xml"/>
  <Override PartName="/xl/drawings/drawing305.xml" ContentType="application/vnd.openxmlformats-officedocument.drawingml.chartshapes+xml"/>
  <Override PartName="/xl/charts/chart305.xml" ContentType="application/vnd.openxmlformats-officedocument.drawingml.chart+xml"/>
  <Override PartName="/xl/charts/style305.xml" ContentType="application/vnd.ms-office.chartstyle+xml"/>
  <Override PartName="/xl/charts/colors305.xml" ContentType="application/vnd.ms-office.chartcolorstyle+xml"/>
  <Override PartName="/xl/drawings/drawing306.xml" ContentType="application/vnd.openxmlformats-officedocument.drawingml.chartshapes+xml"/>
  <Override PartName="/xl/charts/chart306.xml" ContentType="application/vnd.openxmlformats-officedocument.drawingml.chart+xml"/>
  <Override PartName="/xl/charts/style306.xml" ContentType="application/vnd.ms-office.chartstyle+xml"/>
  <Override PartName="/xl/charts/colors306.xml" ContentType="application/vnd.ms-office.chartcolorstyle+xml"/>
  <Override PartName="/xl/drawings/drawing307.xml" ContentType="application/vnd.openxmlformats-officedocument.drawingml.chartshapes+xml"/>
  <Override PartName="/xl/charts/chart307.xml" ContentType="application/vnd.openxmlformats-officedocument.drawingml.chart+xml"/>
  <Override PartName="/xl/charts/style307.xml" ContentType="application/vnd.ms-office.chartstyle+xml"/>
  <Override PartName="/xl/charts/colors307.xml" ContentType="application/vnd.ms-office.chartcolorstyle+xml"/>
  <Override PartName="/xl/drawings/drawing308.xml" ContentType="application/vnd.openxmlformats-officedocument.drawingml.chartshapes+xml"/>
  <Override PartName="/xl/charts/chart308.xml" ContentType="application/vnd.openxmlformats-officedocument.drawingml.chart+xml"/>
  <Override PartName="/xl/charts/style308.xml" ContentType="application/vnd.ms-office.chartstyle+xml"/>
  <Override PartName="/xl/charts/colors308.xml" ContentType="application/vnd.ms-office.chartcolorstyle+xml"/>
  <Override PartName="/xl/drawings/drawing309.xml" ContentType="application/vnd.openxmlformats-officedocument.drawingml.chartshapes+xml"/>
  <Override PartName="/xl/charts/chart309.xml" ContentType="application/vnd.openxmlformats-officedocument.drawingml.chart+xml"/>
  <Override PartName="/xl/charts/style309.xml" ContentType="application/vnd.ms-office.chartstyle+xml"/>
  <Override PartName="/xl/charts/colors309.xml" ContentType="application/vnd.ms-office.chartcolorstyle+xml"/>
  <Override PartName="/xl/drawings/drawing310.xml" ContentType="application/vnd.openxmlformats-officedocument.drawingml.chartshapes+xml"/>
  <Override PartName="/xl/charts/chart310.xml" ContentType="application/vnd.openxmlformats-officedocument.drawingml.chart+xml"/>
  <Override PartName="/xl/charts/style310.xml" ContentType="application/vnd.ms-office.chartstyle+xml"/>
  <Override PartName="/xl/charts/colors310.xml" ContentType="application/vnd.ms-office.chartcolorstyle+xml"/>
  <Override PartName="/xl/drawings/drawing311.xml" ContentType="application/vnd.openxmlformats-officedocument.drawingml.chartshapes+xml"/>
  <Override PartName="/xl/charts/chart311.xml" ContentType="application/vnd.openxmlformats-officedocument.drawingml.chart+xml"/>
  <Override PartName="/xl/charts/style311.xml" ContentType="application/vnd.ms-office.chartstyle+xml"/>
  <Override PartName="/xl/charts/colors311.xml" ContentType="application/vnd.ms-office.chartcolorstyle+xml"/>
  <Override PartName="/xl/drawings/drawing312.xml" ContentType="application/vnd.openxmlformats-officedocument.drawingml.chartshapes+xml"/>
  <Override PartName="/xl/charts/chart312.xml" ContentType="application/vnd.openxmlformats-officedocument.drawingml.chart+xml"/>
  <Override PartName="/xl/charts/style312.xml" ContentType="application/vnd.ms-office.chartstyle+xml"/>
  <Override PartName="/xl/charts/colors312.xml" ContentType="application/vnd.ms-office.chartcolorstyle+xml"/>
  <Override PartName="/xl/drawings/drawing313.xml" ContentType="application/vnd.openxmlformats-officedocument.drawingml.chartshapes+xml"/>
  <Override PartName="/xl/charts/chart313.xml" ContentType="application/vnd.openxmlformats-officedocument.drawingml.chart+xml"/>
  <Override PartName="/xl/charts/style313.xml" ContentType="application/vnd.ms-office.chartstyle+xml"/>
  <Override PartName="/xl/charts/colors313.xml" ContentType="application/vnd.ms-office.chartcolorstyle+xml"/>
  <Override PartName="/xl/drawings/drawing314.xml" ContentType="application/vnd.openxmlformats-officedocument.drawingml.chartshapes+xml"/>
  <Override PartName="/xl/charts/chart314.xml" ContentType="application/vnd.openxmlformats-officedocument.drawingml.chart+xml"/>
  <Override PartName="/xl/charts/style314.xml" ContentType="application/vnd.ms-office.chartstyle+xml"/>
  <Override PartName="/xl/charts/colors314.xml" ContentType="application/vnd.ms-office.chartcolorstyle+xml"/>
  <Override PartName="/xl/drawings/drawing315.xml" ContentType="application/vnd.openxmlformats-officedocument.drawingml.chartshapes+xml"/>
  <Override PartName="/xl/charts/chart315.xml" ContentType="application/vnd.openxmlformats-officedocument.drawingml.chart+xml"/>
  <Override PartName="/xl/charts/style315.xml" ContentType="application/vnd.ms-office.chartstyle+xml"/>
  <Override PartName="/xl/charts/colors315.xml" ContentType="application/vnd.ms-office.chartcolorstyle+xml"/>
  <Override PartName="/xl/drawings/drawing316.xml" ContentType="application/vnd.openxmlformats-officedocument.drawingml.chartshapes+xml"/>
  <Override PartName="/xl/charts/chart316.xml" ContentType="application/vnd.openxmlformats-officedocument.drawingml.chart+xml"/>
  <Override PartName="/xl/charts/style316.xml" ContentType="application/vnd.ms-office.chartstyle+xml"/>
  <Override PartName="/xl/charts/colors316.xml" ContentType="application/vnd.ms-office.chartcolorstyle+xml"/>
  <Override PartName="/xl/drawings/drawing317.xml" ContentType="application/vnd.openxmlformats-officedocument.drawingml.chartshapes+xml"/>
  <Override PartName="/xl/charts/chart317.xml" ContentType="application/vnd.openxmlformats-officedocument.drawingml.chart+xml"/>
  <Override PartName="/xl/charts/style317.xml" ContentType="application/vnd.ms-office.chartstyle+xml"/>
  <Override PartName="/xl/charts/colors317.xml" ContentType="application/vnd.ms-office.chartcolorstyle+xml"/>
  <Override PartName="/xl/drawings/drawing318.xml" ContentType="application/vnd.openxmlformats-officedocument.drawingml.chartshapes+xml"/>
  <Override PartName="/xl/charts/chart318.xml" ContentType="application/vnd.openxmlformats-officedocument.drawingml.chart+xml"/>
  <Override PartName="/xl/charts/style318.xml" ContentType="application/vnd.ms-office.chartstyle+xml"/>
  <Override PartName="/xl/charts/colors318.xml" ContentType="application/vnd.ms-office.chartcolorstyle+xml"/>
  <Override PartName="/xl/drawings/drawing319.xml" ContentType="application/vnd.openxmlformats-officedocument.drawingml.chartshapes+xml"/>
  <Override PartName="/xl/charts/chart319.xml" ContentType="application/vnd.openxmlformats-officedocument.drawingml.chart+xml"/>
  <Override PartName="/xl/charts/style319.xml" ContentType="application/vnd.ms-office.chartstyle+xml"/>
  <Override PartName="/xl/charts/colors319.xml" ContentType="application/vnd.ms-office.chartcolorstyle+xml"/>
  <Override PartName="/xl/drawings/drawing320.xml" ContentType="application/vnd.openxmlformats-officedocument.drawingml.chartshapes+xml"/>
  <Override PartName="/xl/charts/chart320.xml" ContentType="application/vnd.openxmlformats-officedocument.drawingml.chart+xml"/>
  <Override PartName="/xl/charts/style320.xml" ContentType="application/vnd.ms-office.chartstyle+xml"/>
  <Override PartName="/xl/charts/colors320.xml" ContentType="application/vnd.ms-office.chartcolorstyle+xml"/>
  <Override PartName="/xl/drawings/drawing321.xml" ContentType="application/vnd.openxmlformats-officedocument.drawingml.chartshapes+xml"/>
  <Override PartName="/xl/charts/chart321.xml" ContentType="application/vnd.openxmlformats-officedocument.drawingml.chart+xml"/>
  <Override PartName="/xl/charts/style321.xml" ContentType="application/vnd.ms-office.chartstyle+xml"/>
  <Override PartName="/xl/charts/colors321.xml" ContentType="application/vnd.ms-office.chartcolorstyle+xml"/>
  <Override PartName="/xl/drawings/drawing322.xml" ContentType="application/vnd.openxmlformats-officedocument.drawingml.chartshapes+xml"/>
  <Override PartName="/xl/charts/chart322.xml" ContentType="application/vnd.openxmlformats-officedocument.drawingml.chart+xml"/>
  <Override PartName="/xl/charts/style322.xml" ContentType="application/vnd.ms-office.chartstyle+xml"/>
  <Override PartName="/xl/charts/colors322.xml" ContentType="application/vnd.ms-office.chartcolorstyle+xml"/>
  <Override PartName="/xl/drawings/drawing323.xml" ContentType="application/vnd.openxmlformats-officedocument.drawingml.chartshapes+xml"/>
  <Override PartName="/xl/charts/chart323.xml" ContentType="application/vnd.openxmlformats-officedocument.drawingml.chart+xml"/>
  <Override PartName="/xl/charts/style323.xml" ContentType="application/vnd.ms-office.chartstyle+xml"/>
  <Override PartName="/xl/charts/colors323.xml" ContentType="application/vnd.ms-office.chartcolorstyle+xml"/>
  <Override PartName="/xl/drawings/drawing324.xml" ContentType="application/vnd.openxmlformats-officedocument.drawingml.chartshapes+xml"/>
  <Override PartName="/xl/charts/chart324.xml" ContentType="application/vnd.openxmlformats-officedocument.drawingml.chart+xml"/>
  <Override PartName="/xl/charts/style324.xml" ContentType="application/vnd.ms-office.chartstyle+xml"/>
  <Override PartName="/xl/charts/colors324.xml" ContentType="application/vnd.ms-office.chartcolorstyle+xml"/>
  <Override PartName="/xl/drawings/drawing325.xml" ContentType="application/vnd.openxmlformats-officedocument.drawingml.chartshapes+xml"/>
  <Override PartName="/xl/charts/chart325.xml" ContentType="application/vnd.openxmlformats-officedocument.drawingml.chart+xml"/>
  <Override PartName="/xl/charts/style325.xml" ContentType="application/vnd.ms-office.chartstyle+xml"/>
  <Override PartName="/xl/charts/colors325.xml" ContentType="application/vnd.ms-office.chartcolorstyle+xml"/>
  <Override PartName="/xl/drawings/drawing326.xml" ContentType="application/vnd.openxmlformats-officedocument.drawingml.chartshapes+xml"/>
  <Override PartName="/xl/charts/chart326.xml" ContentType="application/vnd.openxmlformats-officedocument.drawingml.chart+xml"/>
  <Override PartName="/xl/charts/style326.xml" ContentType="application/vnd.ms-office.chartstyle+xml"/>
  <Override PartName="/xl/charts/colors326.xml" ContentType="application/vnd.ms-office.chartcolorstyle+xml"/>
  <Override PartName="/xl/drawings/drawing327.xml" ContentType="application/vnd.openxmlformats-officedocument.drawingml.chartshapes+xml"/>
  <Override PartName="/xl/charts/chart327.xml" ContentType="application/vnd.openxmlformats-officedocument.drawingml.chart+xml"/>
  <Override PartName="/xl/charts/style327.xml" ContentType="application/vnd.ms-office.chartstyle+xml"/>
  <Override PartName="/xl/charts/colors327.xml" ContentType="application/vnd.ms-office.chartcolorstyle+xml"/>
  <Override PartName="/xl/drawings/drawing328.xml" ContentType="application/vnd.openxmlformats-officedocument.drawingml.chartshapes+xml"/>
  <Override PartName="/xl/charts/chart328.xml" ContentType="application/vnd.openxmlformats-officedocument.drawingml.chart+xml"/>
  <Override PartName="/xl/charts/style328.xml" ContentType="application/vnd.ms-office.chartstyle+xml"/>
  <Override PartName="/xl/charts/colors328.xml" ContentType="application/vnd.ms-office.chartcolorstyle+xml"/>
  <Override PartName="/xl/drawings/drawing329.xml" ContentType="application/vnd.openxmlformats-officedocument.drawingml.chartshapes+xml"/>
  <Override PartName="/xl/charts/chart329.xml" ContentType="application/vnd.openxmlformats-officedocument.drawingml.chart+xml"/>
  <Override PartName="/xl/charts/style329.xml" ContentType="application/vnd.ms-office.chartstyle+xml"/>
  <Override PartName="/xl/charts/colors329.xml" ContentType="application/vnd.ms-office.chartcolorstyle+xml"/>
  <Override PartName="/xl/drawings/drawing330.xml" ContentType="application/vnd.openxmlformats-officedocument.drawingml.chartshapes+xml"/>
  <Override PartName="/xl/charts/chart330.xml" ContentType="application/vnd.openxmlformats-officedocument.drawingml.chart+xml"/>
  <Override PartName="/xl/charts/style330.xml" ContentType="application/vnd.ms-office.chartstyle+xml"/>
  <Override PartName="/xl/charts/colors330.xml" ContentType="application/vnd.ms-office.chartcolorstyle+xml"/>
  <Override PartName="/xl/drawings/drawing331.xml" ContentType="application/vnd.openxmlformats-officedocument.drawingml.chartshapes+xml"/>
  <Override PartName="/xl/charts/chart331.xml" ContentType="application/vnd.openxmlformats-officedocument.drawingml.chart+xml"/>
  <Override PartName="/xl/charts/style331.xml" ContentType="application/vnd.ms-office.chartstyle+xml"/>
  <Override PartName="/xl/charts/colors331.xml" ContentType="application/vnd.ms-office.chartcolorstyle+xml"/>
  <Override PartName="/xl/drawings/drawing332.xml" ContentType="application/vnd.openxmlformats-officedocument.drawingml.chartshapes+xml"/>
  <Override PartName="/xl/charts/chart332.xml" ContentType="application/vnd.openxmlformats-officedocument.drawingml.chart+xml"/>
  <Override PartName="/xl/charts/style332.xml" ContentType="application/vnd.ms-office.chartstyle+xml"/>
  <Override PartName="/xl/charts/colors332.xml" ContentType="application/vnd.ms-office.chartcolorstyle+xml"/>
  <Override PartName="/xl/drawings/drawing333.xml" ContentType="application/vnd.openxmlformats-officedocument.drawingml.chartshapes+xml"/>
  <Override PartName="/xl/charts/chart333.xml" ContentType="application/vnd.openxmlformats-officedocument.drawingml.chart+xml"/>
  <Override PartName="/xl/charts/style333.xml" ContentType="application/vnd.ms-office.chartstyle+xml"/>
  <Override PartName="/xl/charts/colors333.xml" ContentType="application/vnd.ms-office.chartcolorstyle+xml"/>
  <Override PartName="/xl/drawings/drawing334.xml" ContentType="application/vnd.openxmlformats-officedocument.drawingml.chartshapes+xml"/>
  <Override PartName="/xl/charts/chart334.xml" ContentType="application/vnd.openxmlformats-officedocument.drawingml.chart+xml"/>
  <Override PartName="/xl/charts/style334.xml" ContentType="application/vnd.ms-office.chartstyle+xml"/>
  <Override PartName="/xl/charts/colors334.xml" ContentType="application/vnd.ms-office.chartcolorstyle+xml"/>
  <Override PartName="/xl/drawings/drawing335.xml" ContentType="application/vnd.openxmlformats-officedocument.drawingml.chartshapes+xml"/>
  <Override PartName="/xl/charts/chart335.xml" ContentType="application/vnd.openxmlformats-officedocument.drawingml.chart+xml"/>
  <Override PartName="/xl/charts/style335.xml" ContentType="application/vnd.ms-office.chartstyle+xml"/>
  <Override PartName="/xl/charts/colors335.xml" ContentType="application/vnd.ms-office.chartcolorstyle+xml"/>
  <Override PartName="/xl/drawings/drawing336.xml" ContentType="application/vnd.openxmlformats-officedocument.drawingml.chartshapes+xml"/>
  <Override PartName="/xl/charts/chart336.xml" ContentType="application/vnd.openxmlformats-officedocument.drawingml.chart+xml"/>
  <Override PartName="/xl/charts/style336.xml" ContentType="application/vnd.ms-office.chartstyle+xml"/>
  <Override PartName="/xl/charts/colors336.xml" ContentType="application/vnd.ms-office.chartcolorstyle+xml"/>
  <Override PartName="/xl/drawings/drawing337.xml" ContentType="application/vnd.openxmlformats-officedocument.drawingml.chartshapes+xml"/>
  <Override PartName="/xl/charts/chart337.xml" ContentType="application/vnd.openxmlformats-officedocument.drawingml.chart+xml"/>
  <Override PartName="/xl/charts/style337.xml" ContentType="application/vnd.ms-office.chartstyle+xml"/>
  <Override PartName="/xl/charts/colors337.xml" ContentType="application/vnd.ms-office.chartcolorstyle+xml"/>
  <Override PartName="/xl/drawings/drawing338.xml" ContentType="application/vnd.openxmlformats-officedocument.drawingml.chartshapes+xml"/>
  <Override PartName="/xl/charts/chart338.xml" ContentType="application/vnd.openxmlformats-officedocument.drawingml.chart+xml"/>
  <Override PartName="/xl/charts/style338.xml" ContentType="application/vnd.ms-office.chartstyle+xml"/>
  <Override PartName="/xl/charts/colors338.xml" ContentType="application/vnd.ms-office.chartcolorstyle+xml"/>
  <Override PartName="/xl/drawings/drawing339.xml" ContentType="application/vnd.openxmlformats-officedocument.drawingml.chartshapes+xml"/>
  <Override PartName="/xl/charts/chart339.xml" ContentType="application/vnd.openxmlformats-officedocument.drawingml.chart+xml"/>
  <Override PartName="/xl/charts/style339.xml" ContentType="application/vnd.ms-office.chartstyle+xml"/>
  <Override PartName="/xl/charts/colors339.xml" ContentType="application/vnd.ms-office.chartcolorstyle+xml"/>
  <Override PartName="/xl/drawings/drawing34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v-10c8.lansys.mhlw.go.jp\a\課1\10802000_医政局　地域医療計画課\!!!!継続使用ファイル（280114依頼）\医師確保等地域医療対策室\99 その他\保管場所\分析\宮﨑作業領域\10_病床機能報告集計\見える化\都道府県送付物\20240327_HP掲載予定\"/>
    </mc:Choice>
  </mc:AlternateContent>
  <xr:revisionPtr revIDLastSave="0" documentId="8_{36D28EB7-41C4-4FE5-9AED-8E4E73F3C345}" xr6:coauthVersionLast="47" xr6:coauthVersionMax="47" xr10:uidLastSave="{00000000-0000-0000-0000-000000000000}"/>
  <bookViews>
    <workbookView xWindow="1185" yWindow="-120" windowWidth="27735" windowHeight="16440" xr2:uid="{3AC78A3A-1132-4499-835F-A0F45C864ADE}"/>
  </bookViews>
  <sheets>
    <sheet name="構想区域別必要量との比較" sheetId="1" r:id="rId1"/>
  </sheets>
  <definedNames>
    <definedName name="_Order1" hidden="1">1</definedName>
    <definedName name="_xlnm.Print_Area" localSheetId="0">構想区域別必要量との比較!$C$1:$V$5087</definedName>
    <definedName name="_xlnm.Print_Titles" localSheetId="0">構想区域別必要量との比較!$1:$2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074" i="1" l="1"/>
  <c r="A5075" i="1" s="1"/>
  <c r="C5073" i="1"/>
  <c r="A5073" i="1"/>
  <c r="C5058" i="1"/>
  <c r="A5058" i="1"/>
  <c r="A5059" i="1" s="1"/>
  <c r="A5060" i="1" s="1"/>
  <c r="A5055" i="1"/>
  <c r="A5056" i="1" s="1"/>
  <c r="A5057" i="1" s="1"/>
  <c r="A5047" i="1"/>
  <c r="A5048" i="1" s="1"/>
  <c r="A5049" i="1" s="1"/>
  <c r="A5050" i="1" s="1"/>
  <c r="A5051" i="1" s="1"/>
  <c r="A5052" i="1" s="1"/>
  <c r="A5053" i="1" s="1"/>
  <c r="A5054" i="1" s="1"/>
  <c r="B5046" i="1"/>
  <c r="A5046" i="1"/>
  <c r="A5044" i="1"/>
  <c r="A5045" i="1" s="1"/>
  <c r="C5043" i="1"/>
  <c r="A5043" i="1"/>
  <c r="C5028" i="1"/>
  <c r="A5028" i="1"/>
  <c r="A5029" i="1" s="1"/>
  <c r="A5030" i="1" s="1"/>
  <c r="A5014" i="1"/>
  <c r="A5015" i="1" s="1"/>
  <c r="C5013" i="1"/>
  <c r="A5013" i="1"/>
  <c r="C4998" i="1"/>
  <c r="A4998" i="1"/>
  <c r="A4999" i="1" s="1"/>
  <c r="A5000" i="1" s="1"/>
  <c r="A4985" i="1"/>
  <c r="A4984" i="1"/>
  <c r="C4983" i="1"/>
  <c r="A4983" i="1"/>
  <c r="A4970" i="1"/>
  <c r="C4968" i="1"/>
  <c r="A4968" i="1"/>
  <c r="A4969" i="1" s="1"/>
  <c r="B4957" i="1"/>
  <c r="B4956" i="1"/>
  <c r="F4956" i="1" s="1"/>
  <c r="F4955" i="1" s="1"/>
  <c r="A4955" i="1"/>
  <c r="A4956" i="1" s="1"/>
  <c r="A4957" i="1" s="1"/>
  <c r="A4958" i="1" s="1"/>
  <c r="A4959" i="1" s="1"/>
  <c r="A4960" i="1" s="1"/>
  <c r="A4961" i="1" s="1"/>
  <c r="A4962" i="1" s="1"/>
  <c r="A4963" i="1" s="1"/>
  <c r="A4964" i="1" s="1"/>
  <c r="A4965" i="1" s="1"/>
  <c r="A4966" i="1" s="1"/>
  <c r="A4967" i="1" s="1"/>
  <c r="A4954" i="1"/>
  <c r="C4953" i="1"/>
  <c r="A4953" i="1"/>
  <c r="C4938" i="1"/>
  <c r="A4938" i="1"/>
  <c r="A4939" i="1" s="1"/>
  <c r="A4940" i="1" s="1"/>
  <c r="C4923" i="1"/>
  <c r="A4923" i="1"/>
  <c r="A4924" i="1" s="1"/>
  <c r="A4925" i="1" s="1"/>
  <c r="A4916" i="1"/>
  <c r="A4917" i="1" s="1"/>
  <c r="A4918" i="1" s="1"/>
  <c r="A4919" i="1" s="1"/>
  <c r="A4920" i="1" s="1"/>
  <c r="A4921" i="1" s="1"/>
  <c r="A4922" i="1" s="1"/>
  <c r="B4911" i="1"/>
  <c r="A4910" i="1"/>
  <c r="A4911" i="1" s="1"/>
  <c r="A4912" i="1" s="1"/>
  <c r="A4913" i="1" s="1"/>
  <c r="A4914" i="1" s="1"/>
  <c r="A4915" i="1" s="1"/>
  <c r="A4909" i="1"/>
  <c r="C4908" i="1"/>
  <c r="A4908" i="1"/>
  <c r="A4895" i="1"/>
  <c r="A4894" i="1"/>
  <c r="C4893" i="1"/>
  <c r="A4893" i="1"/>
  <c r="B4881" i="1"/>
  <c r="A4881" i="1"/>
  <c r="A4882" i="1" s="1"/>
  <c r="A4883" i="1" s="1"/>
  <c r="A4884" i="1" s="1"/>
  <c r="A4885" i="1" s="1"/>
  <c r="A4886" i="1" s="1"/>
  <c r="A4887" i="1" s="1"/>
  <c r="A4888" i="1" s="1"/>
  <c r="A4889" i="1" s="1"/>
  <c r="A4890" i="1" s="1"/>
  <c r="A4891" i="1" s="1"/>
  <c r="A4892" i="1" s="1"/>
  <c r="A4879" i="1"/>
  <c r="A4880" i="1" s="1"/>
  <c r="C4878" i="1"/>
  <c r="A4878" i="1"/>
  <c r="C4863" i="1"/>
  <c r="A4863" i="1"/>
  <c r="A4864" i="1" s="1"/>
  <c r="A4865" i="1" s="1"/>
  <c r="B4851" i="1"/>
  <c r="A4851" i="1"/>
  <c r="A4852" i="1" s="1"/>
  <c r="A4853" i="1" s="1"/>
  <c r="A4854" i="1" s="1"/>
  <c r="A4855" i="1" s="1"/>
  <c r="A4856" i="1" s="1"/>
  <c r="A4857" i="1" s="1"/>
  <c r="A4858" i="1" s="1"/>
  <c r="A4859" i="1" s="1"/>
  <c r="A4860" i="1" s="1"/>
  <c r="A4861" i="1" s="1"/>
  <c r="A4862" i="1" s="1"/>
  <c r="A4849" i="1"/>
  <c r="A4850" i="1" s="1"/>
  <c r="C4848" i="1"/>
  <c r="A4848" i="1"/>
  <c r="C4833" i="1"/>
  <c r="A4833" i="1"/>
  <c r="A4834" i="1" s="1"/>
  <c r="A4835" i="1" s="1"/>
  <c r="A4836" i="1" s="1"/>
  <c r="A4837" i="1" s="1"/>
  <c r="A4838" i="1" s="1"/>
  <c r="A4839" i="1" s="1"/>
  <c r="A4840" i="1" s="1"/>
  <c r="A4841" i="1" s="1"/>
  <c r="A4842" i="1" s="1"/>
  <c r="A4843" i="1" s="1"/>
  <c r="A4844" i="1" s="1"/>
  <c r="A4845" i="1" s="1"/>
  <c r="A4846" i="1" s="1"/>
  <c r="A4847" i="1" s="1"/>
  <c r="B4821" i="1"/>
  <c r="A4819" i="1"/>
  <c r="A4820" i="1" s="1"/>
  <c r="C4818" i="1"/>
  <c r="A4818" i="1"/>
  <c r="C4803" i="1"/>
  <c r="A4803" i="1"/>
  <c r="A4804" i="1" s="1"/>
  <c r="A4805" i="1" s="1"/>
  <c r="A4789" i="1"/>
  <c r="A4790" i="1" s="1"/>
  <c r="C4788" i="1"/>
  <c r="A4788" i="1"/>
  <c r="C4773" i="1"/>
  <c r="A4773" i="1"/>
  <c r="A4774" i="1" s="1"/>
  <c r="A4775" i="1" s="1"/>
  <c r="A4759" i="1"/>
  <c r="A4760" i="1" s="1"/>
  <c r="C4758" i="1"/>
  <c r="A4758" i="1"/>
  <c r="C4743" i="1"/>
  <c r="A4743" i="1"/>
  <c r="A4744" i="1" s="1"/>
  <c r="A4745" i="1" s="1"/>
  <c r="A4729" i="1"/>
  <c r="A4730" i="1" s="1"/>
  <c r="C4728" i="1"/>
  <c r="A4728" i="1"/>
  <c r="C4713" i="1"/>
  <c r="A4713" i="1"/>
  <c r="A4714" i="1" s="1"/>
  <c r="A4715" i="1" s="1"/>
  <c r="A4699" i="1"/>
  <c r="A4700" i="1" s="1"/>
  <c r="C4698" i="1"/>
  <c r="A4698" i="1"/>
  <c r="C4683" i="1"/>
  <c r="A4683" i="1"/>
  <c r="A4684" i="1" s="1"/>
  <c r="A4685" i="1" s="1"/>
  <c r="C4668" i="1"/>
  <c r="A4668" i="1"/>
  <c r="A4669" i="1" s="1"/>
  <c r="A4670" i="1" s="1"/>
  <c r="C4653" i="1"/>
  <c r="A4653" i="1"/>
  <c r="A4654" i="1" s="1"/>
  <c r="A4655" i="1" s="1"/>
  <c r="C4638" i="1"/>
  <c r="A4638" i="1"/>
  <c r="A4639" i="1" s="1"/>
  <c r="A4640" i="1" s="1"/>
  <c r="A4624" i="1"/>
  <c r="A4625" i="1" s="1"/>
  <c r="C4623" i="1"/>
  <c r="A4623" i="1"/>
  <c r="C4608" i="1"/>
  <c r="A4608" i="1"/>
  <c r="A4609" i="1" s="1"/>
  <c r="A4610" i="1" s="1"/>
  <c r="A4594" i="1"/>
  <c r="A4595" i="1" s="1"/>
  <c r="C4593" i="1"/>
  <c r="A4593" i="1"/>
  <c r="C4578" i="1"/>
  <c r="A4578" i="1"/>
  <c r="A4579" i="1" s="1"/>
  <c r="A4580" i="1" s="1"/>
  <c r="A4564" i="1"/>
  <c r="A4565" i="1" s="1"/>
  <c r="C4563" i="1"/>
  <c r="A4563" i="1"/>
  <c r="C4548" i="1"/>
  <c r="A4548" i="1"/>
  <c r="A4549" i="1" s="1"/>
  <c r="A4550" i="1" s="1"/>
  <c r="A4534" i="1"/>
  <c r="A4535" i="1" s="1"/>
  <c r="C4533" i="1"/>
  <c r="A4533" i="1"/>
  <c r="C4518" i="1"/>
  <c r="A4518" i="1"/>
  <c r="A4519" i="1" s="1"/>
  <c r="A4520" i="1" s="1"/>
  <c r="A4504" i="1"/>
  <c r="A4505" i="1" s="1"/>
  <c r="C4503" i="1"/>
  <c r="A4503" i="1"/>
  <c r="C4488" i="1"/>
  <c r="A4488" i="1"/>
  <c r="A4489" i="1" s="1"/>
  <c r="A4490" i="1" s="1"/>
  <c r="C4473" i="1"/>
  <c r="A4473" i="1"/>
  <c r="A4474" i="1" s="1"/>
  <c r="A4475" i="1" s="1"/>
  <c r="A4459" i="1"/>
  <c r="A4460" i="1" s="1"/>
  <c r="C4458" i="1"/>
  <c r="A4458" i="1"/>
  <c r="C4443" i="1"/>
  <c r="A4443" i="1"/>
  <c r="A4444" i="1" s="1"/>
  <c r="A4445" i="1" s="1"/>
  <c r="A4429" i="1"/>
  <c r="A4430" i="1" s="1"/>
  <c r="C4428" i="1"/>
  <c r="A4428" i="1"/>
  <c r="C4413" i="1"/>
  <c r="A4413" i="1"/>
  <c r="A4414" i="1" s="1"/>
  <c r="A4415" i="1" s="1"/>
  <c r="A4399" i="1"/>
  <c r="A4400" i="1" s="1"/>
  <c r="C4398" i="1"/>
  <c r="A4398" i="1"/>
  <c r="C4383" i="1"/>
  <c r="A4383" i="1"/>
  <c r="A4384" i="1" s="1"/>
  <c r="A4385" i="1" s="1"/>
  <c r="A4369" i="1"/>
  <c r="A4370" i="1" s="1"/>
  <c r="C4368" i="1"/>
  <c r="A4368" i="1"/>
  <c r="C4353" i="1"/>
  <c r="A4353" i="1"/>
  <c r="A4354" i="1" s="1"/>
  <c r="A4355" i="1" s="1"/>
  <c r="A4339" i="1"/>
  <c r="A4340" i="1" s="1"/>
  <c r="C4338" i="1"/>
  <c r="A4338" i="1"/>
  <c r="C4323" i="1"/>
  <c r="A4323" i="1"/>
  <c r="A4324" i="1" s="1"/>
  <c r="A4325" i="1" s="1"/>
  <c r="C4308" i="1"/>
  <c r="A4308" i="1"/>
  <c r="A4309" i="1" s="1"/>
  <c r="A4310" i="1" s="1"/>
  <c r="A4294" i="1"/>
  <c r="A4295" i="1" s="1"/>
  <c r="C4293" i="1"/>
  <c r="A4293" i="1"/>
  <c r="C4278" i="1"/>
  <c r="A4278" i="1"/>
  <c r="A4279" i="1" s="1"/>
  <c r="A4280" i="1" s="1"/>
  <c r="A4264" i="1"/>
  <c r="A4265" i="1" s="1"/>
  <c r="C4263" i="1"/>
  <c r="A4263" i="1"/>
  <c r="C4248" i="1"/>
  <c r="A4248" i="1"/>
  <c r="A4249" i="1" s="1"/>
  <c r="A4250" i="1" s="1"/>
  <c r="C4233" i="1"/>
  <c r="A4233" i="1"/>
  <c r="A4234" i="1" s="1"/>
  <c r="A4235" i="1" s="1"/>
  <c r="C4218" i="1"/>
  <c r="A4218" i="1"/>
  <c r="A4219" i="1" s="1"/>
  <c r="A4220" i="1" s="1"/>
  <c r="C4203" i="1"/>
  <c r="A4203" i="1"/>
  <c r="A4204" i="1" s="1"/>
  <c r="A4205" i="1" s="1"/>
  <c r="A4190" i="1"/>
  <c r="A4189" i="1"/>
  <c r="C4188" i="1"/>
  <c r="A4188" i="1"/>
  <c r="C4173" i="1"/>
  <c r="A4173" i="1"/>
  <c r="A4174" i="1" s="1"/>
  <c r="A4175" i="1" s="1"/>
  <c r="C4158" i="1"/>
  <c r="A4158" i="1"/>
  <c r="A4159" i="1" s="1"/>
  <c r="A4160" i="1" s="1"/>
  <c r="A4144" i="1"/>
  <c r="A4145" i="1" s="1"/>
  <c r="C4143" i="1"/>
  <c r="A4143" i="1"/>
  <c r="C4128" i="1"/>
  <c r="A4128" i="1"/>
  <c r="A4129" i="1" s="1"/>
  <c r="A4130" i="1" s="1"/>
  <c r="A4114" i="1"/>
  <c r="A4115" i="1" s="1"/>
  <c r="C4113" i="1"/>
  <c r="A4113" i="1"/>
  <c r="C4098" i="1"/>
  <c r="A4098" i="1"/>
  <c r="A4099" i="1" s="1"/>
  <c r="A4100" i="1" s="1"/>
  <c r="A4084" i="1"/>
  <c r="A4085" i="1" s="1"/>
  <c r="C4083" i="1"/>
  <c r="A4083" i="1"/>
  <c r="C4068" i="1"/>
  <c r="A4068" i="1"/>
  <c r="A4069" i="1" s="1"/>
  <c r="A4070" i="1" s="1"/>
  <c r="A4054" i="1"/>
  <c r="A4055" i="1" s="1"/>
  <c r="C4053" i="1"/>
  <c r="A4053" i="1"/>
  <c r="C4038" i="1"/>
  <c r="A4038" i="1"/>
  <c r="A4039" i="1" s="1"/>
  <c r="A4040" i="1" s="1"/>
  <c r="A4024" i="1"/>
  <c r="A4025" i="1" s="1"/>
  <c r="C4023" i="1"/>
  <c r="A4023" i="1"/>
  <c r="C4008" i="1"/>
  <c r="A4008" i="1"/>
  <c r="A4009" i="1" s="1"/>
  <c r="A4010" i="1" s="1"/>
  <c r="A3994" i="1"/>
  <c r="A3995" i="1" s="1"/>
  <c r="C3993" i="1"/>
  <c r="A3993" i="1"/>
  <c r="C3978" i="1"/>
  <c r="A3978" i="1"/>
  <c r="A3979" i="1" s="1"/>
  <c r="A3980" i="1" s="1"/>
  <c r="A3964" i="1"/>
  <c r="A3965" i="1" s="1"/>
  <c r="C3963" i="1"/>
  <c r="A3963" i="1"/>
  <c r="C3948" i="1"/>
  <c r="A3948" i="1"/>
  <c r="A3949" i="1" s="1"/>
  <c r="A3950" i="1" s="1"/>
  <c r="A3934" i="1"/>
  <c r="A3935" i="1" s="1"/>
  <c r="C3933" i="1"/>
  <c r="A3933" i="1"/>
  <c r="C3918" i="1"/>
  <c r="A3918" i="1"/>
  <c r="A3919" i="1" s="1"/>
  <c r="A3920" i="1" s="1"/>
  <c r="A3904" i="1"/>
  <c r="A3905" i="1" s="1"/>
  <c r="C3903" i="1"/>
  <c r="A3903" i="1"/>
  <c r="C3888" i="1"/>
  <c r="A3888" i="1"/>
  <c r="A3889" i="1" s="1"/>
  <c r="A3890" i="1" s="1"/>
  <c r="A3874" i="1"/>
  <c r="A3875" i="1" s="1"/>
  <c r="C3873" i="1"/>
  <c r="A3873" i="1"/>
  <c r="C3858" i="1"/>
  <c r="A3858" i="1"/>
  <c r="A3859" i="1" s="1"/>
  <c r="A3860" i="1" s="1"/>
  <c r="A3844" i="1"/>
  <c r="A3845" i="1" s="1"/>
  <c r="C3843" i="1"/>
  <c r="A3843" i="1"/>
  <c r="A3829" i="1"/>
  <c r="A3830" i="1" s="1"/>
  <c r="C3828" i="1"/>
  <c r="A3828" i="1"/>
  <c r="C3813" i="1"/>
  <c r="A3813" i="1"/>
  <c r="A3814" i="1" s="1"/>
  <c r="A3815" i="1" s="1"/>
  <c r="A3799" i="1"/>
  <c r="A3800" i="1" s="1"/>
  <c r="C3798" i="1"/>
  <c r="A3798" i="1"/>
  <c r="C3783" i="1"/>
  <c r="A3783" i="1"/>
  <c r="A3784" i="1" s="1"/>
  <c r="A3785" i="1" s="1"/>
  <c r="A3769" i="1"/>
  <c r="A3770" i="1" s="1"/>
  <c r="C3768" i="1"/>
  <c r="A3768" i="1"/>
  <c r="C3753" i="1"/>
  <c r="A3753" i="1"/>
  <c r="A3754" i="1" s="1"/>
  <c r="A3755" i="1" s="1"/>
  <c r="A3739" i="1"/>
  <c r="A3740" i="1" s="1"/>
  <c r="C3738" i="1"/>
  <c r="A3738" i="1"/>
  <c r="C3723" i="1"/>
  <c r="A3723" i="1"/>
  <c r="A3724" i="1" s="1"/>
  <c r="A3725" i="1" s="1"/>
  <c r="A3709" i="1"/>
  <c r="A3710" i="1" s="1"/>
  <c r="C3708" i="1"/>
  <c r="A3708" i="1"/>
  <c r="C3693" i="1"/>
  <c r="A3693" i="1"/>
  <c r="A3694" i="1" s="1"/>
  <c r="A3695" i="1" s="1"/>
  <c r="A3679" i="1"/>
  <c r="A3680" i="1" s="1"/>
  <c r="C3678" i="1"/>
  <c r="A3678" i="1"/>
  <c r="C3663" i="1"/>
  <c r="A3663" i="1"/>
  <c r="A3664" i="1" s="1"/>
  <c r="A3665" i="1" s="1"/>
  <c r="A3649" i="1"/>
  <c r="A3650" i="1" s="1"/>
  <c r="C3648" i="1"/>
  <c r="A3648" i="1"/>
  <c r="C3633" i="1"/>
  <c r="A3633" i="1"/>
  <c r="A3634" i="1" s="1"/>
  <c r="A3635" i="1" s="1"/>
  <c r="A3619" i="1"/>
  <c r="A3620" i="1" s="1"/>
  <c r="C3618" i="1"/>
  <c r="A3618" i="1"/>
  <c r="C3603" i="1"/>
  <c r="A3603" i="1"/>
  <c r="A3604" i="1" s="1"/>
  <c r="A3605" i="1" s="1"/>
  <c r="B3591" i="1"/>
  <c r="A3589" i="1"/>
  <c r="A3590" i="1" s="1"/>
  <c r="C3588" i="1"/>
  <c r="A3588" i="1"/>
  <c r="C3573" i="1"/>
  <c r="A3573" i="1"/>
  <c r="A3574" i="1" s="1"/>
  <c r="A3575" i="1" s="1"/>
  <c r="A3561" i="1"/>
  <c r="A3562" i="1" s="1"/>
  <c r="A3563" i="1" s="1"/>
  <c r="A3564" i="1" s="1"/>
  <c r="A3565" i="1" s="1"/>
  <c r="A3566" i="1" s="1"/>
  <c r="A3567" i="1" s="1"/>
  <c r="A3568" i="1" s="1"/>
  <c r="A3569" i="1" s="1"/>
  <c r="A3570" i="1" s="1"/>
  <c r="A3571" i="1" s="1"/>
  <c r="A3572" i="1" s="1"/>
  <c r="A3559" i="1"/>
  <c r="A3560" i="1" s="1"/>
  <c r="C3558" i="1"/>
  <c r="A3558" i="1"/>
  <c r="C3543" i="1"/>
  <c r="A3543" i="1"/>
  <c r="A3544" i="1" s="1"/>
  <c r="A3545" i="1" s="1"/>
  <c r="A3530" i="1"/>
  <c r="C3528" i="1"/>
  <c r="A3528" i="1"/>
  <c r="A3529" i="1" s="1"/>
  <c r="A3519" i="1"/>
  <c r="A3520" i="1" s="1"/>
  <c r="A3521" i="1" s="1"/>
  <c r="A3522" i="1" s="1"/>
  <c r="A3523" i="1" s="1"/>
  <c r="A3524" i="1" s="1"/>
  <c r="A3525" i="1" s="1"/>
  <c r="A3526" i="1" s="1"/>
  <c r="A3527" i="1" s="1"/>
  <c r="B3517" i="1"/>
  <c r="B3516" i="1"/>
  <c r="A3515" i="1"/>
  <c r="A3516" i="1" s="1"/>
  <c r="A3517" i="1" s="1"/>
  <c r="A3518" i="1" s="1"/>
  <c r="A3514" i="1"/>
  <c r="C3513" i="1"/>
  <c r="A3513" i="1"/>
  <c r="C3498" i="1"/>
  <c r="A3498" i="1"/>
  <c r="A3499" i="1" s="1"/>
  <c r="A3500" i="1" s="1"/>
  <c r="C3483" i="1"/>
  <c r="A3483" i="1"/>
  <c r="A3484" i="1" s="1"/>
  <c r="A3485" i="1" s="1"/>
  <c r="A3470" i="1"/>
  <c r="A3469" i="1"/>
  <c r="C3468" i="1"/>
  <c r="A3468" i="1"/>
  <c r="C3453" i="1"/>
  <c r="A3453" i="1"/>
  <c r="A3454" i="1" s="1"/>
  <c r="A3455" i="1" s="1"/>
  <c r="A3440" i="1"/>
  <c r="C3438" i="1"/>
  <c r="A3438" i="1"/>
  <c r="A3439" i="1" s="1"/>
  <c r="C3423" i="1"/>
  <c r="A3423" i="1"/>
  <c r="A3424" i="1" s="1"/>
  <c r="A3425" i="1" s="1"/>
  <c r="A3410" i="1"/>
  <c r="C3408" i="1"/>
  <c r="A3408" i="1"/>
  <c r="A3409" i="1" s="1"/>
  <c r="C3393" i="1"/>
  <c r="A3393" i="1"/>
  <c r="A3394" i="1" s="1"/>
  <c r="A3395" i="1" s="1"/>
  <c r="C3378" i="1"/>
  <c r="A3378" i="1"/>
  <c r="A3379" i="1" s="1"/>
  <c r="A3380" i="1" s="1"/>
  <c r="A3364" i="1"/>
  <c r="A3365" i="1" s="1"/>
  <c r="C3363" i="1"/>
  <c r="A3363" i="1"/>
  <c r="C3348" i="1"/>
  <c r="A3348" i="1"/>
  <c r="A3349" i="1" s="1"/>
  <c r="A3350" i="1" s="1"/>
  <c r="C3333" i="1"/>
  <c r="A3333" i="1"/>
  <c r="A3334" i="1" s="1"/>
  <c r="A3335" i="1" s="1"/>
  <c r="C3318" i="1"/>
  <c r="A3318" i="1"/>
  <c r="A3319" i="1" s="1"/>
  <c r="A3320" i="1" s="1"/>
  <c r="A3304" i="1"/>
  <c r="A3305" i="1" s="1"/>
  <c r="C3303" i="1"/>
  <c r="A3303" i="1"/>
  <c r="C3288" i="1"/>
  <c r="A3288" i="1"/>
  <c r="A3289" i="1" s="1"/>
  <c r="A3290" i="1" s="1"/>
  <c r="C3273" i="1"/>
  <c r="A3273" i="1"/>
  <c r="A3274" i="1" s="1"/>
  <c r="A3275" i="1" s="1"/>
  <c r="A3260" i="1"/>
  <c r="C3258" i="1"/>
  <c r="A3258" i="1"/>
  <c r="A3259" i="1" s="1"/>
  <c r="C3243" i="1"/>
  <c r="A3243" i="1"/>
  <c r="A3244" i="1" s="1"/>
  <c r="A3245" i="1" s="1"/>
  <c r="A3229" i="1"/>
  <c r="A3230" i="1" s="1"/>
  <c r="C3228" i="1"/>
  <c r="A3228" i="1"/>
  <c r="C3213" i="1"/>
  <c r="A3213" i="1"/>
  <c r="A3214" i="1" s="1"/>
  <c r="A3215" i="1" s="1"/>
  <c r="A3216" i="1" s="1"/>
  <c r="A3217" i="1" s="1"/>
  <c r="A3218" i="1" s="1"/>
  <c r="A3219" i="1" s="1"/>
  <c r="A3220" i="1" s="1"/>
  <c r="A3221" i="1" s="1"/>
  <c r="A3222" i="1" s="1"/>
  <c r="A3223" i="1" s="1"/>
  <c r="A3224" i="1" s="1"/>
  <c r="A3225" i="1" s="1"/>
  <c r="A3226" i="1" s="1"/>
  <c r="A3227" i="1" s="1"/>
  <c r="A3199" i="1"/>
  <c r="A3200" i="1" s="1"/>
  <c r="C3198" i="1"/>
  <c r="A3198" i="1"/>
  <c r="A3193" i="1"/>
  <c r="A3194" i="1" s="1"/>
  <c r="A3195" i="1" s="1"/>
  <c r="A3196" i="1" s="1"/>
  <c r="A3197" i="1" s="1"/>
  <c r="C3183" i="1"/>
  <c r="A3183" i="1"/>
  <c r="A3184" i="1" s="1"/>
  <c r="A3185" i="1" s="1"/>
  <c r="A3186" i="1" s="1"/>
  <c r="A3187" i="1" s="1"/>
  <c r="A3188" i="1" s="1"/>
  <c r="A3189" i="1" s="1"/>
  <c r="A3190" i="1" s="1"/>
  <c r="A3191" i="1" s="1"/>
  <c r="A3192" i="1" s="1"/>
  <c r="A3169" i="1"/>
  <c r="A3170" i="1" s="1"/>
  <c r="C3168" i="1"/>
  <c r="A3168" i="1"/>
  <c r="C3153" i="1"/>
  <c r="A3153" i="1"/>
  <c r="A3154" i="1" s="1"/>
  <c r="A3155" i="1" s="1"/>
  <c r="A3156" i="1" s="1"/>
  <c r="A3157" i="1" s="1"/>
  <c r="A3158" i="1" s="1"/>
  <c r="A3159" i="1" s="1"/>
  <c r="A3160" i="1" s="1"/>
  <c r="A3161" i="1" s="1"/>
  <c r="A3162" i="1" s="1"/>
  <c r="A3163" i="1" s="1"/>
  <c r="A3164" i="1" s="1"/>
  <c r="A3165" i="1" s="1"/>
  <c r="A3166" i="1" s="1"/>
  <c r="A3167" i="1" s="1"/>
  <c r="C3138" i="1"/>
  <c r="A3138" i="1"/>
  <c r="A3139" i="1" s="1"/>
  <c r="A3140" i="1" s="1"/>
  <c r="C3123" i="1"/>
  <c r="A3123" i="1"/>
  <c r="A3124" i="1" s="1"/>
  <c r="A3125" i="1" s="1"/>
  <c r="A3126" i="1" s="1"/>
  <c r="A3127" i="1" s="1"/>
  <c r="A3128" i="1" s="1"/>
  <c r="A3129" i="1" s="1"/>
  <c r="A3130" i="1" s="1"/>
  <c r="A3131" i="1" s="1"/>
  <c r="A3132" i="1" s="1"/>
  <c r="A3133" i="1" s="1"/>
  <c r="A3134" i="1" s="1"/>
  <c r="A3135" i="1" s="1"/>
  <c r="A3136" i="1" s="1"/>
  <c r="A3137" i="1" s="1"/>
  <c r="C3108" i="1"/>
  <c r="A3108" i="1"/>
  <c r="A3109" i="1" s="1"/>
  <c r="A3110" i="1" s="1"/>
  <c r="A3103" i="1"/>
  <c r="A3104" i="1" s="1"/>
  <c r="A3105" i="1" s="1"/>
  <c r="A3106" i="1" s="1"/>
  <c r="A3107" i="1" s="1"/>
  <c r="C3093" i="1"/>
  <c r="A3093" i="1"/>
  <c r="A3094" i="1" s="1"/>
  <c r="A3095" i="1" s="1"/>
  <c r="A3096" i="1" s="1"/>
  <c r="A3097" i="1" s="1"/>
  <c r="A3098" i="1" s="1"/>
  <c r="A3099" i="1" s="1"/>
  <c r="A3100" i="1" s="1"/>
  <c r="A3101" i="1" s="1"/>
  <c r="A3102" i="1" s="1"/>
  <c r="C3078" i="1"/>
  <c r="A3078" i="1"/>
  <c r="A3079" i="1" s="1"/>
  <c r="A3080" i="1" s="1"/>
  <c r="A3073" i="1"/>
  <c r="A3074" i="1" s="1"/>
  <c r="A3075" i="1" s="1"/>
  <c r="A3076" i="1" s="1"/>
  <c r="A3077" i="1" s="1"/>
  <c r="C3063" i="1"/>
  <c r="A3063" i="1"/>
  <c r="A3064" i="1" s="1"/>
  <c r="A3065" i="1" s="1"/>
  <c r="A3066" i="1" s="1"/>
  <c r="A3067" i="1" s="1"/>
  <c r="A3068" i="1" s="1"/>
  <c r="A3069" i="1" s="1"/>
  <c r="A3070" i="1" s="1"/>
  <c r="A3071" i="1" s="1"/>
  <c r="A3072" i="1" s="1"/>
  <c r="C3048" i="1"/>
  <c r="A3048" i="1"/>
  <c r="A3049" i="1" s="1"/>
  <c r="A3050" i="1" s="1"/>
  <c r="C3033" i="1"/>
  <c r="A3033" i="1"/>
  <c r="A3034" i="1" s="1"/>
  <c r="A3035" i="1" s="1"/>
  <c r="A3036" i="1" s="1"/>
  <c r="A3037" i="1" s="1"/>
  <c r="A3038" i="1" s="1"/>
  <c r="A3039" i="1" s="1"/>
  <c r="A3040" i="1" s="1"/>
  <c r="A3041" i="1" s="1"/>
  <c r="A3042" i="1" s="1"/>
  <c r="A3043" i="1" s="1"/>
  <c r="A3044" i="1" s="1"/>
  <c r="A3045" i="1" s="1"/>
  <c r="A3046" i="1" s="1"/>
  <c r="A3047" i="1" s="1"/>
  <c r="C3018" i="1"/>
  <c r="A3018" i="1"/>
  <c r="A3019" i="1" s="1"/>
  <c r="A3020" i="1" s="1"/>
  <c r="A3013" i="1"/>
  <c r="A3014" i="1" s="1"/>
  <c r="A3015" i="1" s="1"/>
  <c r="A3016" i="1" s="1"/>
  <c r="A3017" i="1" s="1"/>
  <c r="C3003" i="1"/>
  <c r="A3003" i="1"/>
  <c r="A3004" i="1" s="1"/>
  <c r="A3005" i="1" s="1"/>
  <c r="A3006" i="1" s="1"/>
  <c r="A3007" i="1" s="1"/>
  <c r="A3008" i="1" s="1"/>
  <c r="A3009" i="1" s="1"/>
  <c r="A3010" i="1" s="1"/>
  <c r="A3011" i="1" s="1"/>
  <c r="A3012" i="1" s="1"/>
  <c r="A2989" i="1"/>
  <c r="A2990" i="1" s="1"/>
  <c r="C2988" i="1"/>
  <c r="A2988" i="1"/>
  <c r="C2973" i="1"/>
  <c r="A2973" i="1"/>
  <c r="A2974" i="1" s="1"/>
  <c r="A2975" i="1" s="1"/>
  <c r="C2958" i="1"/>
  <c r="A2958" i="1"/>
  <c r="A2959" i="1" s="1"/>
  <c r="A2960" i="1" s="1"/>
  <c r="C2943" i="1"/>
  <c r="A2943" i="1"/>
  <c r="A2944" i="1" s="1"/>
  <c r="A2945" i="1" s="1"/>
  <c r="A2946" i="1" s="1"/>
  <c r="A2947" i="1" s="1"/>
  <c r="A2948" i="1" s="1"/>
  <c r="A2949" i="1" s="1"/>
  <c r="A2950" i="1" s="1"/>
  <c r="A2951" i="1" s="1"/>
  <c r="A2952" i="1" s="1"/>
  <c r="A2953" i="1" s="1"/>
  <c r="A2954" i="1" s="1"/>
  <c r="A2955" i="1" s="1"/>
  <c r="A2956" i="1" s="1"/>
  <c r="A2957" i="1" s="1"/>
  <c r="C2928" i="1"/>
  <c r="A2928" i="1"/>
  <c r="A2929" i="1" s="1"/>
  <c r="A2930" i="1" s="1"/>
  <c r="C2913" i="1"/>
  <c r="A2913" i="1"/>
  <c r="A2914" i="1" s="1"/>
  <c r="A2915" i="1" s="1"/>
  <c r="A2899" i="1"/>
  <c r="A2900" i="1" s="1"/>
  <c r="C2898" i="1"/>
  <c r="A2898" i="1"/>
  <c r="C2883" i="1"/>
  <c r="A2883" i="1"/>
  <c r="A2884" i="1" s="1"/>
  <c r="A2885" i="1" s="1"/>
  <c r="A2869" i="1"/>
  <c r="A2870" i="1" s="1"/>
  <c r="C2868" i="1"/>
  <c r="A2868" i="1"/>
  <c r="C2853" i="1"/>
  <c r="A2853" i="1"/>
  <c r="A2854" i="1" s="1"/>
  <c r="A2855" i="1" s="1"/>
  <c r="A2839" i="1"/>
  <c r="A2840" i="1" s="1"/>
  <c r="C2838" i="1"/>
  <c r="A2838" i="1"/>
  <c r="C2823" i="1"/>
  <c r="A2823" i="1"/>
  <c r="A2824" i="1" s="1"/>
  <c r="A2825" i="1" s="1"/>
  <c r="A2809" i="1"/>
  <c r="A2810" i="1" s="1"/>
  <c r="C2808" i="1"/>
  <c r="A2808" i="1"/>
  <c r="C2793" i="1"/>
  <c r="A2793" i="1"/>
  <c r="A2794" i="1" s="1"/>
  <c r="A2795" i="1" s="1"/>
  <c r="A2779" i="1"/>
  <c r="A2780" i="1" s="1"/>
  <c r="C2778" i="1"/>
  <c r="A2778" i="1"/>
  <c r="C2763" i="1"/>
  <c r="A2763" i="1"/>
  <c r="A2764" i="1" s="1"/>
  <c r="A2765" i="1" s="1"/>
  <c r="A2749" i="1"/>
  <c r="A2750" i="1" s="1"/>
  <c r="C2748" i="1"/>
  <c r="A2748" i="1"/>
  <c r="C2733" i="1"/>
  <c r="A2733" i="1"/>
  <c r="A2734" i="1" s="1"/>
  <c r="A2735" i="1" s="1"/>
  <c r="A2719" i="1"/>
  <c r="A2720" i="1" s="1"/>
  <c r="C2718" i="1"/>
  <c r="A2718" i="1"/>
  <c r="C2703" i="1"/>
  <c r="A2703" i="1"/>
  <c r="A2704" i="1" s="1"/>
  <c r="A2705" i="1" s="1"/>
  <c r="A2689" i="1"/>
  <c r="A2690" i="1" s="1"/>
  <c r="C2688" i="1"/>
  <c r="A2688" i="1"/>
  <c r="C2673" i="1"/>
  <c r="A2673" i="1"/>
  <c r="A2674" i="1" s="1"/>
  <c r="A2675" i="1" s="1"/>
  <c r="A2659" i="1"/>
  <c r="A2660" i="1" s="1"/>
  <c r="C2658" i="1"/>
  <c r="A2658" i="1"/>
  <c r="C2643" i="1"/>
  <c r="A2643" i="1"/>
  <c r="A2644" i="1" s="1"/>
  <c r="A2645" i="1" s="1"/>
  <c r="A2629" i="1"/>
  <c r="A2630" i="1" s="1"/>
  <c r="C2628" i="1"/>
  <c r="A2628" i="1"/>
  <c r="A2622" i="1"/>
  <c r="A2623" i="1" s="1"/>
  <c r="A2624" i="1" s="1"/>
  <c r="A2625" i="1" s="1"/>
  <c r="A2626" i="1" s="1"/>
  <c r="A2627" i="1" s="1"/>
  <c r="C2613" i="1"/>
  <c r="A2613" i="1"/>
  <c r="A2614" i="1" s="1"/>
  <c r="A2615" i="1" s="1"/>
  <c r="A2616" i="1" s="1"/>
  <c r="A2617" i="1" s="1"/>
  <c r="A2618" i="1" s="1"/>
  <c r="A2619" i="1" s="1"/>
  <c r="A2620" i="1" s="1"/>
  <c r="A2621" i="1" s="1"/>
  <c r="A2599" i="1"/>
  <c r="A2600" i="1" s="1"/>
  <c r="A2601" i="1" s="1"/>
  <c r="A2602" i="1" s="1"/>
  <c r="A2603" i="1" s="1"/>
  <c r="A2604" i="1" s="1"/>
  <c r="A2605" i="1" s="1"/>
  <c r="A2606" i="1" s="1"/>
  <c r="A2607" i="1" s="1"/>
  <c r="A2608" i="1" s="1"/>
  <c r="A2609" i="1" s="1"/>
  <c r="A2610" i="1" s="1"/>
  <c r="A2611" i="1" s="1"/>
  <c r="A2612" i="1" s="1"/>
  <c r="C2598" i="1"/>
  <c r="A2598" i="1"/>
  <c r="C2583" i="1"/>
  <c r="A2583" i="1"/>
  <c r="A2584" i="1" s="1"/>
  <c r="A2585" i="1" s="1"/>
  <c r="C2568" i="1"/>
  <c r="A2568" i="1"/>
  <c r="A2569" i="1" s="1"/>
  <c r="A2570" i="1" s="1"/>
  <c r="C2553" i="1"/>
  <c r="A2553" i="1"/>
  <c r="A2554" i="1" s="1"/>
  <c r="A2555" i="1" s="1"/>
  <c r="C2538" i="1"/>
  <c r="A2538" i="1"/>
  <c r="A2539" i="1" s="1"/>
  <c r="A2540" i="1" s="1"/>
  <c r="C2523" i="1"/>
  <c r="A2523" i="1"/>
  <c r="A2524" i="1" s="1"/>
  <c r="A2525" i="1" s="1"/>
  <c r="C2508" i="1"/>
  <c r="A2508" i="1"/>
  <c r="A2509" i="1" s="1"/>
  <c r="A2510" i="1" s="1"/>
  <c r="C2493" i="1"/>
  <c r="A2493" i="1"/>
  <c r="A2494" i="1" s="1"/>
  <c r="A2495" i="1" s="1"/>
  <c r="C2478" i="1"/>
  <c r="A2478" i="1"/>
  <c r="A2479" i="1" s="1"/>
  <c r="A2480" i="1" s="1"/>
  <c r="A2464" i="1"/>
  <c r="A2465" i="1" s="1"/>
  <c r="C2463" i="1"/>
  <c r="A2463" i="1"/>
  <c r="C2448" i="1"/>
  <c r="A2448" i="1"/>
  <c r="A2449" i="1" s="1"/>
  <c r="A2450" i="1" s="1"/>
  <c r="C2433" i="1"/>
  <c r="A2433" i="1"/>
  <c r="A2434" i="1" s="1"/>
  <c r="A2435" i="1" s="1"/>
  <c r="C2418" i="1"/>
  <c r="A2418" i="1"/>
  <c r="A2419" i="1" s="1"/>
  <c r="A2420" i="1" s="1"/>
  <c r="C2403" i="1"/>
  <c r="A2403" i="1"/>
  <c r="A2404" i="1" s="1"/>
  <c r="A2405" i="1" s="1"/>
  <c r="C2388" i="1"/>
  <c r="A2388" i="1"/>
  <c r="A2389" i="1" s="1"/>
  <c r="A2390" i="1" s="1"/>
  <c r="A2374" i="1"/>
  <c r="A2375" i="1" s="1"/>
  <c r="C2373" i="1"/>
  <c r="A2373" i="1"/>
  <c r="C2358" i="1"/>
  <c r="A2358" i="1"/>
  <c r="A2359" i="1" s="1"/>
  <c r="A2360" i="1" s="1"/>
  <c r="A2344" i="1"/>
  <c r="A2345" i="1" s="1"/>
  <c r="C2343" i="1"/>
  <c r="A2343" i="1"/>
  <c r="C2328" i="1"/>
  <c r="A2328" i="1"/>
  <c r="A2329" i="1" s="1"/>
  <c r="A2330" i="1" s="1"/>
  <c r="C2313" i="1"/>
  <c r="A2313" i="1"/>
  <c r="A2314" i="1" s="1"/>
  <c r="A2315" i="1" s="1"/>
  <c r="C2298" i="1"/>
  <c r="A2298" i="1"/>
  <c r="A2299" i="1" s="1"/>
  <c r="A2300" i="1" s="1"/>
  <c r="A2284" i="1"/>
  <c r="A2285" i="1" s="1"/>
  <c r="C2283" i="1"/>
  <c r="A2283" i="1"/>
  <c r="C2268" i="1"/>
  <c r="A2268" i="1"/>
  <c r="A2269" i="1" s="1"/>
  <c r="A2270" i="1" s="1"/>
  <c r="A2254" i="1"/>
  <c r="A2255" i="1" s="1"/>
  <c r="C2253" i="1"/>
  <c r="A2253" i="1"/>
  <c r="C2238" i="1"/>
  <c r="A2238" i="1"/>
  <c r="A2239" i="1" s="1"/>
  <c r="A2240" i="1" s="1"/>
  <c r="C2223" i="1"/>
  <c r="A2223" i="1"/>
  <c r="A2224" i="1" s="1"/>
  <c r="A2225" i="1" s="1"/>
  <c r="C2208" i="1"/>
  <c r="A2208" i="1"/>
  <c r="A2209" i="1" s="1"/>
  <c r="A2210" i="1" s="1"/>
  <c r="C2193" i="1"/>
  <c r="A2193" i="1"/>
  <c r="A2194" i="1" s="1"/>
  <c r="A2195" i="1" s="1"/>
  <c r="C2178" i="1"/>
  <c r="A2178" i="1"/>
  <c r="A2179" i="1" s="1"/>
  <c r="A2180" i="1" s="1"/>
  <c r="A2164" i="1"/>
  <c r="A2165" i="1" s="1"/>
  <c r="C2163" i="1"/>
  <c r="A2163" i="1"/>
  <c r="C2148" i="1"/>
  <c r="A2148" i="1"/>
  <c r="A2149" i="1" s="1"/>
  <c r="A2150" i="1" s="1"/>
  <c r="C2133" i="1"/>
  <c r="A2133" i="1"/>
  <c r="A2134" i="1" s="1"/>
  <c r="A2135" i="1" s="1"/>
  <c r="C2118" i="1"/>
  <c r="A2118" i="1"/>
  <c r="A2119" i="1" s="1"/>
  <c r="A2120" i="1" s="1"/>
  <c r="A2104" i="1"/>
  <c r="A2105" i="1" s="1"/>
  <c r="C2103" i="1"/>
  <c r="A2103" i="1"/>
  <c r="C2088" i="1"/>
  <c r="A2088" i="1"/>
  <c r="A2089" i="1" s="1"/>
  <c r="A2090" i="1" s="1"/>
  <c r="A2074" i="1"/>
  <c r="A2075" i="1" s="1"/>
  <c r="C2073" i="1"/>
  <c r="A2073" i="1"/>
  <c r="C2058" i="1"/>
  <c r="A2058" i="1"/>
  <c r="A2059" i="1" s="1"/>
  <c r="A2060" i="1" s="1"/>
  <c r="C2043" i="1"/>
  <c r="A2043" i="1"/>
  <c r="A2044" i="1" s="1"/>
  <c r="A2045" i="1" s="1"/>
  <c r="C2028" i="1"/>
  <c r="A2028" i="1"/>
  <c r="A2029" i="1" s="1"/>
  <c r="A2030" i="1" s="1"/>
  <c r="C2013" i="1"/>
  <c r="A2013" i="1"/>
  <c r="A2014" i="1" s="1"/>
  <c r="A2015" i="1" s="1"/>
  <c r="C1998" i="1"/>
  <c r="A1998" i="1"/>
  <c r="A1999" i="1" s="1"/>
  <c r="A2000" i="1" s="1"/>
  <c r="C1983" i="1"/>
  <c r="A1983" i="1"/>
  <c r="A1984" i="1" s="1"/>
  <c r="A1985" i="1" s="1"/>
  <c r="C1968" i="1"/>
  <c r="A1968" i="1"/>
  <c r="A1969" i="1" s="1"/>
  <c r="A1970" i="1" s="1"/>
  <c r="C1953" i="1"/>
  <c r="A1953" i="1"/>
  <c r="A1954" i="1" s="1"/>
  <c r="A1955" i="1" s="1"/>
  <c r="A1948" i="1"/>
  <c r="A1949" i="1" s="1"/>
  <c r="A1950" i="1" s="1"/>
  <c r="A1951" i="1" s="1"/>
  <c r="A1952" i="1" s="1"/>
  <c r="A1939" i="1"/>
  <c r="A1940" i="1" s="1"/>
  <c r="A1941" i="1" s="1"/>
  <c r="A1942" i="1" s="1"/>
  <c r="A1943" i="1" s="1"/>
  <c r="A1944" i="1" s="1"/>
  <c r="A1945" i="1" s="1"/>
  <c r="A1946" i="1" s="1"/>
  <c r="A1947" i="1" s="1"/>
  <c r="C1938" i="1"/>
  <c r="A1938" i="1"/>
  <c r="C1923" i="1"/>
  <c r="A1923" i="1"/>
  <c r="A1924" i="1" s="1"/>
  <c r="A1925" i="1" s="1"/>
  <c r="A1910" i="1"/>
  <c r="A1911" i="1" s="1"/>
  <c r="A1912" i="1" s="1"/>
  <c r="A1913" i="1" s="1"/>
  <c r="A1914" i="1" s="1"/>
  <c r="A1915" i="1" s="1"/>
  <c r="A1916" i="1" s="1"/>
  <c r="A1917" i="1" s="1"/>
  <c r="A1918" i="1" s="1"/>
  <c r="A1919" i="1" s="1"/>
  <c r="A1920" i="1" s="1"/>
  <c r="A1921" i="1" s="1"/>
  <c r="A1922" i="1" s="1"/>
  <c r="A1909" i="1"/>
  <c r="C1908" i="1"/>
  <c r="A1908" i="1"/>
  <c r="C1893" i="1"/>
  <c r="A1893" i="1"/>
  <c r="A1894" i="1" s="1"/>
  <c r="A1895" i="1" s="1"/>
  <c r="A1888" i="1"/>
  <c r="A1889" i="1" s="1"/>
  <c r="A1890" i="1" s="1"/>
  <c r="A1891" i="1" s="1"/>
  <c r="A1892" i="1" s="1"/>
  <c r="C1878" i="1"/>
  <c r="A1878" i="1"/>
  <c r="A1879" i="1" s="1"/>
  <c r="A1880" i="1" s="1"/>
  <c r="A1881" i="1" s="1"/>
  <c r="A1882" i="1" s="1"/>
  <c r="A1883" i="1" s="1"/>
  <c r="A1884" i="1" s="1"/>
  <c r="A1885" i="1" s="1"/>
  <c r="A1886" i="1" s="1"/>
  <c r="A1887" i="1" s="1"/>
  <c r="C1863" i="1"/>
  <c r="A1863" i="1"/>
  <c r="A1864" i="1" s="1"/>
  <c r="A1865" i="1" s="1"/>
  <c r="C1848" i="1"/>
  <c r="A1848" i="1"/>
  <c r="A1849" i="1" s="1"/>
  <c r="A1850" i="1" s="1"/>
  <c r="A1851" i="1" s="1"/>
  <c r="A1852" i="1" s="1"/>
  <c r="A1853" i="1" s="1"/>
  <c r="A1854" i="1" s="1"/>
  <c r="A1855" i="1" s="1"/>
  <c r="A1856" i="1" s="1"/>
  <c r="A1857" i="1" s="1"/>
  <c r="A1858" i="1" s="1"/>
  <c r="A1859" i="1" s="1"/>
  <c r="A1860" i="1" s="1"/>
  <c r="A1861" i="1" s="1"/>
  <c r="A1862" i="1" s="1"/>
  <c r="A1834" i="1"/>
  <c r="A1835" i="1" s="1"/>
  <c r="C1833" i="1"/>
  <c r="A1833" i="1"/>
  <c r="A1828" i="1"/>
  <c r="A1829" i="1" s="1"/>
  <c r="A1830" i="1" s="1"/>
  <c r="A1831" i="1" s="1"/>
  <c r="A1832" i="1" s="1"/>
  <c r="C1818" i="1"/>
  <c r="A1818" i="1"/>
  <c r="A1819" i="1" s="1"/>
  <c r="A1820" i="1" s="1"/>
  <c r="A1821" i="1" s="1"/>
  <c r="A1822" i="1" s="1"/>
  <c r="A1823" i="1" s="1"/>
  <c r="A1824" i="1" s="1"/>
  <c r="A1825" i="1" s="1"/>
  <c r="A1826" i="1" s="1"/>
  <c r="A1827" i="1" s="1"/>
  <c r="C1803" i="1"/>
  <c r="A1803" i="1"/>
  <c r="A1804" i="1" s="1"/>
  <c r="A1805" i="1" s="1"/>
  <c r="C1788" i="1"/>
  <c r="A1788" i="1"/>
  <c r="A1789" i="1" s="1"/>
  <c r="A1790" i="1" s="1"/>
  <c r="C1773" i="1"/>
  <c r="A1773" i="1"/>
  <c r="A1774" i="1" s="1"/>
  <c r="A1775" i="1" s="1"/>
  <c r="C1758" i="1"/>
  <c r="A1758" i="1"/>
  <c r="A1759" i="1" s="1"/>
  <c r="A1760" i="1" s="1"/>
  <c r="C1743" i="1"/>
  <c r="A1743" i="1"/>
  <c r="A1744" i="1" s="1"/>
  <c r="A1745" i="1" s="1"/>
  <c r="C1728" i="1"/>
  <c r="A1728" i="1"/>
  <c r="A1729" i="1" s="1"/>
  <c r="A1730" i="1" s="1"/>
  <c r="A1731" i="1" s="1"/>
  <c r="A1732" i="1" s="1"/>
  <c r="A1733" i="1" s="1"/>
  <c r="A1734" i="1" s="1"/>
  <c r="A1735" i="1" s="1"/>
  <c r="A1736" i="1" s="1"/>
  <c r="A1737" i="1" s="1"/>
  <c r="A1738" i="1" s="1"/>
  <c r="A1739" i="1" s="1"/>
  <c r="A1740" i="1" s="1"/>
  <c r="A1741" i="1" s="1"/>
  <c r="A1742" i="1" s="1"/>
  <c r="C1713" i="1"/>
  <c r="A1713" i="1"/>
  <c r="A1714" i="1" s="1"/>
  <c r="A1715" i="1" s="1"/>
  <c r="C1698" i="1"/>
  <c r="A1698" i="1"/>
  <c r="A1699" i="1" s="1"/>
  <c r="A1700" i="1" s="1"/>
  <c r="A1701" i="1" s="1"/>
  <c r="A1702" i="1" s="1"/>
  <c r="A1703" i="1" s="1"/>
  <c r="A1704" i="1" s="1"/>
  <c r="A1705" i="1" s="1"/>
  <c r="A1706" i="1" s="1"/>
  <c r="A1707" i="1" s="1"/>
  <c r="A1708" i="1" s="1"/>
  <c r="A1709" i="1" s="1"/>
  <c r="A1710" i="1" s="1"/>
  <c r="A1711" i="1" s="1"/>
  <c r="A1712" i="1" s="1"/>
  <c r="C1683" i="1"/>
  <c r="A1683" i="1"/>
  <c r="A1684" i="1" s="1"/>
  <c r="A1685" i="1" s="1"/>
  <c r="A1678" i="1"/>
  <c r="A1679" i="1" s="1"/>
  <c r="A1680" i="1" s="1"/>
  <c r="A1681" i="1" s="1"/>
  <c r="A1682" i="1" s="1"/>
  <c r="C1668" i="1"/>
  <c r="A1668" i="1"/>
  <c r="A1669" i="1" s="1"/>
  <c r="A1670" i="1" s="1"/>
  <c r="A1671" i="1" s="1"/>
  <c r="A1672" i="1" s="1"/>
  <c r="A1673" i="1" s="1"/>
  <c r="A1674" i="1" s="1"/>
  <c r="A1675" i="1" s="1"/>
  <c r="A1676" i="1" s="1"/>
  <c r="A1677" i="1" s="1"/>
  <c r="A1654" i="1"/>
  <c r="A1655" i="1" s="1"/>
  <c r="C1653" i="1"/>
  <c r="A1653" i="1"/>
  <c r="A1648" i="1"/>
  <c r="A1649" i="1" s="1"/>
  <c r="A1650" i="1" s="1"/>
  <c r="A1651" i="1" s="1"/>
  <c r="A1652" i="1" s="1"/>
  <c r="C1638" i="1"/>
  <c r="A1638" i="1"/>
  <c r="A1639" i="1" s="1"/>
  <c r="A1640" i="1" s="1"/>
  <c r="A1641" i="1" s="1"/>
  <c r="A1642" i="1" s="1"/>
  <c r="A1643" i="1" s="1"/>
  <c r="A1644" i="1" s="1"/>
  <c r="A1645" i="1" s="1"/>
  <c r="A1646" i="1" s="1"/>
  <c r="A1647" i="1" s="1"/>
  <c r="C1623" i="1"/>
  <c r="A1623" i="1"/>
  <c r="A1624" i="1" s="1"/>
  <c r="A1625" i="1" s="1"/>
  <c r="A1618" i="1"/>
  <c r="A1619" i="1" s="1"/>
  <c r="A1620" i="1" s="1"/>
  <c r="A1621" i="1" s="1"/>
  <c r="A1622" i="1" s="1"/>
  <c r="C1608" i="1"/>
  <c r="A1608" i="1"/>
  <c r="A1609" i="1" s="1"/>
  <c r="A1610" i="1" s="1"/>
  <c r="A1611" i="1" s="1"/>
  <c r="A1612" i="1" s="1"/>
  <c r="A1613" i="1" s="1"/>
  <c r="A1614" i="1" s="1"/>
  <c r="A1615" i="1" s="1"/>
  <c r="A1616" i="1" s="1"/>
  <c r="A1617" i="1" s="1"/>
  <c r="C1593" i="1"/>
  <c r="A1593" i="1"/>
  <c r="A1594" i="1" s="1"/>
  <c r="A1595" i="1" s="1"/>
  <c r="C1578" i="1"/>
  <c r="A1578" i="1"/>
  <c r="A1579" i="1" s="1"/>
  <c r="A1580" i="1" s="1"/>
  <c r="C1563" i="1"/>
  <c r="A1563" i="1"/>
  <c r="A1564" i="1" s="1"/>
  <c r="A1565" i="1" s="1"/>
  <c r="C1548" i="1"/>
  <c r="A1548" i="1"/>
  <c r="A1549" i="1" s="1"/>
  <c r="A1550" i="1" s="1"/>
  <c r="C1533" i="1"/>
  <c r="A1533" i="1"/>
  <c r="A1534" i="1" s="1"/>
  <c r="A1535" i="1" s="1"/>
  <c r="C1518" i="1"/>
  <c r="A1518" i="1"/>
  <c r="A1519" i="1" s="1"/>
  <c r="A1520" i="1" s="1"/>
  <c r="A1521" i="1" s="1"/>
  <c r="A1522" i="1" s="1"/>
  <c r="A1523" i="1" s="1"/>
  <c r="A1524" i="1" s="1"/>
  <c r="A1525" i="1" s="1"/>
  <c r="A1526" i="1" s="1"/>
  <c r="A1527" i="1" s="1"/>
  <c r="A1528" i="1" s="1"/>
  <c r="A1529" i="1" s="1"/>
  <c r="A1530" i="1" s="1"/>
  <c r="A1531" i="1" s="1"/>
  <c r="A1532" i="1" s="1"/>
  <c r="C1503" i="1"/>
  <c r="A1503" i="1"/>
  <c r="A1504" i="1" s="1"/>
  <c r="A1505" i="1" s="1"/>
  <c r="C1488" i="1"/>
  <c r="A1488" i="1"/>
  <c r="A1489" i="1" s="1"/>
  <c r="A1490" i="1" s="1"/>
  <c r="A1491" i="1" s="1"/>
  <c r="A1492" i="1" s="1"/>
  <c r="A1493" i="1" s="1"/>
  <c r="A1494" i="1" s="1"/>
  <c r="A1495" i="1" s="1"/>
  <c r="A1496" i="1" s="1"/>
  <c r="A1497" i="1" s="1"/>
  <c r="A1498" i="1" s="1"/>
  <c r="A1499" i="1" s="1"/>
  <c r="A1500" i="1" s="1"/>
  <c r="A1501" i="1" s="1"/>
  <c r="A1502" i="1" s="1"/>
  <c r="A1474" i="1"/>
  <c r="A1475" i="1" s="1"/>
  <c r="C1473" i="1"/>
  <c r="A1473" i="1"/>
  <c r="C1458" i="1"/>
  <c r="A1458" i="1"/>
  <c r="A1459" i="1" s="1"/>
  <c r="A1460" i="1" s="1"/>
  <c r="A1461" i="1" s="1"/>
  <c r="A1462" i="1" s="1"/>
  <c r="A1463" i="1" s="1"/>
  <c r="A1464" i="1" s="1"/>
  <c r="A1465" i="1" s="1"/>
  <c r="A1466" i="1" s="1"/>
  <c r="A1467" i="1" s="1"/>
  <c r="A1468" i="1" s="1"/>
  <c r="A1469" i="1" s="1"/>
  <c r="A1470" i="1" s="1"/>
  <c r="A1471" i="1" s="1"/>
  <c r="A1472" i="1" s="1"/>
  <c r="A1444" i="1"/>
  <c r="A1445" i="1" s="1"/>
  <c r="C1443" i="1"/>
  <c r="A1443" i="1"/>
  <c r="A1438" i="1"/>
  <c r="A1439" i="1" s="1"/>
  <c r="A1440" i="1" s="1"/>
  <c r="A1441" i="1" s="1"/>
  <c r="A1442" i="1" s="1"/>
  <c r="C1428" i="1"/>
  <c r="A1428" i="1"/>
  <c r="A1429" i="1" s="1"/>
  <c r="A1430" i="1" s="1"/>
  <c r="A1431" i="1" s="1"/>
  <c r="A1432" i="1" s="1"/>
  <c r="A1433" i="1" s="1"/>
  <c r="A1434" i="1" s="1"/>
  <c r="A1435" i="1" s="1"/>
  <c r="A1436" i="1" s="1"/>
  <c r="A1437" i="1" s="1"/>
  <c r="A1414" i="1"/>
  <c r="A1415" i="1" s="1"/>
  <c r="C1413" i="1"/>
  <c r="A1413" i="1"/>
  <c r="C1398" i="1"/>
  <c r="A1398" i="1"/>
  <c r="A1399" i="1" s="1"/>
  <c r="A1400" i="1" s="1"/>
  <c r="C1383" i="1"/>
  <c r="A1383" i="1"/>
  <c r="A1384" i="1" s="1"/>
  <c r="A1385" i="1" s="1"/>
  <c r="A1378" i="1"/>
  <c r="A1379" i="1" s="1"/>
  <c r="A1380" i="1" s="1"/>
  <c r="A1381" i="1" s="1"/>
  <c r="A1382" i="1" s="1"/>
  <c r="C1368" i="1"/>
  <c r="A1368" i="1"/>
  <c r="A1369" i="1" s="1"/>
  <c r="A1370" i="1" s="1"/>
  <c r="A1371" i="1" s="1"/>
  <c r="A1372" i="1" s="1"/>
  <c r="A1373" i="1" s="1"/>
  <c r="A1374" i="1" s="1"/>
  <c r="A1375" i="1" s="1"/>
  <c r="A1376" i="1" s="1"/>
  <c r="A1377" i="1" s="1"/>
  <c r="A1354" i="1"/>
  <c r="A1355" i="1" s="1"/>
  <c r="C1353" i="1"/>
  <c r="A1353" i="1"/>
  <c r="A1348" i="1"/>
  <c r="A1349" i="1" s="1"/>
  <c r="A1350" i="1" s="1"/>
  <c r="A1351" i="1" s="1"/>
  <c r="A1352" i="1" s="1"/>
  <c r="C1338" i="1"/>
  <c r="A1338" i="1"/>
  <c r="A1339" i="1" s="1"/>
  <c r="A1340" i="1" s="1"/>
  <c r="A1341" i="1" s="1"/>
  <c r="A1342" i="1" s="1"/>
  <c r="A1343" i="1" s="1"/>
  <c r="A1344" i="1" s="1"/>
  <c r="A1345" i="1" s="1"/>
  <c r="A1346" i="1" s="1"/>
  <c r="A1347" i="1" s="1"/>
  <c r="A1325" i="1"/>
  <c r="A1326" i="1" s="1"/>
  <c r="A1327" i="1" s="1"/>
  <c r="A1328" i="1" s="1"/>
  <c r="A1329" i="1" s="1"/>
  <c r="A1330" i="1" s="1"/>
  <c r="A1331" i="1" s="1"/>
  <c r="A1332" i="1" s="1"/>
  <c r="A1333" i="1" s="1"/>
  <c r="A1334" i="1" s="1"/>
  <c r="A1335" i="1" s="1"/>
  <c r="A1336" i="1" s="1"/>
  <c r="A1337" i="1" s="1"/>
  <c r="A1324" i="1"/>
  <c r="C1323" i="1"/>
  <c r="A1323" i="1"/>
  <c r="C1308" i="1"/>
  <c r="A1308" i="1"/>
  <c r="A1309" i="1" s="1"/>
  <c r="A1310" i="1" s="1"/>
  <c r="A1295" i="1"/>
  <c r="A1296" i="1" s="1"/>
  <c r="A1297" i="1" s="1"/>
  <c r="A1298" i="1" s="1"/>
  <c r="A1299" i="1" s="1"/>
  <c r="A1300" i="1" s="1"/>
  <c r="A1301" i="1" s="1"/>
  <c r="A1302" i="1" s="1"/>
  <c r="A1303" i="1" s="1"/>
  <c r="A1304" i="1" s="1"/>
  <c r="A1305" i="1" s="1"/>
  <c r="A1306" i="1" s="1"/>
  <c r="A1307" i="1" s="1"/>
  <c r="A1294" i="1"/>
  <c r="C1293" i="1"/>
  <c r="A1293" i="1"/>
  <c r="C1278" i="1"/>
  <c r="A1278" i="1"/>
  <c r="A1279" i="1" s="1"/>
  <c r="A1280" i="1" s="1"/>
  <c r="A1265" i="1"/>
  <c r="A1266" i="1" s="1"/>
  <c r="A1267" i="1" s="1"/>
  <c r="A1268" i="1" s="1"/>
  <c r="A1269" i="1" s="1"/>
  <c r="A1270" i="1" s="1"/>
  <c r="A1271" i="1" s="1"/>
  <c r="A1272" i="1" s="1"/>
  <c r="A1273" i="1" s="1"/>
  <c r="A1274" i="1" s="1"/>
  <c r="A1275" i="1" s="1"/>
  <c r="A1276" i="1" s="1"/>
  <c r="A1277" i="1" s="1"/>
  <c r="C1263" i="1"/>
  <c r="A1263" i="1"/>
  <c r="A1264" i="1" s="1"/>
  <c r="A1249" i="1"/>
  <c r="A1250" i="1" s="1"/>
  <c r="C1248" i="1"/>
  <c r="A1248" i="1"/>
  <c r="C1233" i="1"/>
  <c r="A1233" i="1"/>
  <c r="A1234" i="1" s="1"/>
  <c r="A1235" i="1" s="1"/>
  <c r="A1219" i="1"/>
  <c r="A1220" i="1" s="1"/>
  <c r="C1218" i="1"/>
  <c r="A1218" i="1"/>
  <c r="C1203" i="1"/>
  <c r="A1203" i="1"/>
  <c r="A1204" i="1" s="1"/>
  <c r="A1205" i="1" s="1"/>
  <c r="A1189" i="1"/>
  <c r="A1190" i="1" s="1"/>
  <c r="C1188" i="1"/>
  <c r="A1188" i="1"/>
  <c r="A1175" i="1"/>
  <c r="A1176" i="1" s="1"/>
  <c r="A1177" i="1" s="1"/>
  <c r="A1178" i="1" s="1"/>
  <c r="A1179" i="1" s="1"/>
  <c r="A1180" i="1" s="1"/>
  <c r="A1181" i="1" s="1"/>
  <c r="A1182" i="1" s="1"/>
  <c r="A1183" i="1" s="1"/>
  <c r="A1184" i="1" s="1"/>
  <c r="A1185" i="1" s="1"/>
  <c r="A1186" i="1" s="1"/>
  <c r="A1187" i="1" s="1"/>
  <c r="C1173" i="1"/>
  <c r="A1173" i="1"/>
  <c r="A1174" i="1" s="1"/>
  <c r="A1159" i="1"/>
  <c r="A1160" i="1" s="1"/>
  <c r="C1158" i="1"/>
  <c r="A1158" i="1"/>
  <c r="A1145" i="1"/>
  <c r="A1146" i="1" s="1"/>
  <c r="A1147" i="1" s="1"/>
  <c r="A1148" i="1" s="1"/>
  <c r="A1149" i="1" s="1"/>
  <c r="A1150" i="1" s="1"/>
  <c r="A1151" i="1" s="1"/>
  <c r="A1152" i="1" s="1"/>
  <c r="A1153" i="1" s="1"/>
  <c r="A1154" i="1" s="1"/>
  <c r="A1155" i="1" s="1"/>
  <c r="A1156" i="1" s="1"/>
  <c r="A1157" i="1" s="1"/>
  <c r="C1143" i="1"/>
  <c r="A1143" i="1"/>
  <c r="A1144" i="1" s="1"/>
  <c r="A1129" i="1"/>
  <c r="A1130" i="1" s="1"/>
  <c r="C1128" i="1"/>
  <c r="A1128" i="1"/>
  <c r="A1115" i="1"/>
  <c r="A1116" i="1" s="1"/>
  <c r="A1117" i="1" s="1"/>
  <c r="A1118" i="1" s="1"/>
  <c r="A1119" i="1" s="1"/>
  <c r="A1120" i="1" s="1"/>
  <c r="A1121" i="1" s="1"/>
  <c r="A1122" i="1" s="1"/>
  <c r="A1123" i="1" s="1"/>
  <c r="A1124" i="1" s="1"/>
  <c r="A1125" i="1" s="1"/>
  <c r="A1126" i="1" s="1"/>
  <c r="A1127" i="1" s="1"/>
  <c r="C1113" i="1"/>
  <c r="A1113" i="1"/>
  <c r="A1114" i="1" s="1"/>
  <c r="A1099" i="1"/>
  <c r="A1100" i="1" s="1"/>
  <c r="C1098" i="1"/>
  <c r="A1098" i="1"/>
  <c r="C1083" i="1"/>
  <c r="A1083" i="1"/>
  <c r="A1084" i="1" s="1"/>
  <c r="A1085" i="1" s="1"/>
  <c r="A1069" i="1"/>
  <c r="A1070" i="1" s="1"/>
  <c r="C1068" i="1"/>
  <c r="A1068" i="1"/>
  <c r="A1055" i="1"/>
  <c r="A1056" i="1" s="1"/>
  <c r="A1057" i="1" s="1"/>
  <c r="A1058" i="1" s="1"/>
  <c r="A1059" i="1" s="1"/>
  <c r="A1060" i="1" s="1"/>
  <c r="A1061" i="1" s="1"/>
  <c r="A1062" i="1" s="1"/>
  <c r="A1063" i="1" s="1"/>
  <c r="A1064" i="1" s="1"/>
  <c r="A1065" i="1" s="1"/>
  <c r="A1066" i="1" s="1"/>
  <c r="A1067" i="1" s="1"/>
  <c r="A1054" i="1"/>
  <c r="C1053" i="1"/>
  <c r="A1053" i="1"/>
  <c r="C1038" i="1"/>
  <c r="A1038" i="1"/>
  <c r="A1039" i="1" s="1"/>
  <c r="A1040" i="1" s="1"/>
  <c r="A1025" i="1"/>
  <c r="C1023" i="1"/>
  <c r="A1023" i="1"/>
  <c r="A1024" i="1" s="1"/>
  <c r="C1008" i="1"/>
  <c r="A1008" i="1"/>
  <c r="A1009" i="1" s="1"/>
  <c r="A1010" i="1" s="1"/>
  <c r="C993" i="1"/>
  <c r="A993" i="1"/>
  <c r="A994" i="1" s="1"/>
  <c r="A995" i="1" s="1"/>
  <c r="A979" i="1"/>
  <c r="A980" i="1" s="1"/>
  <c r="C978" i="1"/>
  <c r="A978" i="1"/>
  <c r="A965" i="1"/>
  <c r="A966" i="1" s="1"/>
  <c r="A967" i="1" s="1"/>
  <c r="A968" i="1" s="1"/>
  <c r="A969" i="1" s="1"/>
  <c r="A970" i="1" s="1"/>
  <c r="A971" i="1" s="1"/>
  <c r="A972" i="1" s="1"/>
  <c r="A973" i="1" s="1"/>
  <c r="A974" i="1" s="1"/>
  <c r="A975" i="1" s="1"/>
  <c r="A976" i="1" s="1"/>
  <c r="A977" i="1" s="1"/>
  <c r="C963" i="1"/>
  <c r="A963" i="1"/>
  <c r="A964" i="1" s="1"/>
  <c r="A949" i="1"/>
  <c r="A950" i="1" s="1"/>
  <c r="C948" i="1"/>
  <c r="A948" i="1"/>
  <c r="A935" i="1"/>
  <c r="A936" i="1" s="1"/>
  <c r="A937" i="1" s="1"/>
  <c r="A938" i="1" s="1"/>
  <c r="A939" i="1" s="1"/>
  <c r="A940" i="1" s="1"/>
  <c r="A941" i="1" s="1"/>
  <c r="A942" i="1" s="1"/>
  <c r="A943" i="1" s="1"/>
  <c r="A944" i="1" s="1"/>
  <c r="A945" i="1" s="1"/>
  <c r="A946" i="1" s="1"/>
  <c r="A947" i="1" s="1"/>
  <c r="C933" i="1"/>
  <c r="A933" i="1"/>
  <c r="A934" i="1" s="1"/>
  <c r="A919" i="1"/>
  <c r="A920" i="1" s="1"/>
  <c r="C918" i="1"/>
  <c r="A918" i="1"/>
  <c r="A905" i="1"/>
  <c r="A906" i="1" s="1"/>
  <c r="A907" i="1" s="1"/>
  <c r="A908" i="1" s="1"/>
  <c r="A909" i="1" s="1"/>
  <c r="A910" i="1" s="1"/>
  <c r="A911" i="1" s="1"/>
  <c r="A912" i="1" s="1"/>
  <c r="A913" i="1" s="1"/>
  <c r="A914" i="1" s="1"/>
  <c r="A915" i="1" s="1"/>
  <c r="A916" i="1" s="1"/>
  <c r="A917" i="1" s="1"/>
  <c r="C903" i="1"/>
  <c r="A903" i="1"/>
  <c r="A904" i="1" s="1"/>
  <c r="A889" i="1"/>
  <c r="A890" i="1" s="1"/>
  <c r="C888" i="1"/>
  <c r="A888" i="1"/>
  <c r="C873" i="1"/>
  <c r="A873" i="1"/>
  <c r="A874" i="1" s="1"/>
  <c r="A875" i="1" s="1"/>
  <c r="A859" i="1"/>
  <c r="A860" i="1" s="1"/>
  <c r="C858" i="1"/>
  <c r="A858" i="1"/>
  <c r="C843" i="1"/>
  <c r="A843" i="1"/>
  <c r="A844" i="1" s="1"/>
  <c r="A845" i="1" s="1"/>
  <c r="A846" i="1" s="1"/>
  <c r="A847" i="1" s="1"/>
  <c r="A848" i="1" s="1"/>
  <c r="A849" i="1" s="1"/>
  <c r="A850" i="1" s="1"/>
  <c r="A851" i="1" s="1"/>
  <c r="A852" i="1" s="1"/>
  <c r="A853" i="1" s="1"/>
  <c r="A854" i="1" s="1"/>
  <c r="A855" i="1" s="1"/>
  <c r="A856" i="1" s="1"/>
  <c r="A857" i="1" s="1"/>
  <c r="A829" i="1"/>
  <c r="A830" i="1" s="1"/>
  <c r="C828" i="1"/>
  <c r="A828" i="1"/>
  <c r="A815" i="1"/>
  <c r="C813" i="1"/>
  <c r="A813" i="1"/>
  <c r="A814" i="1" s="1"/>
  <c r="A799" i="1"/>
  <c r="A800" i="1" s="1"/>
  <c r="C798" i="1"/>
  <c r="A798" i="1"/>
  <c r="C783" i="1"/>
  <c r="A783" i="1"/>
  <c r="A784" i="1" s="1"/>
  <c r="A785" i="1" s="1"/>
  <c r="A769" i="1"/>
  <c r="A770" i="1" s="1"/>
  <c r="C768" i="1"/>
  <c r="A768" i="1"/>
  <c r="C753" i="1"/>
  <c r="A753" i="1"/>
  <c r="A754" i="1" s="1"/>
  <c r="A755" i="1" s="1"/>
  <c r="A739" i="1"/>
  <c r="A740" i="1" s="1"/>
  <c r="C738" i="1"/>
  <c r="A738" i="1"/>
  <c r="C723" i="1"/>
  <c r="A723" i="1"/>
  <c r="A724" i="1" s="1"/>
  <c r="A725" i="1" s="1"/>
  <c r="C708" i="1"/>
  <c r="A708" i="1"/>
  <c r="A709" i="1" s="1"/>
  <c r="A710" i="1" s="1"/>
  <c r="C693" i="1"/>
  <c r="A693" i="1"/>
  <c r="A694" i="1" s="1"/>
  <c r="A695" i="1" s="1"/>
  <c r="A696" i="1" s="1"/>
  <c r="A697" i="1" s="1"/>
  <c r="A698" i="1" s="1"/>
  <c r="A699" i="1" s="1"/>
  <c r="A700" i="1" s="1"/>
  <c r="A701" i="1" s="1"/>
  <c r="A702" i="1" s="1"/>
  <c r="A703" i="1" s="1"/>
  <c r="A704" i="1" s="1"/>
  <c r="A705" i="1" s="1"/>
  <c r="A706" i="1" s="1"/>
  <c r="A707" i="1" s="1"/>
  <c r="A679" i="1"/>
  <c r="A680" i="1" s="1"/>
  <c r="C678" i="1"/>
  <c r="A678" i="1"/>
  <c r="A672" i="1"/>
  <c r="A673" i="1" s="1"/>
  <c r="A674" i="1" s="1"/>
  <c r="A675" i="1" s="1"/>
  <c r="A676" i="1" s="1"/>
  <c r="A677" i="1" s="1"/>
  <c r="C663" i="1"/>
  <c r="A663" i="1"/>
  <c r="A664" i="1" s="1"/>
  <c r="A665" i="1" s="1"/>
  <c r="A666" i="1" s="1"/>
  <c r="A667" i="1" s="1"/>
  <c r="A668" i="1" s="1"/>
  <c r="A669" i="1" s="1"/>
  <c r="A670" i="1" s="1"/>
  <c r="A671" i="1" s="1"/>
  <c r="A652" i="1"/>
  <c r="A653" i="1" s="1"/>
  <c r="A654" i="1" s="1"/>
  <c r="A655" i="1" s="1"/>
  <c r="A656" i="1" s="1"/>
  <c r="A657" i="1" s="1"/>
  <c r="A658" i="1" s="1"/>
  <c r="A659" i="1" s="1"/>
  <c r="A660" i="1" s="1"/>
  <c r="A661" i="1" s="1"/>
  <c r="A662" i="1" s="1"/>
  <c r="A651" i="1"/>
  <c r="A649" i="1"/>
  <c r="A650" i="1" s="1"/>
  <c r="C648" i="1"/>
  <c r="A648" i="1"/>
  <c r="C633" i="1"/>
  <c r="A633" i="1"/>
  <c r="A634" i="1" s="1"/>
  <c r="A635" i="1" s="1"/>
  <c r="A636" i="1" s="1"/>
  <c r="A637" i="1" s="1"/>
  <c r="A638" i="1" s="1"/>
  <c r="A639" i="1" s="1"/>
  <c r="A640" i="1" s="1"/>
  <c r="A641" i="1" s="1"/>
  <c r="A642" i="1" s="1"/>
  <c r="A643" i="1" s="1"/>
  <c r="A644" i="1" s="1"/>
  <c r="A645" i="1" s="1"/>
  <c r="A646" i="1" s="1"/>
  <c r="A647" i="1" s="1"/>
  <c r="A619" i="1"/>
  <c r="A620" i="1" s="1"/>
  <c r="C618" i="1"/>
  <c r="A618" i="1"/>
  <c r="C603" i="1"/>
  <c r="A603" i="1"/>
  <c r="A604" i="1" s="1"/>
  <c r="A605" i="1" s="1"/>
  <c r="A606" i="1" s="1"/>
  <c r="A607" i="1" s="1"/>
  <c r="A608" i="1" s="1"/>
  <c r="A609" i="1" s="1"/>
  <c r="A610" i="1" s="1"/>
  <c r="A611" i="1" s="1"/>
  <c r="A612" i="1" s="1"/>
  <c r="A613" i="1" s="1"/>
  <c r="A614" i="1" s="1"/>
  <c r="A615" i="1" s="1"/>
  <c r="A616" i="1" s="1"/>
  <c r="A617" i="1" s="1"/>
  <c r="A591" i="1"/>
  <c r="A592" i="1" s="1"/>
  <c r="A593" i="1" s="1"/>
  <c r="A594" i="1" s="1"/>
  <c r="A595" i="1" s="1"/>
  <c r="A596" i="1" s="1"/>
  <c r="A597" i="1" s="1"/>
  <c r="A598" i="1" s="1"/>
  <c r="A599" i="1" s="1"/>
  <c r="A600" i="1" s="1"/>
  <c r="A601" i="1" s="1"/>
  <c r="A602" i="1" s="1"/>
  <c r="A589" i="1"/>
  <c r="A590" i="1" s="1"/>
  <c r="C588" i="1"/>
  <c r="A588" i="1"/>
  <c r="C573" i="1"/>
  <c r="A573" i="1"/>
  <c r="A574" i="1" s="1"/>
  <c r="A575" i="1" s="1"/>
  <c r="C558" i="1"/>
  <c r="A558" i="1"/>
  <c r="A559" i="1" s="1"/>
  <c r="A560" i="1" s="1"/>
  <c r="A544" i="1"/>
  <c r="A545" i="1" s="1"/>
  <c r="C543" i="1"/>
  <c r="A543" i="1"/>
  <c r="C528" i="1"/>
  <c r="A528" i="1"/>
  <c r="A529" i="1" s="1"/>
  <c r="A530" i="1" s="1"/>
  <c r="C513" i="1"/>
  <c r="A513" i="1"/>
  <c r="A514" i="1" s="1"/>
  <c r="A515" i="1" s="1"/>
  <c r="C498" i="1"/>
  <c r="A498" i="1"/>
  <c r="A499" i="1" s="1"/>
  <c r="A500" i="1" s="1"/>
  <c r="C483" i="1"/>
  <c r="A483" i="1"/>
  <c r="A484" i="1" s="1"/>
  <c r="A485" i="1" s="1"/>
  <c r="C468" i="1"/>
  <c r="A468" i="1"/>
  <c r="A469" i="1" s="1"/>
  <c r="A470" i="1" s="1"/>
  <c r="C453" i="1"/>
  <c r="A453" i="1"/>
  <c r="A454" i="1" s="1"/>
  <c r="A455" i="1" s="1"/>
  <c r="C438" i="1"/>
  <c r="A438" i="1"/>
  <c r="A439" i="1" s="1"/>
  <c r="A440" i="1" s="1"/>
  <c r="C423" i="1"/>
  <c r="A423" i="1"/>
  <c r="A424" i="1" s="1"/>
  <c r="A425" i="1" s="1"/>
  <c r="A426" i="1" s="1"/>
  <c r="A427" i="1" s="1"/>
  <c r="A428" i="1" s="1"/>
  <c r="A429" i="1" s="1"/>
  <c r="A430" i="1" s="1"/>
  <c r="A431" i="1" s="1"/>
  <c r="A432" i="1" s="1"/>
  <c r="A433" i="1" s="1"/>
  <c r="A434" i="1" s="1"/>
  <c r="A435" i="1" s="1"/>
  <c r="A436" i="1" s="1"/>
  <c r="A437" i="1" s="1"/>
  <c r="C408" i="1"/>
  <c r="A408" i="1"/>
  <c r="A409" i="1" s="1"/>
  <c r="A410" i="1" s="1"/>
  <c r="A403" i="1"/>
  <c r="A404" i="1" s="1"/>
  <c r="A405" i="1" s="1"/>
  <c r="A406" i="1" s="1"/>
  <c r="A407" i="1" s="1"/>
  <c r="C393" i="1"/>
  <c r="A393" i="1"/>
  <c r="A394" i="1" s="1"/>
  <c r="A395" i="1" s="1"/>
  <c r="A396" i="1" s="1"/>
  <c r="A397" i="1" s="1"/>
  <c r="A398" i="1" s="1"/>
  <c r="A399" i="1" s="1"/>
  <c r="A400" i="1" s="1"/>
  <c r="A401" i="1" s="1"/>
  <c r="A402" i="1" s="1"/>
  <c r="C378" i="1"/>
  <c r="A378" i="1"/>
  <c r="A379" i="1" s="1"/>
  <c r="A380" i="1" s="1"/>
  <c r="C363" i="1"/>
  <c r="A363" i="1"/>
  <c r="A364" i="1" s="1"/>
  <c r="A365" i="1" s="1"/>
  <c r="A366" i="1" s="1"/>
  <c r="A367" i="1" s="1"/>
  <c r="A368" i="1" s="1"/>
  <c r="A369" i="1" s="1"/>
  <c r="A370" i="1" s="1"/>
  <c r="A371" i="1" s="1"/>
  <c r="A372" i="1" s="1"/>
  <c r="A373" i="1" s="1"/>
  <c r="A374" i="1" s="1"/>
  <c r="A375" i="1" s="1"/>
  <c r="A376" i="1" s="1"/>
  <c r="A377" i="1" s="1"/>
  <c r="C348" i="1"/>
  <c r="A348" i="1"/>
  <c r="A349" i="1" s="1"/>
  <c r="A350" i="1" s="1"/>
  <c r="C333" i="1"/>
  <c r="A333" i="1"/>
  <c r="A334" i="1" s="1"/>
  <c r="A335" i="1" s="1"/>
  <c r="A336" i="1" s="1"/>
  <c r="A337" i="1" s="1"/>
  <c r="A338" i="1" s="1"/>
  <c r="A339" i="1" s="1"/>
  <c r="A340" i="1" s="1"/>
  <c r="A341" i="1" s="1"/>
  <c r="A342" i="1" s="1"/>
  <c r="A343" i="1" s="1"/>
  <c r="A344" i="1" s="1"/>
  <c r="A345" i="1" s="1"/>
  <c r="A346" i="1" s="1"/>
  <c r="A347" i="1" s="1"/>
  <c r="C318" i="1"/>
  <c r="A318" i="1"/>
  <c r="A319" i="1" s="1"/>
  <c r="A320" i="1" s="1"/>
  <c r="A313" i="1"/>
  <c r="A314" i="1" s="1"/>
  <c r="A315" i="1" s="1"/>
  <c r="A316" i="1" s="1"/>
  <c r="A317" i="1" s="1"/>
  <c r="A304" i="1"/>
  <c r="A305" i="1" s="1"/>
  <c r="A306" i="1" s="1"/>
  <c r="A307" i="1" s="1"/>
  <c r="A308" i="1" s="1"/>
  <c r="A309" i="1" s="1"/>
  <c r="A310" i="1" s="1"/>
  <c r="A311" i="1" s="1"/>
  <c r="A312" i="1" s="1"/>
  <c r="C303" i="1"/>
  <c r="A303" i="1"/>
  <c r="C288" i="1"/>
  <c r="A288" i="1"/>
  <c r="A289" i="1" s="1"/>
  <c r="A290" i="1" s="1"/>
  <c r="C273" i="1"/>
  <c r="A273" i="1"/>
  <c r="A274" i="1" s="1"/>
  <c r="A275" i="1" s="1"/>
  <c r="A276" i="1" s="1"/>
  <c r="A277" i="1" s="1"/>
  <c r="A278" i="1" s="1"/>
  <c r="A279" i="1" s="1"/>
  <c r="A280" i="1" s="1"/>
  <c r="A281" i="1" s="1"/>
  <c r="A282" i="1" s="1"/>
  <c r="A283" i="1" s="1"/>
  <c r="A284" i="1" s="1"/>
  <c r="A285" i="1" s="1"/>
  <c r="A286" i="1" s="1"/>
  <c r="A287" i="1" s="1"/>
  <c r="C258" i="1"/>
  <c r="A258" i="1"/>
  <c r="A259" i="1" s="1"/>
  <c r="A260" i="1" s="1"/>
  <c r="C243" i="1"/>
  <c r="A243" i="1"/>
  <c r="A244" i="1" s="1"/>
  <c r="A245" i="1" s="1"/>
  <c r="A246" i="1" s="1"/>
  <c r="A247" i="1" s="1"/>
  <c r="A248" i="1" s="1"/>
  <c r="A249" i="1" s="1"/>
  <c r="A250" i="1" s="1"/>
  <c r="A251" i="1" s="1"/>
  <c r="A252" i="1" s="1"/>
  <c r="A253" i="1" s="1"/>
  <c r="A254" i="1" s="1"/>
  <c r="A255" i="1" s="1"/>
  <c r="A256" i="1" s="1"/>
  <c r="A257" i="1" s="1"/>
  <c r="C228" i="1"/>
  <c r="A228" i="1"/>
  <c r="A229" i="1" s="1"/>
  <c r="A230" i="1" s="1"/>
  <c r="C213" i="1"/>
  <c r="A213" i="1"/>
  <c r="A214" i="1" s="1"/>
  <c r="A215" i="1" s="1"/>
  <c r="A216" i="1" s="1"/>
  <c r="A217" i="1" s="1"/>
  <c r="A218" i="1" s="1"/>
  <c r="A219" i="1" s="1"/>
  <c r="A220" i="1" s="1"/>
  <c r="A221" i="1" s="1"/>
  <c r="A222" i="1" s="1"/>
  <c r="A223" i="1" s="1"/>
  <c r="A224" i="1" s="1"/>
  <c r="A225" i="1" s="1"/>
  <c r="A226" i="1" s="1"/>
  <c r="A227" i="1" s="1"/>
  <c r="C198" i="1"/>
  <c r="A198" i="1"/>
  <c r="A199" i="1" s="1"/>
  <c r="A200" i="1" s="1"/>
  <c r="A193" i="1"/>
  <c r="A194" i="1" s="1"/>
  <c r="A195" i="1" s="1"/>
  <c r="A196" i="1" s="1"/>
  <c r="A197" i="1" s="1"/>
  <c r="C183" i="1"/>
  <c r="A183" i="1"/>
  <c r="A184" i="1" s="1"/>
  <c r="A185" i="1" s="1"/>
  <c r="A186" i="1" s="1"/>
  <c r="A187" i="1" s="1"/>
  <c r="A188" i="1" s="1"/>
  <c r="A189" i="1" s="1"/>
  <c r="A190" i="1" s="1"/>
  <c r="A191" i="1" s="1"/>
  <c r="A192" i="1" s="1"/>
  <c r="C168" i="1"/>
  <c r="A168" i="1"/>
  <c r="A169" i="1" s="1"/>
  <c r="A170" i="1" s="1"/>
  <c r="C153" i="1"/>
  <c r="A153" i="1"/>
  <c r="A154" i="1" s="1"/>
  <c r="A155" i="1" s="1"/>
  <c r="A156" i="1" s="1"/>
  <c r="A157" i="1" s="1"/>
  <c r="A158" i="1" s="1"/>
  <c r="A159" i="1" s="1"/>
  <c r="A160" i="1" s="1"/>
  <c r="A161" i="1" s="1"/>
  <c r="A162" i="1" s="1"/>
  <c r="A163" i="1" s="1"/>
  <c r="A164" i="1" s="1"/>
  <c r="A165" i="1" s="1"/>
  <c r="A166" i="1" s="1"/>
  <c r="A167" i="1" s="1"/>
  <c r="C138" i="1"/>
  <c r="A138" i="1"/>
  <c r="A139" i="1" s="1"/>
  <c r="A140" i="1" s="1"/>
  <c r="C123" i="1"/>
  <c r="A123" i="1"/>
  <c r="A124" i="1" s="1"/>
  <c r="A125" i="1" s="1"/>
  <c r="A126" i="1" s="1"/>
  <c r="A127" i="1" s="1"/>
  <c r="A128" i="1" s="1"/>
  <c r="A129" i="1" s="1"/>
  <c r="A130" i="1" s="1"/>
  <c r="A131" i="1" s="1"/>
  <c r="A132" i="1" s="1"/>
  <c r="A133" i="1" s="1"/>
  <c r="A134" i="1" s="1"/>
  <c r="A135" i="1" s="1"/>
  <c r="A136" i="1" s="1"/>
  <c r="A137" i="1" s="1"/>
  <c r="A109" i="1"/>
  <c r="A110" i="1" s="1"/>
  <c r="C108" i="1"/>
  <c r="A108" i="1"/>
  <c r="C93" i="1"/>
  <c r="A93" i="1"/>
  <c r="A94" i="1" s="1"/>
  <c r="A95" i="1" s="1"/>
  <c r="A96" i="1" s="1"/>
  <c r="A97" i="1" s="1"/>
  <c r="A98" i="1" s="1"/>
  <c r="A99" i="1" s="1"/>
  <c r="A100" i="1" s="1"/>
  <c r="A101" i="1" s="1"/>
  <c r="A102" i="1" s="1"/>
  <c r="A103" i="1" s="1"/>
  <c r="A104" i="1" s="1"/>
  <c r="A105" i="1" s="1"/>
  <c r="A106" i="1" s="1"/>
  <c r="A107" i="1" s="1"/>
  <c r="C78" i="1"/>
  <c r="A78" i="1"/>
  <c r="A79" i="1" s="1"/>
  <c r="A80" i="1" s="1"/>
  <c r="C63" i="1"/>
  <c r="A63" i="1"/>
  <c r="A64" i="1" s="1"/>
  <c r="A65" i="1" s="1"/>
  <c r="A66" i="1" s="1"/>
  <c r="A67" i="1" s="1"/>
  <c r="A68" i="1" s="1"/>
  <c r="A69" i="1" s="1"/>
  <c r="A70" i="1" s="1"/>
  <c r="A71" i="1" s="1"/>
  <c r="A72" i="1" s="1"/>
  <c r="A73" i="1" s="1"/>
  <c r="A74" i="1" s="1"/>
  <c r="A75" i="1" s="1"/>
  <c r="A76" i="1" s="1"/>
  <c r="A77" i="1" s="1"/>
  <c r="C48" i="1"/>
  <c r="A48" i="1"/>
  <c r="A49" i="1" s="1"/>
  <c r="A50" i="1" s="1"/>
  <c r="C33" i="1"/>
  <c r="A33" i="1"/>
  <c r="A34" i="1" s="1"/>
  <c r="A35" i="1" s="1"/>
  <c r="A36" i="1" s="1"/>
  <c r="A37" i="1" s="1"/>
  <c r="A38" i="1" s="1"/>
  <c r="A39" i="1" s="1"/>
  <c r="A40" i="1" s="1"/>
  <c r="A41" i="1" s="1"/>
  <c r="A42" i="1" s="1"/>
  <c r="A43" i="1" s="1"/>
  <c r="A44" i="1" s="1"/>
  <c r="A45" i="1" s="1"/>
  <c r="A46" i="1" s="1"/>
  <c r="A47" i="1" s="1"/>
  <c r="C18" i="1"/>
  <c r="A18" i="1"/>
  <c r="A19" i="1" s="1"/>
  <c r="A20" i="1" s="1"/>
  <c r="C3" i="1"/>
  <c r="A3" i="1"/>
  <c r="A4" i="1" s="1"/>
  <c r="A5" i="1" s="1"/>
  <c r="A6" i="1" s="1"/>
  <c r="A7" i="1" s="1"/>
  <c r="A8" i="1" s="1"/>
  <c r="A9" i="1" s="1"/>
  <c r="A10" i="1" s="1"/>
  <c r="A11" i="1" s="1"/>
  <c r="A12" i="1" s="1"/>
  <c r="A13" i="1" s="1"/>
  <c r="A14" i="1" s="1"/>
  <c r="A15" i="1" s="1"/>
  <c r="A16" i="1" s="1"/>
  <c r="A17" i="1" s="1"/>
  <c r="A321" i="1" l="1"/>
  <c r="A322" i="1" s="1"/>
  <c r="A323" i="1" s="1"/>
  <c r="A324" i="1" s="1"/>
  <c r="A325" i="1" s="1"/>
  <c r="A326" i="1" s="1"/>
  <c r="A327" i="1" s="1"/>
  <c r="A328" i="1" s="1"/>
  <c r="A329" i="1" s="1"/>
  <c r="A330" i="1" s="1"/>
  <c r="A331" i="1" s="1"/>
  <c r="A332" i="1" s="1"/>
  <c r="A486" i="1"/>
  <c r="A487" i="1" s="1"/>
  <c r="A488" i="1" s="1"/>
  <c r="A489" i="1" s="1"/>
  <c r="A490" i="1" s="1"/>
  <c r="A491" i="1" s="1"/>
  <c r="A492" i="1" s="1"/>
  <c r="A493" i="1" s="1"/>
  <c r="A494" i="1" s="1"/>
  <c r="A495" i="1" s="1"/>
  <c r="A496" i="1" s="1"/>
  <c r="A497" i="1" s="1"/>
  <c r="A141" i="1"/>
  <c r="A142" i="1" s="1"/>
  <c r="A143" i="1" s="1"/>
  <c r="A144" i="1" s="1"/>
  <c r="A145" i="1" s="1"/>
  <c r="A146" i="1" s="1"/>
  <c r="A147" i="1" s="1"/>
  <c r="A148" i="1" s="1"/>
  <c r="A149" i="1" s="1"/>
  <c r="A150" i="1" s="1"/>
  <c r="A151" i="1" s="1"/>
  <c r="A152" i="1" s="1"/>
  <c r="A351" i="1"/>
  <c r="A352" i="1" s="1"/>
  <c r="A353" i="1" s="1"/>
  <c r="A354" i="1" s="1"/>
  <c r="A355" i="1" s="1"/>
  <c r="A356" i="1" s="1"/>
  <c r="A357" i="1" s="1"/>
  <c r="A358" i="1" s="1"/>
  <c r="A359" i="1" s="1"/>
  <c r="A360" i="1" s="1"/>
  <c r="A361" i="1" s="1"/>
  <c r="A362" i="1" s="1"/>
  <c r="A111" i="1"/>
  <c r="A112" i="1" s="1"/>
  <c r="A113" i="1" s="1"/>
  <c r="A114" i="1" s="1"/>
  <c r="A115" i="1" s="1"/>
  <c r="A116" i="1" s="1"/>
  <c r="A117" i="1" s="1"/>
  <c r="A118" i="1" s="1"/>
  <c r="A119" i="1" s="1"/>
  <c r="A120" i="1" s="1"/>
  <c r="A121" i="1" s="1"/>
  <c r="A122" i="1" s="1"/>
  <c r="A171" i="1"/>
  <c r="A172" i="1" s="1"/>
  <c r="A173" i="1" s="1"/>
  <c r="A174" i="1" s="1"/>
  <c r="A175" i="1" s="1"/>
  <c r="A176" i="1" s="1"/>
  <c r="A177" i="1" s="1"/>
  <c r="A178" i="1" s="1"/>
  <c r="A179" i="1" s="1"/>
  <c r="A180" i="1" s="1"/>
  <c r="A181" i="1" s="1"/>
  <c r="A182" i="1" s="1"/>
  <c r="B306" i="1"/>
  <c r="A381" i="1"/>
  <c r="A382" i="1" s="1"/>
  <c r="A383" i="1" s="1"/>
  <c r="A384" i="1" s="1"/>
  <c r="A385" i="1" s="1"/>
  <c r="A386" i="1" s="1"/>
  <c r="A387" i="1" s="1"/>
  <c r="A388" i="1" s="1"/>
  <c r="A389" i="1" s="1"/>
  <c r="A390" i="1" s="1"/>
  <c r="A391" i="1" s="1"/>
  <c r="A392" i="1" s="1"/>
  <c r="A441" i="1"/>
  <c r="A442" i="1" s="1"/>
  <c r="A443" i="1" s="1"/>
  <c r="A444" i="1" s="1"/>
  <c r="A445" i="1" s="1"/>
  <c r="A446" i="1" s="1"/>
  <c r="A447" i="1" s="1"/>
  <c r="A448" i="1" s="1"/>
  <c r="A449" i="1" s="1"/>
  <c r="A450" i="1" s="1"/>
  <c r="A451" i="1" s="1"/>
  <c r="A452" i="1" s="1"/>
  <c r="A501" i="1"/>
  <c r="A502" i="1" s="1"/>
  <c r="A503" i="1" s="1"/>
  <c r="A504" i="1" s="1"/>
  <c r="A505" i="1" s="1"/>
  <c r="A506" i="1" s="1"/>
  <c r="A507" i="1" s="1"/>
  <c r="A508" i="1" s="1"/>
  <c r="A509" i="1" s="1"/>
  <c r="A510" i="1" s="1"/>
  <c r="A511" i="1" s="1"/>
  <c r="A512" i="1" s="1"/>
  <c r="A546" i="1"/>
  <c r="A547" i="1" s="1"/>
  <c r="A548" i="1" s="1"/>
  <c r="A549" i="1" s="1"/>
  <c r="A550" i="1" s="1"/>
  <c r="A551" i="1" s="1"/>
  <c r="A552" i="1" s="1"/>
  <c r="A553" i="1" s="1"/>
  <c r="A554" i="1" s="1"/>
  <c r="A555" i="1" s="1"/>
  <c r="A556" i="1" s="1"/>
  <c r="A557" i="1" s="1"/>
  <c r="B636" i="1"/>
  <c r="B246" i="1"/>
  <c r="A201" i="1"/>
  <c r="A202" i="1" s="1"/>
  <c r="A203" i="1" s="1"/>
  <c r="A204" i="1" s="1"/>
  <c r="A205" i="1" s="1"/>
  <c r="A206" i="1" s="1"/>
  <c r="A207" i="1" s="1"/>
  <c r="A208" i="1" s="1"/>
  <c r="A209" i="1" s="1"/>
  <c r="A210" i="1" s="1"/>
  <c r="A211" i="1" s="1"/>
  <c r="A212" i="1" s="1"/>
  <c r="A411" i="1"/>
  <c r="A412" i="1" s="1"/>
  <c r="A413" i="1" s="1"/>
  <c r="A414" i="1" s="1"/>
  <c r="A415" i="1" s="1"/>
  <c r="A416" i="1" s="1"/>
  <c r="A417" i="1" s="1"/>
  <c r="A418" i="1" s="1"/>
  <c r="A419" i="1" s="1"/>
  <c r="A420" i="1" s="1"/>
  <c r="A421" i="1" s="1"/>
  <c r="A422" i="1" s="1"/>
  <c r="A561" i="1"/>
  <c r="A562" i="1" s="1"/>
  <c r="A563" i="1" s="1"/>
  <c r="A564" i="1" s="1"/>
  <c r="A565" i="1" s="1"/>
  <c r="A566" i="1" s="1"/>
  <c r="A567" i="1" s="1"/>
  <c r="A568" i="1" s="1"/>
  <c r="A569" i="1" s="1"/>
  <c r="A570" i="1" s="1"/>
  <c r="A571" i="1" s="1"/>
  <c r="A572" i="1" s="1"/>
  <c r="A21" i="1"/>
  <c r="A22" i="1" s="1"/>
  <c r="A23" i="1" s="1"/>
  <c r="A24" i="1" s="1"/>
  <c r="A25" i="1" s="1"/>
  <c r="A26" i="1" s="1"/>
  <c r="A27" i="1" s="1"/>
  <c r="A28" i="1" s="1"/>
  <c r="A29" i="1" s="1"/>
  <c r="A30" i="1" s="1"/>
  <c r="A31" i="1" s="1"/>
  <c r="A32" i="1" s="1"/>
  <c r="A231" i="1"/>
  <c r="A232" i="1" s="1"/>
  <c r="A233" i="1" s="1"/>
  <c r="A234" i="1" s="1"/>
  <c r="A235" i="1" s="1"/>
  <c r="A236" i="1" s="1"/>
  <c r="A237" i="1" s="1"/>
  <c r="A238" i="1" s="1"/>
  <c r="A239" i="1" s="1"/>
  <c r="A240" i="1" s="1"/>
  <c r="A241" i="1" s="1"/>
  <c r="A242" i="1" s="1"/>
  <c r="A456" i="1"/>
  <c r="A457" i="1" s="1"/>
  <c r="A458" i="1" s="1"/>
  <c r="A459" i="1" s="1"/>
  <c r="A460" i="1" s="1"/>
  <c r="A461" i="1" s="1"/>
  <c r="A462" i="1" s="1"/>
  <c r="A463" i="1" s="1"/>
  <c r="A464" i="1" s="1"/>
  <c r="A465" i="1" s="1"/>
  <c r="A466" i="1" s="1"/>
  <c r="A467" i="1" s="1"/>
  <c r="A516" i="1"/>
  <c r="A517" i="1" s="1"/>
  <c r="A518" i="1" s="1"/>
  <c r="A519" i="1" s="1"/>
  <c r="A520" i="1" s="1"/>
  <c r="A521" i="1" s="1"/>
  <c r="A522" i="1" s="1"/>
  <c r="A523" i="1" s="1"/>
  <c r="A524" i="1" s="1"/>
  <c r="A525" i="1" s="1"/>
  <c r="A526" i="1" s="1"/>
  <c r="A527" i="1" s="1"/>
  <c r="A51" i="1"/>
  <c r="A52" i="1" s="1"/>
  <c r="A53" i="1" s="1"/>
  <c r="A54" i="1" s="1"/>
  <c r="A55" i="1" s="1"/>
  <c r="A56" i="1" s="1"/>
  <c r="A57" i="1" s="1"/>
  <c r="A58" i="1" s="1"/>
  <c r="A59" i="1" s="1"/>
  <c r="A60" i="1" s="1"/>
  <c r="A61" i="1" s="1"/>
  <c r="A62" i="1" s="1"/>
  <c r="B186" i="1"/>
  <c r="A261" i="1"/>
  <c r="A262" i="1" s="1"/>
  <c r="A263" i="1" s="1"/>
  <c r="A264" i="1" s="1"/>
  <c r="A265" i="1" s="1"/>
  <c r="A266" i="1" s="1"/>
  <c r="A267" i="1" s="1"/>
  <c r="A268" i="1" s="1"/>
  <c r="A269" i="1" s="1"/>
  <c r="A270" i="1" s="1"/>
  <c r="A271" i="1" s="1"/>
  <c r="A272" i="1" s="1"/>
  <c r="B396" i="1"/>
  <c r="A576" i="1"/>
  <c r="A577" i="1" s="1"/>
  <c r="A578" i="1" s="1"/>
  <c r="A579" i="1" s="1"/>
  <c r="A580" i="1" s="1"/>
  <c r="A581" i="1" s="1"/>
  <c r="A582" i="1" s="1"/>
  <c r="A583" i="1" s="1"/>
  <c r="A584" i="1" s="1"/>
  <c r="A585" i="1" s="1"/>
  <c r="A586" i="1" s="1"/>
  <c r="A587" i="1" s="1"/>
  <c r="B36" i="1"/>
  <c r="A81" i="1"/>
  <c r="A82" i="1" s="1"/>
  <c r="A83" i="1" s="1"/>
  <c r="A84" i="1" s="1"/>
  <c r="A85" i="1" s="1"/>
  <c r="A86" i="1" s="1"/>
  <c r="A87" i="1" s="1"/>
  <c r="A88" i="1" s="1"/>
  <c r="A89" i="1" s="1"/>
  <c r="A90" i="1" s="1"/>
  <c r="A91" i="1" s="1"/>
  <c r="A92" i="1" s="1"/>
  <c r="A291" i="1"/>
  <c r="A292" i="1" s="1"/>
  <c r="A293" i="1" s="1"/>
  <c r="A294" i="1" s="1"/>
  <c r="A295" i="1" s="1"/>
  <c r="A296" i="1" s="1"/>
  <c r="A297" i="1" s="1"/>
  <c r="A298" i="1" s="1"/>
  <c r="A299" i="1" s="1"/>
  <c r="A300" i="1" s="1"/>
  <c r="A301" i="1" s="1"/>
  <c r="A302" i="1" s="1"/>
  <c r="B426" i="1"/>
  <c r="A471" i="1"/>
  <c r="A472" i="1" s="1"/>
  <c r="A473" i="1" s="1"/>
  <c r="A474" i="1" s="1"/>
  <c r="A475" i="1" s="1"/>
  <c r="A476" i="1" s="1"/>
  <c r="A477" i="1" s="1"/>
  <c r="A478" i="1" s="1"/>
  <c r="A479" i="1" s="1"/>
  <c r="A480" i="1" s="1"/>
  <c r="A481" i="1" s="1"/>
  <c r="A482" i="1" s="1"/>
  <c r="A531" i="1"/>
  <c r="A532" i="1" s="1"/>
  <c r="A533" i="1" s="1"/>
  <c r="A534" i="1" s="1"/>
  <c r="A535" i="1" s="1"/>
  <c r="A536" i="1" s="1"/>
  <c r="A537" i="1" s="1"/>
  <c r="A538" i="1" s="1"/>
  <c r="A539" i="1" s="1"/>
  <c r="A540" i="1" s="1"/>
  <c r="A541" i="1" s="1"/>
  <c r="A542" i="1" s="1"/>
  <c r="B681" i="1"/>
  <c r="A996" i="1"/>
  <c r="A997" i="1" s="1"/>
  <c r="A998" i="1" s="1"/>
  <c r="A999" i="1" s="1"/>
  <c r="A1000" i="1" s="1"/>
  <c r="A1001" i="1" s="1"/>
  <c r="A1002" i="1" s="1"/>
  <c r="A1003" i="1" s="1"/>
  <c r="A1004" i="1" s="1"/>
  <c r="A1005" i="1" s="1"/>
  <c r="A1006" i="1" s="1"/>
  <c r="A1007" i="1" s="1"/>
  <c r="A1206" i="1"/>
  <c r="A1207" i="1" s="1"/>
  <c r="A1208" i="1" s="1"/>
  <c r="A1209" i="1" s="1"/>
  <c r="A1210" i="1" s="1"/>
  <c r="A1211" i="1" s="1"/>
  <c r="A1212" i="1" s="1"/>
  <c r="A1213" i="1" s="1"/>
  <c r="A1214" i="1" s="1"/>
  <c r="A1215" i="1" s="1"/>
  <c r="A1216" i="1" s="1"/>
  <c r="A1217" i="1" s="1"/>
  <c r="B606" i="1"/>
  <c r="A756" i="1"/>
  <c r="A757" i="1" s="1"/>
  <c r="A758" i="1" s="1"/>
  <c r="A759" i="1" s="1"/>
  <c r="A760" i="1" s="1"/>
  <c r="A761" i="1" s="1"/>
  <c r="A762" i="1" s="1"/>
  <c r="A763" i="1" s="1"/>
  <c r="A764" i="1" s="1"/>
  <c r="A765" i="1" s="1"/>
  <c r="A766" i="1" s="1"/>
  <c r="A767" i="1" s="1"/>
  <c r="A831" i="1"/>
  <c r="A832" i="1" s="1"/>
  <c r="A833" i="1" s="1"/>
  <c r="A834" i="1" s="1"/>
  <c r="A835" i="1" s="1"/>
  <c r="A836" i="1" s="1"/>
  <c r="A837" i="1" s="1"/>
  <c r="A838" i="1" s="1"/>
  <c r="A839" i="1" s="1"/>
  <c r="A840" i="1" s="1"/>
  <c r="A841" i="1" s="1"/>
  <c r="A842" i="1" s="1"/>
  <c r="B591" i="1"/>
  <c r="A681" i="1"/>
  <c r="A682" i="1" s="1"/>
  <c r="A683" i="1" s="1"/>
  <c r="A684" i="1" s="1"/>
  <c r="A685" i="1" s="1"/>
  <c r="A686" i="1" s="1"/>
  <c r="A687" i="1" s="1"/>
  <c r="A688" i="1" s="1"/>
  <c r="A689" i="1" s="1"/>
  <c r="A690" i="1" s="1"/>
  <c r="A691" i="1" s="1"/>
  <c r="A692" i="1" s="1"/>
  <c r="A876" i="1"/>
  <c r="A877" i="1" s="1"/>
  <c r="A878" i="1" s="1"/>
  <c r="A879" i="1" s="1"/>
  <c r="A880" i="1" s="1"/>
  <c r="A881" i="1" s="1"/>
  <c r="A882" i="1" s="1"/>
  <c r="A883" i="1" s="1"/>
  <c r="A884" i="1" s="1"/>
  <c r="A885" i="1" s="1"/>
  <c r="A886" i="1" s="1"/>
  <c r="A887" i="1" s="1"/>
  <c r="B621" i="1"/>
  <c r="A816" i="1"/>
  <c r="A817" i="1" s="1"/>
  <c r="A818" i="1" s="1"/>
  <c r="A819" i="1" s="1"/>
  <c r="A820" i="1" s="1"/>
  <c r="A821" i="1" s="1"/>
  <c r="A822" i="1" s="1"/>
  <c r="A823" i="1" s="1"/>
  <c r="A824" i="1" s="1"/>
  <c r="A825" i="1" s="1"/>
  <c r="A826" i="1" s="1"/>
  <c r="A827" i="1" s="1"/>
  <c r="B1056" i="1"/>
  <c r="B651" i="1"/>
  <c r="A786" i="1"/>
  <c r="A787" i="1" s="1"/>
  <c r="A788" i="1" s="1"/>
  <c r="A789" i="1" s="1"/>
  <c r="A790" i="1" s="1"/>
  <c r="A791" i="1" s="1"/>
  <c r="A792" i="1" s="1"/>
  <c r="A793" i="1" s="1"/>
  <c r="A794" i="1" s="1"/>
  <c r="A795" i="1" s="1"/>
  <c r="A796" i="1" s="1"/>
  <c r="A797" i="1" s="1"/>
  <c r="A1026" i="1"/>
  <c r="A1027" i="1" s="1"/>
  <c r="A1028" i="1" s="1"/>
  <c r="A1029" i="1" s="1"/>
  <c r="A1030" i="1" s="1"/>
  <c r="A1031" i="1" s="1"/>
  <c r="A1032" i="1" s="1"/>
  <c r="A1033" i="1" s="1"/>
  <c r="A1034" i="1" s="1"/>
  <c r="A1035" i="1" s="1"/>
  <c r="A1036" i="1" s="1"/>
  <c r="A1037" i="1" s="1"/>
  <c r="A1236" i="1"/>
  <c r="A1237" i="1" s="1"/>
  <c r="A1238" i="1" s="1"/>
  <c r="A1239" i="1" s="1"/>
  <c r="A1240" i="1" s="1"/>
  <c r="A1241" i="1" s="1"/>
  <c r="A1242" i="1" s="1"/>
  <c r="A1243" i="1" s="1"/>
  <c r="A1244" i="1" s="1"/>
  <c r="A1245" i="1" s="1"/>
  <c r="A1246" i="1" s="1"/>
  <c r="A1247" i="1" s="1"/>
  <c r="A621" i="1"/>
  <c r="A622" i="1" s="1"/>
  <c r="A623" i="1" s="1"/>
  <c r="A624" i="1" s="1"/>
  <c r="A625" i="1" s="1"/>
  <c r="A626" i="1" s="1"/>
  <c r="A627" i="1" s="1"/>
  <c r="A628" i="1" s="1"/>
  <c r="A629" i="1" s="1"/>
  <c r="A630" i="1" s="1"/>
  <c r="A631" i="1" s="1"/>
  <c r="A632" i="1" s="1"/>
  <c r="A726" i="1"/>
  <c r="A727" i="1" s="1"/>
  <c r="A728" i="1" s="1"/>
  <c r="A729" i="1" s="1"/>
  <c r="A730" i="1" s="1"/>
  <c r="A731" i="1" s="1"/>
  <c r="A732" i="1" s="1"/>
  <c r="A733" i="1" s="1"/>
  <c r="A734" i="1" s="1"/>
  <c r="A735" i="1" s="1"/>
  <c r="A736" i="1" s="1"/>
  <c r="A737" i="1" s="1"/>
  <c r="A1086" i="1"/>
  <c r="A1087" i="1" s="1"/>
  <c r="A1088" i="1" s="1"/>
  <c r="A1089" i="1" s="1"/>
  <c r="A1090" i="1" s="1"/>
  <c r="A1091" i="1" s="1"/>
  <c r="A1092" i="1" s="1"/>
  <c r="A1093" i="1" s="1"/>
  <c r="A1094" i="1" s="1"/>
  <c r="A1095" i="1" s="1"/>
  <c r="A1096" i="1" s="1"/>
  <c r="A1097" i="1" s="1"/>
  <c r="B1296" i="1"/>
  <c r="A1581" i="1"/>
  <c r="A1582" i="1" s="1"/>
  <c r="A1583" i="1" s="1"/>
  <c r="A1584" i="1" s="1"/>
  <c r="A1585" i="1" s="1"/>
  <c r="A1586" i="1" s="1"/>
  <c r="A1587" i="1" s="1"/>
  <c r="A1588" i="1" s="1"/>
  <c r="A1589" i="1" s="1"/>
  <c r="A1590" i="1" s="1"/>
  <c r="A1591" i="1" s="1"/>
  <c r="A1592" i="1" s="1"/>
  <c r="A1806" i="1"/>
  <c r="A1807" i="1" s="1"/>
  <c r="A1808" i="1" s="1"/>
  <c r="A1809" i="1" s="1"/>
  <c r="A1810" i="1" s="1"/>
  <c r="A1811" i="1" s="1"/>
  <c r="A1812" i="1" s="1"/>
  <c r="A1813" i="1" s="1"/>
  <c r="A1814" i="1" s="1"/>
  <c r="A1815" i="1" s="1"/>
  <c r="A1816" i="1" s="1"/>
  <c r="A1817" i="1" s="1"/>
  <c r="A2451" i="1"/>
  <c r="A2452" i="1" s="1"/>
  <c r="A2453" i="1" s="1"/>
  <c r="A2454" i="1" s="1"/>
  <c r="A2455" i="1" s="1"/>
  <c r="A2456" i="1" s="1"/>
  <c r="A2457" i="1" s="1"/>
  <c r="A2458" i="1" s="1"/>
  <c r="A2459" i="1" s="1"/>
  <c r="A2460" i="1" s="1"/>
  <c r="A2461" i="1" s="1"/>
  <c r="A2462" i="1" s="1"/>
  <c r="A711" i="1"/>
  <c r="A712" i="1" s="1"/>
  <c r="A713" i="1" s="1"/>
  <c r="A714" i="1" s="1"/>
  <c r="A715" i="1" s="1"/>
  <c r="A716" i="1" s="1"/>
  <c r="A717" i="1" s="1"/>
  <c r="A718" i="1" s="1"/>
  <c r="A719" i="1" s="1"/>
  <c r="A720" i="1" s="1"/>
  <c r="A721" i="1" s="1"/>
  <c r="A722" i="1" s="1"/>
  <c r="A801" i="1"/>
  <c r="A802" i="1" s="1"/>
  <c r="A803" i="1" s="1"/>
  <c r="A804" i="1" s="1"/>
  <c r="A805" i="1" s="1"/>
  <c r="A806" i="1" s="1"/>
  <c r="A807" i="1" s="1"/>
  <c r="A808" i="1" s="1"/>
  <c r="A809" i="1" s="1"/>
  <c r="A810" i="1" s="1"/>
  <c r="A811" i="1" s="1"/>
  <c r="A812" i="1" s="1"/>
  <c r="A1251" i="1"/>
  <c r="A1252" i="1" s="1"/>
  <c r="A1253" i="1" s="1"/>
  <c r="A1254" i="1" s="1"/>
  <c r="A1255" i="1" s="1"/>
  <c r="A1256" i="1" s="1"/>
  <c r="A1257" i="1" s="1"/>
  <c r="A1258" i="1" s="1"/>
  <c r="A1259" i="1" s="1"/>
  <c r="A1260" i="1" s="1"/>
  <c r="A1261" i="1" s="1"/>
  <c r="A1262" i="1" s="1"/>
  <c r="A2406" i="1"/>
  <c r="A2407" i="1" s="1"/>
  <c r="A2408" i="1" s="1"/>
  <c r="A2409" i="1" s="1"/>
  <c r="A2410" i="1" s="1"/>
  <c r="A2411" i="1" s="1"/>
  <c r="A2412" i="1" s="1"/>
  <c r="A2413" i="1" s="1"/>
  <c r="A2414" i="1" s="1"/>
  <c r="A2415" i="1" s="1"/>
  <c r="A2416" i="1" s="1"/>
  <c r="A2417" i="1" s="1"/>
  <c r="A2811" i="1"/>
  <c r="A2812" i="1" s="1"/>
  <c r="A2813" i="1" s="1"/>
  <c r="A2814" i="1" s="1"/>
  <c r="A2815" i="1" s="1"/>
  <c r="A2816" i="1" s="1"/>
  <c r="A2817" i="1" s="1"/>
  <c r="A2818" i="1" s="1"/>
  <c r="A2819" i="1" s="1"/>
  <c r="A2820" i="1" s="1"/>
  <c r="A2821" i="1" s="1"/>
  <c r="A2822" i="1" s="1"/>
  <c r="A771" i="1"/>
  <c r="A772" i="1" s="1"/>
  <c r="A773" i="1" s="1"/>
  <c r="A774" i="1" s="1"/>
  <c r="A775" i="1" s="1"/>
  <c r="A776" i="1" s="1"/>
  <c r="A777" i="1" s="1"/>
  <c r="A778" i="1" s="1"/>
  <c r="A779" i="1" s="1"/>
  <c r="A780" i="1" s="1"/>
  <c r="A781" i="1" s="1"/>
  <c r="A782" i="1" s="1"/>
  <c r="A1221" i="1"/>
  <c r="A1222" i="1" s="1"/>
  <c r="A1223" i="1" s="1"/>
  <c r="A1224" i="1" s="1"/>
  <c r="A1225" i="1" s="1"/>
  <c r="A1226" i="1" s="1"/>
  <c r="A1227" i="1" s="1"/>
  <c r="A1228" i="1" s="1"/>
  <c r="A1229" i="1" s="1"/>
  <c r="A1230" i="1" s="1"/>
  <c r="A1231" i="1" s="1"/>
  <c r="A1232" i="1" s="1"/>
  <c r="B1371" i="1"/>
  <c r="B1731" i="1"/>
  <c r="A1761" i="1"/>
  <c r="A1762" i="1" s="1"/>
  <c r="A1763" i="1" s="1"/>
  <c r="A1764" i="1" s="1"/>
  <c r="A1765" i="1" s="1"/>
  <c r="A1766" i="1" s="1"/>
  <c r="A1767" i="1" s="1"/>
  <c r="A1768" i="1" s="1"/>
  <c r="A1769" i="1" s="1"/>
  <c r="A1770" i="1" s="1"/>
  <c r="A1771" i="1" s="1"/>
  <c r="A1772" i="1" s="1"/>
  <c r="A2721" i="1"/>
  <c r="A2722" i="1" s="1"/>
  <c r="A2723" i="1" s="1"/>
  <c r="A2724" i="1" s="1"/>
  <c r="A2725" i="1" s="1"/>
  <c r="A2726" i="1" s="1"/>
  <c r="A2727" i="1" s="1"/>
  <c r="A2728" i="1" s="1"/>
  <c r="A2729" i="1" s="1"/>
  <c r="A2730" i="1" s="1"/>
  <c r="A2731" i="1" s="1"/>
  <c r="A2732" i="1" s="1"/>
  <c r="A741" i="1"/>
  <c r="A742" i="1" s="1"/>
  <c r="A743" i="1" s="1"/>
  <c r="A744" i="1" s="1"/>
  <c r="A745" i="1" s="1"/>
  <c r="A746" i="1" s="1"/>
  <c r="A747" i="1" s="1"/>
  <c r="A748" i="1" s="1"/>
  <c r="A749" i="1" s="1"/>
  <c r="A750" i="1" s="1"/>
  <c r="A751" i="1" s="1"/>
  <c r="A752" i="1" s="1"/>
  <c r="A981" i="1"/>
  <c r="A982" i="1" s="1"/>
  <c r="A983" i="1" s="1"/>
  <c r="A984" i="1" s="1"/>
  <c r="A985" i="1" s="1"/>
  <c r="A986" i="1" s="1"/>
  <c r="A987" i="1" s="1"/>
  <c r="A988" i="1" s="1"/>
  <c r="A989" i="1" s="1"/>
  <c r="A990" i="1" s="1"/>
  <c r="A991" i="1" s="1"/>
  <c r="A992" i="1" s="1"/>
  <c r="A1191" i="1"/>
  <c r="A1192" i="1" s="1"/>
  <c r="A1193" i="1" s="1"/>
  <c r="A1194" i="1" s="1"/>
  <c r="A1195" i="1" s="1"/>
  <c r="A1196" i="1" s="1"/>
  <c r="A1197" i="1" s="1"/>
  <c r="A1198" i="1" s="1"/>
  <c r="A1199" i="1" s="1"/>
  <c r="A1200" i="1" s="1"/>
  <c r="A1201" i="1" s="1"/>
  <c r="A1202" i="1" s="1"/>
  <c r="A1311" i="1"/>
  <c r="A1312" i="1" s="1"/>
  <c r="A1313" i="1" s="1"/>
  <c r="A1314" i="1" s="1"/>
  <c r="A1315" i="1" s="1"/>
  <c r="A1316" i="1" s="1"/>
  <c r="A1317" i="1" s="1"/>
  <c r="A1318" i="1" s="1"/>
  <c r="A1319" i="1" s="1"/>
  <c r="A1320" i="1" s="1"/>
  <c r="A1321" i="1" s="1"/>
  <c r="A1322" i="1" s="1"/>
  <c r="A1401" i="1"/>
  <c r="A1402" i="1" s="1"/>
  <c r="A1403" i="1" s="1"/>
  <c r="A1404" i="1" s="1"/>
  <c r="A1405" i="1" s="1"/>
  <c r="A1406" i="1" s="1"/>
  <c r="A1407" i="1" s="1"/>
  <c r="A1408" i="1" s="1"/>
  <c r="A1409" i="1" s="1"/>
  <c r="A1410" i="1" s="1"/>
  <c r="A1411" i="1" s="1"/>
  <c r="A1412" i="1" s="1"/>
  <c r="B1491" i="1"/>
  <c r="A1566" i="1"/>
  <c r="A1567" i="1" s="1"/>
  <c r="A1568" i="1" s="1"/>
  <c r="A1569" i="1" s="1"/>
  <c r="A1570" i="1" s="1"/>
  <c r="A1571" i="1" s="1"/>
  <c r="A1572" i="1" s="1"/>
  <c r="A1573" i="1" s="1"/>
  <c r="A1574" i="1" s="1"/>
  <c r="A1575" i="1" s="1"/>
  <c r="A1576" i="1" s="1"/>
  <c r="A1577" i="1" s="1"/>
  <c r="A1791" i="1"/>
  <c r="A1792" i="1" s="1"/>
  <c r="A1793" i="1" s="1"/>
  <c r="A1794" i="1" s="1"/>
  <c r="A1795" i="1" s="1"/>
  <c r="A1796" i="1" s="1"/>
  <c r="A1797" i="1" s="1"/>
  <c r="A1798" i="1" s="1"/>
  <c r="A1799" i="1" s="1"/>
  <c r="A1800" i="1" s="1"/>
  <c r="A1801" i="1" s="1"/>
  <c r="A1802" i="1" s="1"/>
  <c r="A951" i="1"/>
  <c r="A952" i="1" s="1"/>
  <c r="A953" i="1" s="1"/>
  <c r="A954" i="1" s="1"/>
  <c r="A955" i="1" s="1"/>
  <c r="A956" i="1" s="1"/>
  <c r="A957" i="1" s="1"/>
  <c r="A958" i="1" s="1"/>
  <c r="A959" i="1" s="1"/>
  <c r="A960" i="1" s="1"/>
  <c r="A961" i="1" s="1"/>
  <c r="A962" i="1" s="1"/>
  <c r="B966" i="1"/>
  <c r="A1041" i="1"/>
  <c r="A1042" i="1" s="1"/>
  <c r="A1043" i="1" s="1"/>
  <c r="A1044" i="1" s="1"/>
  <c r="A1045" i="1" s="1"/>
  <c r="A1046" i="1" s="1"/>
  <c r="A1047" i="1" s="1"/>
  <c r="A1048" i="1" s="1"/>
  <c r="A1049" i="1" s="1"/>
  <c r="A1050" i="1" s="1"/>
  <c r="A1051" i="1" s="1"/>
  <c r="A1052" i="1" s="1"/>
  <c r="A1161" i="1"/>
  <c r="A1162" i="1" s="1"/>
  <c r="A1163" i="1" s="1"/>
  <c r="A1164" i="1" s="1"/>
  <c r="A1165" i="1" s="1"/>
  <c r="A1166" i="1" s="1"/>
  <c r="A1167" i="1" s="1"/>
  <c r="A1168" i="1" s="1"/>
  <c r="A1169" i="1" s="1"/>
  <c r="A1170" i="1" s="1"/>
  <c r="A1171" i="1" s="1"/>
  <c r="A1172" i="1" s="1"/>
  <c r="B1176" i="1"/>
  <c r="A1281" i="1"/>
  <c r="A1282" i="1" s="1"/>
  <c r="A1283" i="1" s="1"/>
  <c r="A1284" i="1" s="1"/>
  <c r="A1285" i="1" s="1"/>
  <c r="A1286" i="1" s="1"/>
  <c r="A1287" i="1" s="1"/>
  <c r="A1288" i="1" s="1"/>
  <c r="A1289" i="1" s="1"/>
  <c r="A1290" i="1" s="1"/>
  <c r="A1291" i="1" s="1"/>
  <c r="A1292" i="1" s="1"/>
  <c r="A1356" i="1"/>
  <c r="A1357" i="1" s="1"/>
  <c r="A1358" i="1" s="1"/>
  <c r="A1359" i="1" s="1"/>
  <c r="A1360" i="1" s="1"/>
  <c r="A1361" i="1" s="1"/>
  <c r="A1362" i="1" s="1"/>
  <c r="A1363" i="1" s="1"/>
  <c r="A1364" i="1" s="1"/>
  <c r="A1365" i="1" s="1"/>
  <c r="A1366" i="1" s="1"/>
  <c r="A1367" i="1" s="1"/>
  <c r="A921" i="1"/>
  <c r="A922" i="1" s="1"/>
  <c r="A923" i="1" s="1"/>
  <c r="A924" i="1" s="1"/>
  <c r="A925" i="1" s="1"/>
  <c r="A926" i="1" s="1"/>
  <c r="A927" i="1" s="1"/>
  <c r="A928" i="1" s="1"/>
  <c r="A929" i="1" s="1"/>
  <c r="A930" i="1" s="1"/>
  <c r="A931" i="1" s="1"/>
  <c r="A932" i="1" s="1"/>
  <c r="A1131" i="1"/>
  <c r="A1132" i="1" s="1"/>
  <c r="A1133" i="1" s="1"/>
  <c r="A1134" i="1" s="1"/>
  <c r="A1135" i="1" s="1"/>
  <c r="A1136" i="1" s="1"/>
  <c r="A1137" i="1" s="1"/>
  <c r="A1138" i="1" s="1"/>
  <c r="A1139" i="1" s="1"/>
  <c r="A1140" i="1" s="1"/>
  <c r="A1141" i="1" s="1"/>
  <c r="A1142" i="1" s="1"/>
  <c r="A1596" i="1"/>
  <c r="A1597" i="1" s="1"/>
  <c r="A1598" i="1" s="1"/>
  <c r="A1599" i="1" s="1"/>
  <c r="A1600" i="1" s="1"/>
  <c r="A1601" i="1" s="1"/>
  <c r="A1602" i="1" s="1"/>
  <c r="A1603" i="1" s="1"/>
  <c r="A1604" i="1" s="1"/>
  <c r="A1605" i="1" s="1"/>
  <c r="A1606" i="1" s="1"/>
  <c r="A1607" i="1" s="1"/>
  <c r="A1926" i="1"/>
  <c r="A1927" i="1" s="1"/>
  <c r="A1928" i="1" s="1"/>
  <c r="A1929" i="1" s="1"/>
  <c r="A1930" i="1" s="1"/>
  <c r="A1931" i="1" s="1"/>
  <c r="A1932" i="1" s="1"/>
  <c r="A1933" i="1" s="1"/>
  <c r="A1934" i="1" s="1"/>
  <c r="A1935" i="1" s="1"/>
  <c r="A1936" i="1" s="1"/>
  <c r="A1937" i="1" s="1"/>
  <c r="A891" i="1"/>
  <c r="A892" i="1" s="1"/>
  <c r="A893" i="1" s="1"/>
  <c r="A894" i="1" s="1"/>
  <c r="A895" i="1" s="1"/>
  <c r="A896" i="1" s="1"/>
  <c r="A897" i="1" s="1"/>
  <c r="A898" i="1" s="1"/>
  <c r="A899" i="1" s="1"/>
  <c r="A900" i="1" s="1"/>
  <c r="A901" i="1" s="1"/>
  <c r="A902" i="1" s="1"/>
  <c r="B906" i="1"/>
  <c r="A1011" i="1"/>
  <c r="A1012" i="1" s="1"/>
  <c r="A1013" i="1" s="1"/>
  <c r="A1014" i="1" s="1"/>
  <c r="A1015" i="1" s="1"/>
  <c r="A1016" i="1" s="1"/>
  <c r="A1017" i="1" s="1"/>
  <c r="A1018" i="1" s="1"/>
  <c r="A1019" i="1" s="1"/>
  <c r="A1020" i="1" s="1"/>
  <c r="A1021" i="1" s="1"/>
  <c r="A1022" i="1" s="1"/>
  <c r="A1101" i="1"/>
  <c r="A1102" i="1" s="1"/>
  <c r="A1103" i="1" s="1"/>
  <c r="A1104" i="1" s="1"/>
  <c r="A1105" i="1" s="1"/>
  <c r="A1106" i="1" s="1"/>
  <c r="A1107" i="1" s="1"/>
  <c r="A1108" i="1" s="1"/>
  <c r="A1109" i="1" s="1"/>
  <c r="A1110" i="1" s="1"/>
  <c r="A1111" i="1" s="1"/>
  <c r="A1112" i="1" s="1"/>
  <c r="B1116" i="1"/>
  <c r="B1701" i="1"/>
  <c r="A1776" i="1"/>
  <c r="A1777" i="1" s="1"/>
  <c r="A1778" i="1" s="1"/>
  <c r="A1779" i="1" s="1"/>
  <c r="A1780" i="1" s="1"/>
  <c r="A1781" i="1" s="1"/>
  <c r="A1782" i="1" s="1"/>
  <c r="A1783" i="1" s="1"/>
  <c r="A1784" i="1" s="1"/>
  <c r="A1785" i="1" s="1"/>
  <c r="A1786" i="1" s="1"/>
  <c r="A1787" i="1" s="1"/>
  <c r="A861" i="1"/>
  <c r="A862" i="1" s="1"/>
  <c r="A863" i="1" s="1"/>
  <c r="A864" i="1" s="1"/>
  <c r="A865" i="1" s="1"/>
  <c r="A866" i="1" s="1"/>
  <c r="A867" i="1" s="1"/>
  <c r="A868" i="1" s="1"/>
  <c r="A869" i="1" s="1"/>
  <c r="A870" i="1" s="1"/>
  <c r="A871" i="1" s="1"/>
  <c r="A872" i="1" s="1"/>
  <c r="A1071" i="1"/>
  <c r="A1072" i="1" s="1"/>
  <c r="A1073" i="1" s="1"/>
  <c r="A1074" i="1" s="1"/>
  <c r="A1075" i="1" s="1"/>
  <c r="A1076" i="1" s="1"/>
  <c r="A1077" i="1" s="1"/>
  <c r="A1078" i="1" s="1"/>
  <c r="A1079" i="1" s="1"/>
  <c r="A1080" i="1" s="1"/>
  <c r="A1081" i="1" s="1"/>
  <c r="A1082" i="1" s="1"/>
  <c r="B1326" i="1"/>
  <c r="B1521" i="1"/>
  <c r="A1551" i="1"/>
  <c r="A1552" i="1" s="1"/>
  <c r="A1553" i="1" s="1"/>
  <c r="A1554" i="1" s="1"/>
  <c r="A1555" i="1" s="1"/>
  <c r="A1556" i="1" s="1"/>
  <c r="A1557" i="1" s="1"/>
  <c r="A1558" i="1" s="1"/>
  <c r="A1559" i="1" s="1"/>
  <c r="A1560" i="1" s="1"/>
  <c r="A1561" i="1" s="1"/>
  <c r="A1562" i="1" s="1"/>
  <c r="A1626" i="1"/>
  <c r="A1627" i="1" s="1"/>
  <c r="A1628" i="1" s="1"/>
  <c r="A1629" i="1" s="1"/>
  <c r="A1630" i="1" s="1"/>
  <c r="A1631" i="1" s="1"/>
  <c r="A1632" i="1" s="1"/>
  <c r="A1633" i="1" s="1"/>
  <c r="A1634" i="1" s="1"/>
  <c r="A1635" i="1" s="1"/>
  <c r="A1636" i="1" s="1"/>
  <c r="A1637" i="1" s="1"/>
  <c r="B1911" i="1"/>
  <c r="A2631" i="1"/>
  <c r="A2632" i="1" s="1"/>
  <c r="A2633" i="1" s="1"/>
  <c r="A2634" i="1" s="1"/>
  <c r="A2635" i="1" s="1"/>
  <c r="A2636" i="1" s="1"/>
  <c r="A2637" i="1" s="1"/>
  <c r="A2638" i="1" s="1"/>
  <c r="A2639" i="1" s="1"/>
  <c r="A2640" i="1" s="1"/>
  <c r="A2641" i="1" s="1"/>
  <c r="A2642" i="1" s="1"/>
  <c r="A2871" i="1"/>
  <c r="A2872" i="1" s="1"/>
  <c r="A2873" i="1" s="1"/>
  <c r="A2874" i="1" s="1"/>
  <c r="A2875" i="1" s="1"/>
  <c r="A2876" i="1" s="1"/>
  <c r="A2877" i="1" s="1"/>
  <c r="A2878" i="1" s="1"/>
  <c r="A2879" i="1" s="1"/>
  <c r="A2880" i="1" s="1"/>
  <c r="A2881" i="1" s="1"/>
  <c r="A2882" i="1" s="1"/>
  <c r="A1416" i="1"/>
  <c r="A1417" i="1" s="1"/>
  <c r="A1418" i="1" s="1"/>
  <c r="A1419" i="1" s="1"/>
  <c r="A1420" i="1" s="1"/>
  <c r="A1421" i="1" s="1"/>
  <c r="A1422" i="1" s="1"/>
  <c r="A1423" i="1" s="1"/>
  <c r="A1424" i="1" s="1"/>
  <c r="A1425" i="1" s="1"/>
  <c r="A1426" i="1" s="1"/>
  <c r="A1427" i="1" s="1"/>
  <c r="A2421" i="1"/>
  <c r="A2422" i="1" s="1"/>
  <c r="A2423" i="1" s="1"/>
  <c r="A2424" i="1" s="1"/>
  <c r="A2425" i="1" s="1"/>
  <c r="A2426" i="1" s="1"/>
  <c r="A2427" i="1" s="1"/>
  <c r="A2428" i="1" s="1"/>
  <c r="A2429" i="1" s="1"/>
  <c r="A2430" i="1" s="1"/>
  <c r="A2431" i="1" s="1"/>
  <c r="A2432" i="1" s="1"/>
  <c r="A2781" i="1"/>
  <c r="A2782" i="1" s="1"/>
  <c r="A2783" i="1" s="1"/>
  <c r="A2784" i="1" s="1"/>
  <c r="A2785" i="1" s="1"/>
  <c r="A2786" i="1" s="1"/>
  <c r="A2787" i="1" s="1"/>
  <c r="A2788" i="1" s="1"/>
  <c r="A2789" i="1" s="1"/>
  <c r="A2790" i="1" s="1"/>
  <c r="A2791" i="1" s="1"/>
  <c r="A2792" i="1" s="1"/>
  <c r="B1431" i="1"/>
  <c r="B1611" i="1"/>
  <c r="B1821" i="1"/>
  <c r="A1866" i="1"/>
  <c r="A1867" i="1" s="1"/>
  <c r="A1868" i="1" s="1"/>
  <c r="A1869" i="1" s="1"/>
  <c r="A1870" i="1" s="1"/>
  <c r="A1871" i="1" s="1"/>
  <c r="A1872" i="1" s="1"/>
  <c r="A1873" i="1" s="1"/>
  <c r="A1874" i="1" s="1"/>
  <c r="A1875" i="1" s="1"/>
  <c r="A1876" i="1" s="1"/>
  <c r="A1877" i="1" s="1"/>
  <c r="B1941" i="1"/>
  <c r="A2346" i="1"/>
  <c r="A2347" i="1" s="1"/>
  <c r="A2348" i="1" s="1"/>
  <c r="A2349" i="1" s="1"/>
  <c r="A2350" i="1" s="1"/>
  <c r="A2351" i="1" s="1"/>
  <c r="A2352" i="1" s="1"/>
  <c r="A2353" i="1" s="1"/>
  <c r="A2354" i="1" s="1"/>
  <c r="A2355" i="1" s="1"/>
  <c r="A2356" i="1" s="1"/>
  <c r="A2357" i="1" s="1"/>
  <c r="A2691" i="1"/>
  <c r="A2692" i="1" s="1"/>
  <c r="A2693" i="1" s="1"/>
  <c r="A2694" i="1" s="1"/>
  <c r="A2695" i="1" s="1"/>
  <c r="A2696" i="1" s="1"/>
  <c r="A2697" i="1" s="1"/>
  <c r="A2698" i="1" s="1"/>
  <c r="A2699" i="1" s="1"/>
  <c r="A2700" i="1" s="1"/>
  <c r="A2701" i="1" s="1"/>
  <c r="A2702" i="1" s="1"/>
  <c r="A1446" i="1"/>
  <c r="A1447" i="1" s="1"/>
  <c r="A1448" i="1" s="1"/>
  <c r="A1449" i="1" s="1"/>
  <c r="A1450" i="1" s="1"/>
  <c r="A1451" i="1" s="1"/>
  <c r="A1452" i="1" s="1"/>
  <c r="A1453" i="1" s="1"/>
  <c r="A1454" i="1" s="1"/>
  <c r="A1455" i="1" s="1"/>
  <c r="A1456" i="1" s="1"/>
  <c r="A1457" i="1" s="1"/>
  <c r="B1641" i="1"/>
  <c r="A1686" i="1"/>
  <c r="A1687" i="1" s="1"/>
  <c r="A1688" i="1" s="1"/>
  <c r="A1689" i="1" s="1"/>
  <c r="A1690" i="1" s="1"/>
  <c r="A1691" i="1" s="1"/>
  <c r="A1692" i="1" s="1"/>
  <c r="A1693" i="1" s="1"/>
  <c r="A1694" i="1" s="1"/>
  <c r="A1695" i="1" s="1"/>
  <c r="A1696" i="1" s="1"/>
  <c r="A1697" i="1" s="1"/>
  <c r="A1836" i="1"/>
  <c r="A1837" i="1" s="1"/>
  <c r="A1838" i="1" s="1"/>
  <c r="A1839" i="1" s="1"/>
  <c r="A1840" i="1" s="1"/>
  <c r="A1841" i="1" s="1"/>
  <c r="A1842" i="1" s="1"/>
  <c r="A1843" i="1" s="1"/>
  <c r="A1844" i="1" s="1"/>
  <c r="A1845" i="1" s="1"/>
  <c r="A1846" i="1" s="1"/>
  <c r="A1847" i="1" s="1"/>
  <c r="A1896" i="1"/>
  <c r="A1897" i="1" s="1"/>
  <c r="A1898" i="1" s="1"/>
  <c r="A1899" i="1" s="1"/>
  <c r="A1900" i="1" s="1"/>
  <c r="A1901" i="1" s="1"/>
  <c r="A1902" i="1" s="1"/>
  <c r="A1903" i="1" s="1"/>
  <c r="A1904" i="1" s="1"/>
  <c r="A1905" i="1" s="1"/>
  <c r="A1906" i="1" s="1"/>
  <c r="A1907" i="1" s="1"/>
  <c r="A2391" i="1"/>
  <c r="A2392" i="1" s="1"/>
  <c r="A2393" i="1" s="1"/>
  <c r="A2394" i="1" s="1"/>
  <c r="A2395" i="1" s="1"/>
  <c r="A2396" i="1" s="1"/>
  <c r="A2397" i="1" s="1"/>
  <c r="A2398" i="1" s="1"/>
  <c r="A2399" i="1" s="1"/>
  <c r="A2400" i="1" s="1"/>
  <c r="A2401" i="1" s="1"/>
  <c r="A2402" i="1" s="1"/>
  <c r="A2841" i="1"/>
  <c r="A2842" i="1" s="1"/>
  <c r="A2843" i="1" s="1"/>
  <c r="A2844" i="1" s="1"/>
  <c r="A2845" i="1" s="1"/>
  <c r="A2846" i="1" s="1"/>
  <c r="A2847" i="1" s="1"/>
  <c r="A2848" i="1" s="1"/>
  <c r="A2849" i="1" s="1"/>
  <c r="A2850" i="1" s="1"/>
  <c r="A2851" i="1" s="1"/>
  <c r="A2852" i="1" s="1"/>
  <c r="A1506" i="1"/>
  <c r="A1507" i="1" s="1"/>
  <c r="A1508" i="1" s="1"/>
  <c r="A1509" i="1" s="1"/>
  <c r="A1510" i="1" s="1"/>
  <c r="A1511" i="1" s="1"/>
  <c r="A1512" i="1" s="1"/>
  <c r="A1513" i="1" s="1"/>
  <c r="A1514" i="1" s="1"/>
  <c r="A1515" i="1" s="1"/>
  <c r="A1516" i="1" s="1"/>
  <c r="A1517" i="1" s="1"/>
  <c r="A1656" i="1"/>
  <c r="A1657" i="1" s="1"/>
  <c r="A1658" i="1" s="1"/>
  <c r="A1659" i="1" s="1"/>
  <c r="A1660" i="1" s="1"/>
  <c r="A1661" i="1" s="1"/>
  <c r="A1662" i="1" s="1"/>
  <c r="A1663" i="1" s="1"/>
  <c r="A1664" i="1" s="1"/>
  <c r="A1665" i="1" s="1"/>
  <c r="A1666" i="1" s="1"/>
  <c r="A1667" i="1" s="1"/>
  <c r="A1716" i="1"/>
  <c r="A1717" i="1" s="1"/>
  <c r="A1718" i="1" s="1"/>
  <c r="A1719" i="1" s="1"/>
  <c r="A1720" i="1" s="1"/>
  <c r="A1721" i="1" s="1"/>
  <c r="A1722" i="1" s="1"/>
  <c r="A1723" i="1" s="1"/>
  <c r="A1724" i="1" s="1"/>
  <c r="A1725" i="1" s="1"/>
  <c r="A1726" i="1" s="1"/>
  <c r="A1727" i="1" s="1"/>
  <c r="A2436" i="1"/>
  <c r="A2437" i="1" s="1"/>
  <c r="A2438" i="1" s="1"/>
  <c r="A2439" i="1" s="1"/>
  <c r="A2440" i="1" s="1"/>
  <c r="A2441" i="1" s="1"/>
  <c r="A2442" i="1" s="1"/>
  <c r="A2443" i="1" s="1"/>
  <c r="A2444" i="1" s="1"/>
  <c r="A2445" i="1" s="1"/>
  <c r="A2446" i="1" s="1"/>
  <c r="A2447" i="1" s="1"/>
  <c r="A2751" i="1"/>
  <c r="A2752" i="1" s="1"/>
  <c r="A2753" i="1" s="1"/>
  <c r="A2754" i="1" s="1"/>
  <c r="A2755" i="1" s="1"/>
  <c r="A2756" i="1" s="1"/>
  <c r="A2757" i="1" s="1"/>
  <c r="A2758" i="1" s="1"/>
  <c r="A2759" i="1" s="1"/>
  <c r="A2760" i="1" s="1"/>
  <c r="A2761" i="1" s="1"/>
  <c r="A2762" i="1" s="1"/>
  <c r="B1341" i="1"/>
  <c r="A1386" i="1"/>
  <c r="A1387" i="1" s="1"/>
  <c r="A1388" i="1" s="1"/>
  <c r="A1389" i="1" s="1"/>
  <c r="A1390" i="1" s="1"/>
  <c r="A1391" i="1" s="1"/>
  <c r="A1392" i="1" s="1"/>
  <c r="A1393" i="1" s="1"/>
  <c r="A1394" i="1" s="1"/>
  <c r="A1395" i="1" s="1"/>
  <c r="A1396" i="1" s="1"/>
  <c r="A1397" i="1" s="1"/>
  <c r="A1476" i="1"/>
  <c r="A1477" i="1" s="1"/>
  <c r="A1478" i="1" s="1"/>
  <c r="A1479" i="1" s="1"/>
  <c r="A1480" i="1" s="1"/>
  <c r="A1481" i="1" s="1"/>
  <c r="A1482" i="1" s="1"/>
  <c r="A1483" i="1" s="1"/>
  <c r="A1484" i="1" s="1"/>
  <c r="A1485" i="1" s="1"/>
  <c r="A1486" i="1" s="1"/>
  <c r="A1487" i="1" s="1"/>
  <c r="A1536" i="1"/>
  <c r="A1537" i="1" s="1"/>
  <c r="A1538" i="1" s="1"/>
  <c r="A1539" i="1" s="1"/>
  <c r="A1540" i="1" s="1"/>
  <c r="A1541" i="1" s="1"/>
  <c r="A1542" i="1" s="1"/>
  <c r="A1543" i="1" s="1"/>
  <c r="A1544" i="1" s="1"/>
  <c r="A1545" i="1" s="1"/>
  <c r="A1546" i="1" s="1"/>
  <c r="A1547" i="1" s="1"/>
  <c r="A1746" i="1"/>
  <c r="A1747" i="1" s="1"/>
  <c r="A1748" i="1" s="1"/>
  <c r="A1749" i="1" s="1"/>
  <c r="A1750" i="1" s="1"/>
  <c r="A1751" i="1" s="1"/>
  <c r="A1752" i="1" s="1"/>
  <c r="A1753" i="1" s="1"/>
  <c r="A1754" i="1" s="1"/>
  <c r="A1755" i="1" s="1"/>
  <c r="A1756" i="1" s="1"/>
  <c r="A1757" i="1" s="1"/>
  <c r="B1881" i="1"/>
  <c r="A2661" i="1"/>
  <c r="A2662" i="1" s="1"/>
  <c r="A2663" i="1" s="1"/>
  <c r="A2664" i="1" s="1"/>
  <c r="A2665" i="1" s="1"/>
  <c r="A2666" i="1" s="1"/>
  <c r="A2667" i="1" s="1"/>
  <c r="A2668" i="1" s="1"/>
  <c r="A2669" i="1" s="1"/>
  <c r="A2670" i="1" s="1"/>
  <c r="A2671" i="1" s="1"/>
  <c r="A2672" i="1" s="1"/>
  <c r="A2901" i="1"/>
  <c r="A2902" i="1" s="1"/>
  <c r="A2903" i="1" s="1"/>
  <c r="A2904" i="1" s="1"/>
  <c r="A2905" i="1" s="1"/>
  <c r="A2906" i="1" s="1"/>
  <c r="A2907" i="1" s="1"/>
  <c r="A2908" i="1" s="1"/>
  <c r="A2909" i="1" s="1"/>
  <c r="A2910" i="1" s="1"/>
  <c r="A2911" i="1" s="1"/>
  <c r="A2912" i="1" s="1"/>
  <c r="A1956" i="1"/>
  <c r="A1957" i="1" s="1"/>
  <c r="A1958" i="1" s="1"/>
  <c r="A1959" i="1" s="1"/>
  <c r="A1960" i="1" s="1"/>
  <c r="A1961" i="1" s="1"/>
  <c r="A1962" i="1" s="1"/>
  <c r="A1963" i="1" s="1"/>
  <c r="A1964" i="1" s="1"/>
  <c r="A1965" i="1" s="1"/>
  <c r="A1966" i="1" s="1"/>
  <c r="A1967" i="1" s="1"/>
  <c r="A1971" i="1"/>
  <c r="A1972" i="1" s="1"/>
  <c r="A1973" i="1" s="1"/>
  <c r="A1974" i="1" s="1"/>
  <c r="A1975" i="1" s="1"/>
  <c r="A1976" i="1" s="1"/>
  <c r="A1977" i="1" s="1"/>
  <c r="A1978" i="1" s="1"/>
  <c r="A1979" i="1" s="1"/>
  <c r="A1980" i="1" s="1"/>
  <c r="A1981" i="1" s="1"/>
  <c r="A1982" i="1" s="1"/>
  <c r="A1986" i="1"/>
  <c r="A1987" i="1" s="1"/>
  <c r="A1988" i="1" s="1"/>
  <c r="A1989" i="1" s="1"/>
  <c r="A1990" i="1" s="1"/>
  <c r="A1991" i="1" s="1"/>
  <c r="A1992" i="1" s="1"/>
  <c r="A1993" i="1" s="1"/>
  <c r="A1994" i="1" s="1"/>
  <c r="A1995" i="1" s="1"/>
  <c r="A1996" i="1" s="1"/>
  <c r="A1997" i="1" s="1"/>
  <c r="A2001" i="1"/>
  <c r="A2002" i="1" s="1"/>
  <c r="A2003" i="1" s="1"/>
  <c r="A2004" i="1" s="1"/>
  <c r="A2005" i="1" s="1"/>
  <c r="A2006" i="1" s="1"/>
  <c r="A2007" i="1" s="1"/>
  <c r="A2008" i="1" s="1"/>
  <c r="A2009" i="1" s="1"/>
  <c r="A2010" i="1" s="1"/>
  <c r="A2011" i="1" s="1"/>
  <c r="A2012" i="1" s="1"/>
  <c r="A2016" i="1"/>
  <c r="A2017" i="1" s="1"/>
  <c r="A2018" i="1" s="1"/>
  <c r="A2019" i="1" s="1"/>
  <c r="A2020" i="1" s="1"/>
  <c r="A2021" i="1" s="1"/>
  <c r="A2022" i="1" s="1"/>
  <c r="A2023" i="1" s="1"/>
  <c r="A2024" i="1" s="1"/>
  <c r="A2025" i="1" s="1"/>
  <c r="A2026" i="1" s="1"/>
  <c r="A2027" i="1" s="1"/>
  <c r="A2031" i="1"/>
  <c r="A2032" i="1" s="1"/>
  <c r="A2033" i="1" s="1"/>
  <c r="A2034" i="1" s="1"/>
  <c r="A2035" i="1" s="1"/>
  <c r="A2036" i="1" s="1"/>
  <c r="A2037" i="1" s="1"/>
  <c r="A2038" i="1" s="1"/>
  <c r="A2039" i="1" s="1"/>
  <c r="A2040" i="1" s="1"/>
  <c r="A2041" i="1" s="1"/>
  <c r="A2042" i="1" s="1"/>
  <c r="A2046" i="1"/>
  <c r="A2047" i="1" s="1"/>
  <c r="A2048" i="1" s="1"/>
  <c r="A2049" i="1" s="1"/>
  <c r="A2050" i="1" s="1"/>
  <c r="A2051" i="1" s="1"/>
  <c r="A2052" i="1" s="1"/>
  <c r="A2053" i="1" s="1"/>
  <c r="A2054" i="1" s="1"/>
  <c r="A2055" i="1" s="1"/>
  <c r="A2056" i="1" s="1"/>
  <c r="A2057" i="1" s="1"/>
  <c r="A2061" i="1"/>
  <c r="A2062" i="1" s="1"/>
  <c r="A2063" i="1" s="1"/>
  <c r="A2064" i="1" s="1"/>
  <c r="A2065" i="1" s="1"/>
  <c r="A2066" i="1" s="1"/>
  <c r="A2067" i="1" s="1"/>
  <c r="A2068" i="1" s="1"/>
  <c r="A2069" i="1" s="1"/>
  <c r="A2070" i="1" s="1"/>
  <c r="A2071" i="1" s="1"/>
  <c r="A2072" i="1" s="1"/>
  <c r="A2376" i="1"/>
  <c r="A2377" i="1" s="1"/>
  <c r="A2378" i="1" s="1"/>
  <c r="A2379" i="1" s="1"/>
  <c r="A2380" i="1" s="1"/>
  <c r="A2381" i="1" s="1"/>
  <c r="A2382" i="1" s="1"/>
  <c r="A2383" i="1" s="1"/>
  <c r="A2384" i="1" s="1"/>
  <c r="A2385" i="1" s="1"/>
  <c r="A2386" i="1" s="1"/>
  <c r="A2387" i="1" s="1"/>
  <c r="A2481" i="1"/>
  <c r="A2482" i="1" s="1"/>
  <c r="A2483" i="1" s="1"/>
  <c r="A2484" i="1" s="1"/>
  <c r="A2485" i="1" s="1"/>
  <c r="A2486" i="1" s="1"/>
  <c r="A2487" i="1" s="1"/>
  <c r="A2488" i="1" s="1"/>
  <c r="A2489" i="1" s="1"/>
  <c r="A2490" i="1" s="1"/>
  <c r="A2491" i="1" s="1"/>
  <c r="A2492" i="1" s="1"/>
  <c r="A2496" i="1"/>
  <c r="A2497" i="1" s="1"/>
  <c r="A2498" i="1" s="1"/>
  <c r="A2499" i="1" s="1"/>
  <c r="A2500" i="1" s="1"/>
  <c r="A2501" i="1" s="1"/>
  <c r="A2502" i="1" s="1"/>
  <c r="A2503" i="1" s="1"/>
  <c r="A2504" i="1" s="1"/>
  <c r="A2505" i="1" s="1"/>
  <c r="A2506" i="1" s="1"/>
  <c r="A2507" i="1" s="1"/>
  <c r="A2511" i="1"/>
  <c r="A2512" i="1" s="1"/>
  <c r="A2513" i="1" s="1"/>
  <c r="A2514" i="1" s="1"/>
  <c r="A2515" i="1" s="1"/>
  <c r="A2516" i="1" s="1"/>
  <c r="A2517" i="1" s="1"/>
  <c r="A2518" i="1" s="1"/>
  <c r="A2519" i="1" s="1"/>
  <c r="A2520" i="1" s="1"/>
  <c r="A2521" i="1" s="1"/>
  <c r="A2522" i="1" s="1"/>
  <c r="A2526" i="1"/>
  <c r="A2527" i="1" s="1"/>
  <c r="A2528" i="1" s="1"/>
  <c r="A2529" i="1" s="1"/>
  <c r="A2530" i="1" s="1"/>
  <c r="A2531" i="1" s="1"/>
  <c r="A2532" i="1" s="1"/>
  <c r="A2533" i="1" s="1"/>
  <c r="A2534" i="1" s="1"/>
  <c r="A2535" i="1" s="1"/>
  <c r="A2536" i="1" s="1"/>
  <c r="A2537" i="1" s="1"/>
  <c r="A2541" i="1"/>
  <c r="A2542" i="1" s="1"/>
  <c r="A2543" i="1" s="1"/>
  <c r="A2544" i="1" s="1"/>
  <c r="A2545" i="1" s="1"/>
  <c r="A2546" i="1" s="1"/>
  <c r="A2547" i="1" s="1"/>
  <c r="A2548" i="1" s="1"/>
  <c r="A2549" i="1" s="1"/>
  <c r="A2550" i="1" s="1"/>
  <c r="A2551" i="1" s="1"/>
  <c r="A2552" i="1" s="1"/>
  <c r="A2556" i="1"/>
  <c r="A2557" i="1" s="1"/>
  <c r="A2558" i="1" s="1"/>
  <c r="A2559" i="1" s="1"/>
  <c r="A2560" i="1" s="1"/>
  <c r="A2561" i="1" s="1"/>
  <c r="A2562" i="1" s="1"/>
  <c r="A2563" i="1" s="1"/>
  <c r="A2564" i="1" s="1"/>
  <c r="A2565" i="1" s="1"/>
  <c r="A2566" i="1" s="1"/>
  <c r="A2567" i="1" s="1"/>
  <c r="A2571" i="1"/>
  <c r="A2572" i="1" s="1"/>
  <c r="A2573" i="1" s="1"/>
  <c r="A2574" i="1" s="1"/>
  <c r="A2575" i="1" s="1"/>
  <c r="A2576" i="1" s="1"/>
  <c r="A2577" i="1" s="1"/>
  <c r="A2578" i="1" s="1"/>
  <c r="A2579" i="1" s="1"/>
  <c r="A2580" i="1" s="1"/>
  <c r="A2581" i="1" s="1"/>
  <c r="A2582" i="1" s="1"/>
  <c r="A2586" i="1"/>
  <c r="A2587" i="1" s="1"/>
  <c r="A2588" i="1" s="1"/>
  <c r="A2589" i="1" s="1"/>
  <c r="A2590" i="1" s="1"/>
  <c r="A2591" i="1" s="1"/>
  <c r="A2592" i="1" s="1"/>
  <c r="A2593" i="1" s="1"/>
  <c r="A2594" i="1" s="1"/>
  <c r="A2595" i="1" s="1"/>
  <c r="A2596" i="1" s="1"/>
  <c r="A2597" i="1" s="1"/>
  <c r="A2091" i="1"/>
  <c r="A2092" i="1" s="1"/>
  <c r="A2093" i="1" s="1"/>
  <c r="A2094" i="1" s="1"/>
  <c r="A2095" i="1" s="1"/>
  <c r="A2096" i="1" s="1"/>
  <c r="A2097" i="1" s="1"/>
  <c r="A2098" i="1" s="1"/>
  <c r="A2099" i="1" s="1"/>
  <c r="A2100" i="1" s="1"/>
  <c r="A2101" i="1" s="1"/>
  <c r="A2102" i="1" s="1"/>
  <c r="A2466" i="1"/>
  <c r="A2467" i="1" s="1"/>
  <c r="A2468" i="1" s="1"/>
  <c r="A2469" i="1" s="1"/>
  <c r="A2470" i="1" s="1"/>
  <c r="A2471" i="1" s="1"/>
  <c r="A2472" i="1" s="1"/>
  <c r="A2473" i="1" s="1"/>
  <c r="A2474" i="1" s="1"/>
  <c r="A2475" i="1" s="1"/>
  <c r="A2476" i="1" s="1"/>
  <c r="A2477" i="1" s="1"/>
  <c r="A2076" i="1"/>
  <c r="A2077" i="1" s="1"/>
  <c r="A2078" i="1" s="1"/>
  <c r="A2079" i="1" s="1"/>
  <c r="A2080" i="1" s="1"/>
  <c r="A2081" i="1" s="1"/>
  <c r="A2082" i="1" s="1"/>
  <c r="A2083" i="1" s="1"/>
  <c r="A2084" i="1" s="1"/>
  <c r="A2085" i="1" s="1"/>
  <c r="A2086" i="1" s="1"/>
  <c r="A2087" i="1" s="1"/>
  <c r="A2121" i="1"/>
  <c r="A2122" i="1" s="1"/>
  <c r="A2123" i="1" s="1"/>
  <c r="A2124" i="1" s="1"/>
  <c r="A2125" i="1" s="1"/>
  <c r="A2126" i="1" s="1"/>
  <c r="A2127" i="1" s="1"/>
  <c r="A2128" i="1" s="1"/>
  <c r="A2129" i="1" s="1"/>
  <c r="A2130" i="1" s="1"/>
  <c r="A2131" i="1" s="1"/>
  <c r="A2132" i="1" s="1"/>
  <c r="A2136" i="1"/>
  <c r="A2137" i="1" s="1"/>
  <c r="A2138" i="1" s="1"/>
  <c r="A2139" i="1" s="1"/>
  <c r="A2140" i="1" s="1"/>
  <c r="A2141" i="1" s="1"/>
  <c r="A2142" i="1" s="1"/>
  <c r="A2143" i="1" s="1"/>
  <c r="A2144" i="1" s="1"/>
  <c r="A2145" i="1" s="1"/>
  <c r="A2146" i="1" s="1"/>
  <c r="A2147" i="1" s="1"/>
  <c r="A2151" i="1"/>
  <c r="A2152" i="1" s="1"/>
  <c r="A2153" i="1" s="1"/>
  <c r="A2154" i="1" s="1"/>
  <c r="A2155" i="1" s="1"/>
  <c r="A2156" i="1" s="1"/>
  <c r="A2157" i="1" s="1"/>
  <c r="A2158" i="1" s="1"/>
  <c r="A2159" i="1" s="1"/>
  <c r="A2160" i="1" s="1"/>
  <c r="A2161" i="1" s="1"/>
  <c r="A2162" i="1" s="1"/>
  <c r="A2106" i="1"/>
  <c r="A2107" i="1" s="1"/>
  <c r="A2108" i="1" s="1"/>
  <c r="A2109" i="1" s="1"/>
  <c r="A2110" i="1" s="1"/>
  <c r="A2111" i="1" s="1"/>
  <c r="A2112" i="1" s="1"/>
  <c r="A2113" i="1" s="1"/>
  <c r="A2114" i="1" s="1"/>
  <c r="A2115" i="1" s="1"/>
  <c r="A2116" i="1" s="1"/>
  <c r="A2117" i="1" s="1"/>
  <c r="A2181" i="1"/>
  <c r="A2182" i="1" s="1"/>
  <c r="A2183" i="1" s="1"/>
  <c r="A2184" i="1" s="1"/>
  <c r="A2185" i="1" s="1"/>
  <c r="A2186" i="1" s="1"/>
  <c r="A2187" i="1" s="1"/>
  <c r="A2188" i="1" s="1"/>
  <c r="A2189" i="1" s="1"/>
  <c r="A2190" i="1" s="1"/>
  <c r="A2191" i="1" s="1"/>
  <c r="A2192" i="1" s="1"/>
  <c r="A2196" i="1"/>
  <c r="A2197" i="1" s="1"/>
  <c r="A2198" i="1" s="1"/>
  <c r="A2199" i="1" s="1"/>
  <c r="A2200" i="1" s="1"/>
  <c r="A2201" i="1" s="1"/>
  <c r="A2202" i="1" s="1"/>
  <c r="A2203" i="1" s="1"/>
  <c r="A2204" i="1" s="1"/>
  <c r="A2205" i="1" s="1"/>
  <c r="A2206" i="1" s="1"/>
  <c r="A2207" i="1" s="1"/>
  <c r="A2211" i="1"/>
  <c r="A2212" i="1" s="1"/>
  <c r="A2213" i="1" s="1"/>
  <c r="A2214" i="1" s="1"/>
  <c r="A2215" i="1" s="1"/>
  <c r="A2216" i="1" s="1"/>
  <c r="A2217" i="1" s="1"/>
  <c r="A2218" i="1" s="1"/>
  <c r="A2219" i="1" s="1"/>
  <c r="A2220" i="1" s="1"/>
  <c r="A2221" i="1" s="1"/>
  <c r="A2222" i="1" s="1"/>
  <c r="A2226" i="1"/>
  <c r="A2227" i="1" s="1"/>
  <c r="A2228" i="1" s="1"/>
  <c r="A2229" i="1" s="1"/>
  <c r="A2230" i="1" s="1"/>
  <c r="A2231" i="1" s="1"/>
  <c r="A2232" i="1" s="1"/>
  <c r="A2233" i="1" s="1"/>
  <c r="A2234" i="1" s="1"/>
  <c r="A2235" i="1" s="1"/>
  <c r="A2236" i="1" s="1"/>
  <c r="A2237" i="1" s="1"/>
  <c r="A2241" i="1"/>
  <c r="A2242" i="1" s="1"/>
  <c r="A2243" i="1" s="1"/>
  <c r="A2244" i="1" s="1"/>
  <c r="A2245" i="1" s="1"/>
  <c r="A2246" i="1" s="1"/>
  <c r="A2247" i="1" s="1"/>
  <c r="A2248" i="1" s="1"/>
  <c r="A2249" i="1" s="1"/>
  <c r="A2250" i="1" s="1"/>
  <c r="A2251" i="1" s="1"/>
  <c r="A2252" i="1" s="1"/>
  <c r="B2601" i="1"/>
  <c r="A2166" i="1"/>
  <c r="A2167" i="1" s="1"/>
  <c r="A2168" i="1" s="1"/>
  <c r="A2169" i="1" s="1"/>
  <c r="A2170" i="1" s="1"/>
  <c r="A2171" i="1" s="1"/>
  <c r="A2172" i="1" s="1"/>
  <c r="A2173" i="1" s="1"/>
  <c r="A2174" i="1" s="1"/>
  <c r="A2175" i="1" s="1"/>
  <c r="A2176" i="1" s="1"/>
  <c r="A2177" i="1" s="1"/>
  <c r="A2271" i="1"/>
  <c r="A2272" i="1" s="1"/>
  <c r="A2273" i="1" s="1"/>
  <c r="A2274" i="1" s="1"/>
  <c r="A2275" i="1" s="1"/>
  <c r="A2276" i="1" s="1"/>
  <c r="A2277" i="1" s="1"/>
  <c r="A2278" i="1" s="1"/>
  <c r="A2279" i="1" s="1"/>
  <c r="A2280" i="1" s="1"/>
  <c r="A2281" i="1" s="1"/>
  <c r="A2282" i="1" s="1"/>
  <c r="A2256" i="1"/>
  <c r="A2257" i="1" s="1"/>
  <c r="A2258" i="1" s="1"/>
  <c r="A2259" i="1" s="1"/>
  <c r="A2260" i="1" s="1"/>
  <c r="A2261" i="1" s="1"/>
  <c r="A2262" i="1" s="1"/>
  <c r="A2263" i="1" s="1"/>
  <c r="A2264" i="1" s="1"/>
  <c r="A2265" i="1" s="1"/>
  <c r="A2266" i="1" s="1"/>
  <c r="A2267" i="1" s="1"/>
  <c r="A2301" i="1"/>
  <c r="A2302" i="1" s="1"/>
  <c r="A2303" i="1" s="1"/>
  <c r="A2304" i="1" s="1"/>
  <c r="A2305" i="1" s="1"/>
  <c r="A2306" i="1" s="1"/>
  <c r="A2307" i="1" s="1"/>
  <c r="A2308" i="1" s="1"/>
  <c r="A2309" i="1" s="1"/>
  <c r="A2310" i="1" s="1"/>
  <c r="A2311" i="1" s="1"/>
  <c r="A2312" i="1" s="1"/>
  <c r="A2316" i="1"/>
  <c r="A2317" i="1" s="1"/>
  <c r="A2318" i="1" s="1"/>
  <c r="A2319" i="1" s="1"/>
  <c r="A2320" i="1" s="1"/>
  <c r="A2321" i="1" s="1"/>
  <c r="A2322" i="1" s="1"/>
  <c r="A2323" i="1" s="1"/>
  <c r="A2324" i="1" s="1"/>
  <c r="A2325" i="1" s="1"/>
  <c r="A2326" i="1" s="1"/>
  <c r="A2327" i="1" s="1"/>
  <c r="A2331" i="1"/>
  <c r="A2332" i="1" s="1"/>
  <c r="A2333" i="1" s="1"/>
  <c r="A2334" i="1" s="1"/>
  <c r="A2335" i="1" s="1"/>
  <c r="A2336" i="1" s="1"/>
  <c r="A2337" i="1" s="1"/>
  <c r="A2338" i="1" s="1"/>
  <c r="A2339" i="1" s="1"/>
  <c r="A2340" i="1" s="1"/>
  <c r="A2341" i="1" s="1"/>
  <c r="A2342" i="1" s="1"/>
  <c r="A2286" i="1"/>
  <c r="A2287" i="1" s="1"/>
  <c r="A2288" i="1" s="1"/>
  <c r="A2289" i="1" s="1"/>
  <c r="A2290" i="1" s="1"/>
  <c r="A2291" i="1" s="1"/>
  <c r="A2292" i="1" s="1"/>
  <c r="A2293" i="1" s="1"/>
  <c r="A2294" i="1" s="1"/>
  <c r="A2295" i="1" s="1"/>
  <c r="A2296" i="1" s="1"/>
  <c r="A2297" i="1" s="1"/>
  <c r="A2361" i="1"/>
  <c r="A2362" i="1" s="1"/>
  <c r="A2363" i="1" s="1"/>
  <c r="A2364" i="1" s="1"/>
  <c r="A2365" i="1" s="1"/>
  <c r="A2366" i="1" s="1"/>
  <c r="A2367" i="1" s="1"/>
  <c r="A2368" i="1" s="1"/>
  <c r="A2369" i="1" s="1"/>
  <c r="A2370" i="1" s="1"/>
  <c r="A2371" i="1" s="1"/>
  <c r="A2372" i="1" s="1"/>
  <c r="A3321" i="1"/>
  <c r="A3322" i="1" s="1"/>
  <c r="A3323" i="1" s="1"/>
  <c r="A3324" i="1" s="1"/>
  <c r="A3325" i="1" s="1"/>
  <c r="A3326" i="1" s="1"/>
  <c r="A3327" i="1" s="1"/>
  <c r="A3328" i="1" s="1"/>
  <c r="A3329" i="1" s="1"/>
  <c r="A3330" i="1" s="1"/>
  <c r="A3331" i="1" s="1"/>
  <c r="A3332" i="1" s="1"/>
  <c r="B3126" i="1"/>
  <c r="A2976" i="1"/>
  <c r="A2977" i="1" s="1"/>
  <c r="A2978" i="1" s="1"/>
  <c r="A2979" i="1" s="1"/>
  <c r="A2980" i="1" s="1"/>
  <c r="A2981" i="1" s="1"/>
  <c r="A2982" i="1" s="1"/>
  <c r="A2983" i="1" s="1"/>
  <c r="A2984" i="1" s="1"/>
  <c r="A2985" i="1" s="1"/>
  <c r="A2986" i="1" s="1"/>
  <c r="A2987" i="1" s="1"/>
  <c r="A3291" i="1"/>
  <c r="A3292" i="1" s="1"/>
  <c r="A3293" i="1" s="1"/>
  <c r="A3294" i="1" s="1"/>
  <c r="A3295" i="1" s="1"/>
  <c r="A3296" i="1" s="1"/>
  <c r="A3297" i="1" s="1"/>
  <c r="A3298" i="1" s="1"/>
  <c r="A3299" i="1" s="1"/>
  <c r="A3300" i="1" s="1"/>
  <c r="A3301" i="1" s="1"/>
  <c r="A3302" i="1" s="1"/>
  <c r="A2646" i="1"/>
  <c r="A2647" i="1" s="1"/>
  <c r="A2648" i="1" s="1"/>
  <c r="A2649" i="1" s="1"/>
  <c r="A2650" i="1" s="1"/>
  <c r="A2651" i="1" s="1"/>
  <c r="A2652" i="1" s="1"/>
  <c r="A2653" i="1" s="1"/>
  <c r="A2654" i="1" s="1"/>
  <c r="A2655" i="1" s="1"/>
  <c r="A2656" i="1" s="1"/>
  <c r="A2657" i="1" s="1"/>
  <c r="A2676" i="1"/>
  <c r="A2677" i="1" s="1"/>
  <c r="A2678" i="1" s="1"/>
  <c r="A2679" i="1" s="1"/>
  <c r="A2680" i="1" s="1"/>
  <c r="A2681" i="1" s="1"/>
  <c r="A2682" i="1" s="1"/>
  <c r="A2683" i="1" s="1"/>
  <c r="A2684" i="1" s="1"/>
  <c r="A2685" i="1" s="1"/>
  <c r="A2686" i="1" s="1"/>
  <c r="A2687" i="1" s="1"/>
  <c r="A2706" i="1"/>
  <c r="A2707" i="1" s="1"/>
  <c r="A2708" i="1" s="1"/>
  <c r="A2709" i="1" s="1"/>
  <c r="A2710" i="1" s="1"/>
  <c r="A2711" i="1" s="1"/>
  <c r="A2712" i="1" s="1"/>
  <c r="A2713" i="1" s="1"/>
  <c r="A2714" i="1" s="1"/>
  <c r="A2715" i="1" s="1"/>
  <c r="A2716" i="1" s="1"/>
  <c r="A2717" i="1" s="1"/>
  <c r="A2736" i="1"/>
  <c r="A2737" i="1" s="1"/>
  <c r="A2738" i="1" s="1"/>
  <c r="A2739" i="1" s="1"/>
  <c r="A2740" i="1" s="1"/>
  <c r="A2741" i="1" s="1"/>
  <c r="A2742" i="1" s="1"/>
  <c r="A2743" i="1" s="1"/>
  <c r="A2744" i="1" s="1"/>
  <c r="A2745" i="1" s="1"/>
  <c r="A2746" i="1" s="1"/>
  <c r="A2747" i="1" s="1"/>
  <c r="A2766" i="1"/>
  <c r="A2767" i="1" s="1"/>
  <c r="A2768" i="1" s="1"/>
  <c r="A2769" i="1" s="1"/>
  <c r="A2770" i="1" s="1"/>
  <c r="A2771" i="1" s="1"/>
  <c r="A2772" i="1" s="1"/>
  <c r="A2773" i="1" s="1"/>
  <c r="A2774" i="1" s="1"/>
  <c r="A2775" i="1" s="1"/>
  <c r="A2776" i="1" s="1"/>
  <c r="A2777" i="1" s="1"/>
  <c r="A2796" i="1"/>
  <c r="A2797" i="1" s="1"/>
  <c r="A2798" i="1" s="1"/>
  <c r="A2799" i="1" s="1"/>
  <c r="A2800" i="1" s="1"/>
  <c r="A2801" i="1" s="1"/>
  <c r="A2802" i="1" s="1"/>
  <c r="A2803" i="1" s="1"/>
  <c r="A2804" i="1" s="1"/>
  <c r="A2805" i="1" s="1"/>
  <c r="A2806" i="1" s="1"/>
  <c r="A2807" i="1" s="1"/>
  <c r="A2826" i="1"/>
  <c r="A2827" i="1" s="1"/>
  <c r="A2828" i="1" s="1"/>
  <c r="A2829" i="1" s="1"/>
  <c r="A2830" i="1" s="1"/>
  <c r="A2831" i="1" s="1"/>
  <c r="A2832" i="1" s="1"/>
  <c r="A2833" i="1" s="1"/>
  <c r="A2834" i="1" s="1"/>
  <c r="A2835" i="1" s="1"/>
  <c r="A2836" i="1" s="1"/>
  <c r="A2837" i="1" s="1"/>
  <c r="A2856" i="1"/>
  <c r="A2857" i="1" s="1"/>
  <c r="A2858" i="1" s="1"/>
  <c r="A2859" i="1" s="1"/>
  <c r="A2860" i="1" s="1"/>
  <c r="A2861" i="1" s="1"/>
  <c r="A2862" i="1" s="1"/>
  <c r="A2863" i="1" s="1"/>
  <c r="A2864" i="1" s="1"/>
  <c r="A2865" i="1" s="1"/>
  <c r="A2866" i="1" s="1"/>
  <c r="A2867" i="1" s="1"/>
  <c r="A2886" i="1"/>
  <c r="A2887" i="1" s="1"/>
  <c r="A2888" i="1" s="1"/>
  <c r="A2889" i="1" s="1"/>
  <c r="A2890" i="1" s="1"/>
  <c r="A2891" i="1" s="1"/>
  <c r="A2892" i="1" s="1"/>
  <c r="A2893" i="1" s="1"/>
  <c r="A2894" i="1" s="1"/>
  <c r="A2895" i="1" s="1"/>
  <c r="A2896" i="1" s="1"/>
  <c r="A2897" i="1" s="1"/>
  <c r="A2916" i="1"/>
  <c r="A2917" i="1" s="1"/>
  <c r="A2918" i="1" s="1"/>
  <c r="A2919" i="1" s="1"/>
  <c r="A2920" i="1" s="1"/>
  <c r="A2921" i="1" s="1"/>
  <c r="A2922" i="1" s="1"/>
  <c r="A2923" i="1" s="1"/>
  <c r="A2924" i="1" s="1"/>
  <c r="A2925" i="1" s="1"/>
  <c r="A2926" i="1" s="1"/>
  <c r="A2927" i="1" s="1"/>
  <c r="A3351" i="1"/>
  <c r="A3352" i="1" s="1"/>
  <c r="A3353" i="1" s="1"/>
  <c r="A3354" i="1" s="1"/>
  <c r="A3355" i="1" s="1"/>
  <c r="A3356" i="1" s="1"/>
  <c r="A3357" i="1" s="1"/>
  <c r="A3358" i="1" s="1"/>
  <c r="A3359" i="1" s="1"/>
  <c r="A3360" i="1" s="1"/>
  <c r="A3361" i="1" s="1"/>
  <c r="A3362" i="1" s="1"/>
  <c r="B2946" i="1"/>
  <c r="B3156" i="1"/>
  <c r="A3381" i="1"/>
  <c r="A3382" i="1" s="1"/>
  <c r="A3383" i="1" s="1"/>
  <c r="A3384" i="1" s="1"/>
  <c r="A3385" i="1" s="1"/>
  <c r="A3386" i="1" s="1"/>
  <c r="A3387" i="1" s="1"/>
  <c r="A3388" i="1" s="1"/>
  <c r="A3389" i="1" s="1"/>
  <c r="A3390" i="1" s="1"/>
  <c r="A3391" i="1" s="1"/>
  <c r="A3392" i="1" s="1"/>
  <c r="A3531" i="1"/>
  <c r="A3532" i="1" s="1"/>
  <c r="A3533" i="1" s="1"/>
  <c r="A3534" i="1" s="1"/>
  <c r="A3535" i="1" s="1"/>
  <c r="A3536" i="1" s="1"/>
  <c r="A3537" i="1" s="1"/>
  <c r="A3538" i="1" s="1"/>
  <c r="A3539" i="1" s="1"/>
  <c r="A3540" i="1" s="1"/>
  <c r="A3541" i="1" s="1"/>
  <c r="A3542" i="1" s="1"/>
  <c r="A3021" i="1"/>
  <c r="A3022" i="1" s="1"/>
  <c r="A3023" i="1" s="1"/>
  <c r="A3024" i="1" s="1"/>
  <c r="A3025" i="1" s="1"/>
  <c r="A3026" i="1" s="1"/>
  <c r="A3027" i="1" s="1"/>
  <c r="A3028" i="1" s="1"/>
  <c r="A3029" i="1" s="1"/>
  <c r="A3030" i="1" s="1"/>
  <c r="A3031" i="1" s="1"/>
  <c r="A3032" i="1" s="1"/>
  <c r="A3171" i="1"/>
  <c r="A3172" i="1" s="1"/>
  <c r="A3173" i="1" s="1"/>
  <c r="A3174" i="1" s="1"/>
  <c r="A3175" i="1" s="1"/>
  <c r="A3176" i="1" s="1"/>
  <c r="A3177" i="1" s="1"/>
  <c r="A3178" i="1" s="1"/>
  <c r="A3179" i="1" s="1"/>
  <c r="A3180" i="1" s="1"/>
  <c r="A3181" i="1" s="1"/>
  <c r="A3182" i="1" s="1"/>
  <c r="A3501" i="1"/>
  <c r="A3502" i="1" s="1"/>
  <c r="A3503" i="1" s="1"/>
  <c r="A3504" i="1" s="1"/>
  <c r="A3505" i="1" s="1"/>
  <c r="A3506" i="1" s="1"/>
  <c r="A3507" i="1" s="1"/>
  <c r="A3508" i="1" s="1"/>
  <c r="A3509" i="1" s="1"/>
  <c r="A3510" i="1" s="1"/>
  <c r="A3511" i="1" s="1"/>
  <c r="A3512" i="1" s="1"/>
  <c r="A3921" i="1"/>
  <c r="A3922" i="1" s="1"/>
  <c r="A3923" i="1" s="1"/>
  <c r="A3924" i="1" s="1"/>
  <c r="A3925" i="1" s="1"/>
  <c r="A3926" i="1" s="1"/>
  <c r="A3927" i="1" s="1"/>
  <c r="A3928" i="1" s="1"/>
  <c r="A3929" i="1" s="1"/>
  <c r="A3930" i="1" s="1"/>
  <c r="A3931" i="1" s="1"/>
  <c r="A3932" i="1" s="1"/>
  <c r="A2991" i="1"/>
  <c r="A2992" i="1" s="1"/>
  <c r="A2993" i="1" s="1"/>
  <c r="A2994" i="1" s="1"/>
  <c r="A2995" i="1" s="1"/>
  <c r="A2996" i="1" s="1"/>
  <c r="A2997" i="1" s="1"/>
  <c r="A2998" i="1" s="1"/>
  <c r="A2999" i="1" s="1"/>
  <c r="A3000" i="1" s="1"/>
  <c r="A3001" i="1" s="1"/>
  <c r="A3002" i="1" s="1"/>
  <c r="A3051" i="1"/>
  <c r="A3052" i="1" s="1"/>
  <c r="A3053" i="1" s="1"/>
  <c r="A3054" i="1" s="1"/>
  <c r="A3055" i="1" s="1"/>
  <c r="A3056" i="1" s="1"/>
  <c r="A3057" i="1" s="1"/>
  <c r="A3058" i="1" s="1"/>
  <c r="A3059" i="1" s="1"/>
  <c r="A3060" i="1" s="1"/>
  <c r="A3061" i="1" s="1"/>
  <c r="A3062" i="1" s="1"/>
  <c r="B3186" i="1"/>
  <c r="A3411" i="1"/>
  <c r="A3412" i="1" s="1"/>
  <c r="A3413" i="1" s="1"/>
  <c r="A3414" i="1" s="1"/>
  <c r="A3415" i="1" s="1"/>
  <c r="A3416" i="1" s="1"/>
  <c r="A3417" i="1" s="1"/>
  <c r="A3418" i="1" s="1"/>
  <c r="A3419" i="1" s="1"/>
  <c r="A3420" i="1" s="1"/>
  <c r="A3421" i="1" s="1"/>
  <c r="A3422" i="1" s="1"/>
  <c r="B3006" i="1"/>
  <c r="A3081" i="1"/>
  <c r="A3082" i="1" s="1"/>
  <c r="A3083" i="1" s="1"/>
  <c r="A3084" i="1" s="1"/>
  <c r="A3085" i="1" s="1"/>
  <c r="A3086" i="1" s="1"/>
  <c r="A3087" i="1" s="1"/>
  <c r="A3088" i="1" s="1"/>
  <c r="A3089" i="1" s="1"/>
  <c r="A3090" i="1" s="1"/>
  <c r="A3091" i="1" s="1"/>
  <c r="A3092" i="1" s="1"/>
  <c r="A3201" i="1"/>
  <c r="A3202" i="1" s="1"/>
  <c r="A3203" i="1" s="1"/>
  <c r="A3204" i="1" s="1"/>
  <c r="A3205" i="1" s="1"/>
  <c r="A3206" i="1" s="1"/>
  <c r="A3207" i="1" s="1"/>
  <c r="A3208" i="1" s="1"/>
  <c r="A3209" i="1" s="1"/>
  <c r="A3210" i="1" s="1"/>
  <c r="A3211" i="1" s="1"/>
  <c r="A3212" i="1" s="1"/>
  <c r="A3111" i="1"/>
  <c r="A3112" i="1" s="1"/>
  <c r="A3113" i="1" s="1"/>
  <c r="A3114" i="1" s="1"/>
  <c r="A3115" i="1" s="1"/>
  <c r="A3116" i="1" s="1"/>
  <c r="A3117" i="1" s="1"/>
  <c r="A3118" i="1" s="1"/>
  <c r="A3119" i="1" s="1"/>
  <c r="A3120" i="1" s="1"/>
  <c r="A3121" i="1" s="1"/>
  <c r="A3122" i="1" s="1"/>
  <c r="A2931" i="1"/>
  <c r="A2932" i="1" s="1"/>
  <c r="A2933" i="1" s="1"/>
  <c r="A2934" i="1" s="1"/>
  <c r="A2935" i="1" s="1"/>
  <c r="A2936" i="1" s="1"/>
  <c r="A2937" i="1" s="1"/>
  <c r="A2938" i="1" s="1"/>
  <c r="A2939" i="1" s="1"/>
  <c r="A2940" i="1" s="1"/>
  <c r="A2941" i="1" s="1"/>
  <c r="A2942" i="1" s="1"/>
  <c r="A3141" i="1"/>
  <c r="A3142" i="1" s="1"/>
  <c r="A3143" i="1" s="1"/>
  <c r="A3144" i="1" s="1"/>
  <c r="A3145" i="1" s="1"/>
  <c r="A3146" i="1" s="1"/>
  <c r="A3147" i="1" s="1"/>
  <c r="A3148" i="1" s="1"/>
  <c r="A3149" i="1" s="1"/>
  <c r="A3150" i="1" s="1"/>
  <c r="A3151" i="1" s="1"/>
  <c r="A3152" i="1" s="1"/>
  <c r="A3231" i="1"/>
  <c r="A3232" i="1" s="1"/>
  <c r="A3233" i="1" s="1"/>
  <c r="A3234" i="1" s="1"/>
  <c r="A3235" i="1" s="1"/>
  <c r="A3236" i="1" s="1"/>
  <c r="A3237" i="1" s="1"/>
  <c r="A3238" i="1" s="1"/>
  <c r="A3239" i="1" s="1"/>
  <c r="A3240" i="1" s="1"/>
  <c r="A3241" i="1" s="1"/>
  <c r="A3242" i="1" s="1"/>
  <c r="A2961" i="1"/>
  <c r="A2962" i="1" s="1"/>
  <c r="A2963" i="1" s="1"/>
  <c r="A2964" i="1" s="1"/>
  <c r="A2965" i="1" s="1"/>
  <c r="A2966" i="1" s="1"/>
  <c r="A2967" i="1" s="1"/>
  <c r="A2968" i="1" s="1"/>
  <c r="A2969" i="1" s="1"/>
  <c r="A2970" i="1" s="1"/>
  <c r="A2971" i="1" s="1"/>
  <c r="A2972" i="1" s="1"/>
  <c r="B3096" i="1"/>
  <c r="A3261" i="1"/>
  <c r="A3262" i="1" s="1"/>
  <c r="A3263" i="1" s="1"/>
  <c r="A3264" i="1" s="1"/>
  <c r="A3265" i="1" s="1"/>
  <c r="A3266" i="1" s="1"/>
  <c r="A3267" i="1" s="1"/>
  <c r="A3268" i="1" s="1"/>
  <c r="A3269" i="1" s="1"/>
  <c r="A3270" i="1" s="1"/>
  <c r="A3271" i="1" s="1"/>
  <c r="A3272" i="1" s="1"/>
  <c r="A3441" i="1"/>
  <c r="A3442" i="1" s="1"/>
  <c r="A3443" i="1" s="1"/>
  <c r="A3444" i="1" s="1"/>
  <c r="A3445" i="1" s="1"/>
  <c r="A3446" i="1" s="1"/>
  <c r="A3447" i="1" s="1"/>
  <c r="A3448" i="1" s="1"/>
  <c r="A3449" i="1" s="1"/>
  <c r="A3450" i="1" s="1"/>
  <c r="A3451" i="1" s="1"/>
  <c r="A3452" i="1" s="1"/>
  <c r="A3486" i="1"/>
  <c r="A3487" i="1" s="1"/>
  <c r="A3488" i="1" s="1"/>
  <c r="A3489" i="1" s="1"/>
  <c r="A3490" i="1" s="1"/>
  <c r="A3491" i="1" s="1"/>
  <c r="A3492" i="1" s="1"/>
  <c r="A3493" i="1" s="1"/>
  <c r="A3494" i="1" s="1"/>
  <c r="A3495" i="1" s="1"/>
  <c r="A3496" i="1" s="1"/>
  <c r="A3497" i="1" s="1"/>
  <c r="B3522" i="1"/>
  <c r="B3523" i="1" s="1"/>
  <c r="B3518" i="1"/>
  <c r="A3336" i="1"/>
  <c r="A3337" i="1" s="1"/>
  <c r="A3338" i="1" s="1"/>
  <c r="A3339" i="1" s="1"/>
  <c r="A3340" i="1" s="1"/>
  <c r="A3341" i="1" s="1"/>
  <c r="A3342" i="1" s="1"/>
  <c r="A3343" i="1" s="1"/>
  <c r="A3344" i="1" s="1"/>
  <c r="A3345" i="1" s="1"/>
  <c r="A3346" i="1" s="1"/>
  <c r="A3347" i="1" s="1"/>
  <c r="A4161" i="1"/>
  <c r="A4162" i="1" s="1"/>
  <c r="A4163" i="1" s="1"/>
  <c r="A4164" i="1" s="1"/>
  <c r="A4165" i="1" s="1"/>
  <c r="A4166" i="1" s="1"/>
  <c r="A4167" i="1" s="1"/>
  <c r="A4168" i="1" s="1"/>
  <c r="A4169" i="1" s="1"/>
  <c r="A4170" i="1" s="1"/>
  <c r="A4171" i="1" s="1"/>
  <c r="A4172" i="1" s="1"/>
  <c r="A3306" i="1"/>
  <c r="A3307" i="1" s="1"/>
  <c r="A3308" i="1" s="1"/>
  <c r="A3309" i="1" s="1"/>
  <c r="A3310" i="1" s="1"/>
  <c r="A3311" i="1" s="1"/>
  <c r="A3312" i="1" s="1"/>
  <c r="A3313" i="1" s="1"/>
  <c r="A3314" i="1" s="1"/>
  <c r="A3315" i="1" s="1"/>
  <c r="A3316" i="1" s="1"/>
  <c r="A3317" i="1" s="1"/>
  <c r="A3471" i="1"/>
  <c r="A3472" i="1" s="1"/>
  <c r="A3473" i="1" s="1"/>
  <c r="A3474" i="1" s="1"/>
  <c r="A3475" i="1" s="1"/>
  <c r="A3476" i="1" s="1"/>
  <c r="A3477" i="1" s="1"/>
  <c r="A3478" i="1" s="1"/>
  <c r="A3479" i="1" s="1"/>
  <c r="A3480" i="1" s="1"/>
  <c r="A3481" i="1" s="1"/>
  <c r="A3482" i="1" s="1"/>
  <c r="A3396" i="1"/>
  <c r="A3397" i="1" s="1"/>
  <c r="A3398" i="1" s="1"/>
  <c r="A3399" i="1" s="1"/>
  <c r="A3400" i="1" s="1"/>
  <c r="A3401" i="1" s="1"/>
  <c r="A3402" i="1" s="1"/>
  <c r="A3403" i="1" s="1"/>
  <c r="A3404" i="1" s="1"/>
  <c r="A3405" i="1" s="1"/>
  <c r="A3406" i="1" s="1"/>
  <c r="A3407" i="1" s="1"/>
  <c r="A3246" i="1"/>
  <c r="A3247" i="1" s="1"/>
  <c r="A3248" i="1" s="1"/>
  <c r="A3249" i="1" s="1"/>
  <c r="A3250" i="1" s="1"/>
  <c r="A3251" i="1" s="1"/>
  <c r="A3252" i="1" s="1"/>
  <c r="A3253" i="1" s="1"/>
  <c r="A3254" i="1" s="1"/>
  <c r="A3255" i="1" s="1"/>
  <c r="A3256" i="1" s="1"/>
  <c r="A3257" i="1" s="1"/>
  <c r="A3366" i="1"/>
  <c r="A3367" i="1" s="1"/>
  <c r="A3368" i="1" s="1"/>
  <c r="A3369" i="1" s="1"/>
  <c r="A3370" i="1" s="1"/>
  <c r="A3371" i="1" s="1"/>
  <c r="A3372" i="1" s="1"/>
  <c r="A3373" i="1" s="1"/>
  <c r="A3374" i="1" s="1"/>
  <c r="A3375" i="1" s="1"/>
  <c r="A3376" i="1" s="1"/>
  <c r="A3377" i="1" s="1"/>
  <c r="A3426" i="1"/>
  <c r="A3427" i="1" s="1"/>
  <c r="A3428" i="1" s="1"/>
  <c r="A3429" i="1" s="1"/>
  <c r="A3430" i="1" s="1"/>
  <c r="A3431" i="1" s="1"/>
  <c r="A3432" i="1" s="1"/>
  <c r="A3433" i="1" s="1"/>
  <c r="A3434" i="1" s="1"/>
  <c r="A3435" i="1" s="1"/>
  <c r="A3436" i="1" s="1"/>
  <c r="A3437" i="1" s="1"/>
  <c r="B3592" i="1"/>
  <c r="R3588" i="1"/>
  <c r="F3591" i="1"/>
  <c r="F3590" i="1" s="1"/>
  <c r="W3588" i="1" s="1"/>
  <c r="W3589" i="1" s="1"/>
  <c r="W3590" i="1" s="1"/>
  <c r="W3591" i="1" s="1"/>
  <c r="W3592" i="1" s="1"/>
  <c r="W3593" i="1" s="1"/>
  <c r="W3594" i="1" s="1"/>
  <c r="W3595" i="1" s="1"/>
  <c r="W3596" i="1" s="1"/>
  <c r="W3597" i="1" s="1"/>
  <c r="W3598" i="1" s="1"/>
  <c r="W3599" i="1" s="1"/>
  <c r="W3600" i="1" s="1"/>
  <c r="W3601" i="1" s="1"/>
  <c r="W3602" i="1" s="1"/>
  <c r="A3276" i="1"/>
  <c r="A3277" i="1" s="1"/>
  <c r="A3278" i="1" s="1"/>
  <c r="A3279" i="1" s="1"/>
  <c r="A3280" i="1" s="1"/>
  <c r="A3281" i="1" s="1"/>
  <c r="A3282" i="1" s="1"/>
  <c r="A3283" i="1" s="1"/>
  <c r="A3284" i="1" s="1"/>
  <c r="A3285" i="1" s="1"/>
  <c r="A3286" i="1" s="1"/>
  <c r="A3287" i="1" s="1"/>
  <c r="A3456" i="1"/>
  <c r="A3457" i="1" s="1"/>
  <c r="A3458" i="1" s="1"/>
  <c r="A3459" i="1" s="1"/>
  <c r="A3460" i="1" s="1"/>
  <c r="A3461" i="1" s="1"/>
  <c r="A3462" i="1" s="1"/>
  <c r="A3463" i="1" s="1"/>
  <c r="A3464" i="1" s="1"/>
  <c r="A3465" i="1" s="1"/>
  <c r="A3466" i="1" s="1"/>
  <c r="A3467" i="1" s="1"/>
  <c r="R3513" i="1"/>
  <c r="F3516" i="1"/>
  <c r="F3515" i="1" s="1"/>
  <c r="W3513" i="1" s="1"/>
  <c r="W3514" i="1" s="1"/>
  <c r="W3515" i="1" s="1"/>
  <c r="W3516" i="1" s="1"/>
  <c r="W3517" i="1" s="1"/>
  <c r="W3518" i="1" s="1"/>
  <c r="W3519" i="1" s="1"/>
  <c r="W3520" i="1" s="1"/>
  <c r="W3521" i="1" s="1"/>
  <c r="W3522" i="1" s="1"/>
  <c r="W3523" i="1" s="1"/>
  <c r="W3524" i="1" s="1"/>
  <c r="W3525" i="1" s="1"/>
  <c r="W3526" i="1" s="1"/>
  <c r="W3527" i="1" s="1"/>
  <c r="A3546" i="1"/>
  <c r="A3547" i="1" s="1"/>
  <c r="A3548" i="1" s="1"/>
  <c r="A3549" i="1" s="1"/>
  <c r="A3550" i="1" s="1"/>
  <c r="A3551" i="1" s="1"/>
  <c r="A3552" i="1" s="1"/>
  <c r="A3553" i="1" s="1"/>
  <c r="A3554" i="1" s="1"/>
  <c r="A3555" i="1" s="1"/>
  <c r="A3556" i="1" s="1"/>
  <c r="A3557" i="1" s="1"/>
  <c r="A3606" i="1"/>
  <c r="A3607" i="1" s="1"/>
  <c r="A3608" i="1" s="1"/>
  <c r="A3609" i="1" s="1"/>
  <c r="A3610" i="1" s="1"/>
  <c r="A3611" i="1" s="1"/>
  <c r="A3612" i="1" s="1"/>
  <c r="A3613" i="1" s="1"/>
  <c r="A3614" i="1" s="1"/>
  <c r="A3615" i="1" s="1"/>
  <c r="A3616" i="1" s="1"/>
  <c r="A3617" i="1" s="1"/>
  <c r="A3636" i="1"/>
  <c r="A3637" i="1" s="1"/>
  <c r="A3638" i="1" s="1"/>
  <c r="A3639" i="1" s="1"/>
  <c r="A3640" i="1" s="1"/>
  <c r="A3641" i="1" s="1"/>
  <c r="A3642" i="1" s="1"/>
  <c r="A3643" i="1" s="1"/>
  <c r="A3644" i="1" s="1"/>
  <c r="A3645" i="1" s="1"/>
  <c r="A3646" i="1" s="1"/>
  <c r="A3647" i="1" s="1"/>
  <c r="A3666" i="1"/>
  <c r="A3667" i="1" s="1"/>
  <c r="A3668" i="1" s="1"/>
  <c r="A3669" i="1" s="1"/>
  <c r="A3670" i="1" s="1"/>
  <c r="A3671" i="1" s="1"/>
  <c r="A3672" i="1" s="1"/>
  <c r="A3673" i="1" s="1"/>
  <c r="A3674" i="1" s="1"/>
  <c r="A3675" i="1" s="1"/>
  <c r="A3676" i="1" s="1"/>
  <c r="A3677" i="1" s="1"/>
  <c r="A3696" i="1"/>
  <c r="A3697" i="1" s="1"/>
  <c r="A3698" i="1" s="1"/>
  <c r="A3699" i="1" s="1"/>
  <c r="A3700" i="1" s="1"/>
  <c r="A3701" i="1" s="1"/>
  <c r="A3702" i="1" s="1"/>
  <c r="A3703" i="1" s="1"/>
  <c r="A3704" i="1" s="1"/>
  <c r="A3705" i="1" s="1"/>
  <c r="A3706" i="1" s="1"/>
  <c r="A3707" i="1" s="1"/>
  <c r="A3726" i="1"/>
  <c r="A3727" i="1" s="1"/>
  <c r="A3728" i="1" s="1"/>
  <c r="A3729" i="1" s="1"/>
  <c r="A3730" i="1" s="1"/>
  <c r="A3731" i="1" s="1"/>
  <c r="A3732" i="1" s="1"/>
  <c r="A3733" i="1" s="1"/>
  <c r="A3734" i="1" s="1"/>
  <c r="A3735" i="1" s="1"/>
  <c r="A3736" i="1" s="1"/>
  <c r="A3737" i="1" s="1"/>
  <c r="A3756" i="1"/>
  <c r="A3757" i="1" s="1"/>
  <c r="A3758" i="1" s="1"/>
  <c r="A3759" i="1" s="1"/>
  <c r="A3760" i="1" s="1"/>
  <c r="A3761" i="1" s="1"/>
  <c r="A3762" i="1" s="1"/>
  <c r="A3763" i="1" s="1"/>
  <c r="A3764" i="1" s="1"/>
  <c r="A3765" i="1" s="1"/>
  <c r="A3766" i="1" s="1"/>
  <c r="A3767" i="1" s="1"/>
  <c r="A3786" i="1"/>
  <c r="A3787" i="1" s="1"/>
  <c r="A3788" i="1" s="1"/>
  <c r="A3789" i="1" s="1"/>
  <c r="A3790" i="1" s="1"/>
  <c r="A3791" i="1" s="1"/>
  <c r="A3792" i="1" s="1"/>
  <c r="A3793" i="1" s="1"/>
  <c r="A3794" i="1" s="1"/>
  <c r="A3795" i="1" s="1"/>
  <c r="A3796" i="1" s="1"/>
  <c r="A3797" i="1" s="1"/>
  <c r="A3816" i="1"/>
  <c r="A3817" i="1" s="1"/>
  <c r="A3818" i="1" s="1"/>
  <c r="A3819" i="1" s="1"/>
  <c r="A3820" i="1" s="1"/>
  <c r="A3821" i="1" s="1"/>
  <c r="A3822" i="1" s="1"/>
  <c r="A3823" i="1" s="1"/>
  <c r="A3824" i="1" s="1"/>
  <c r="A3825" i="1" s="1"/>
  <c r="A3826" i="1" s="1"/>
  <c r="A3827" i="1" s="1"/>
  <c r="A3891" i="1"/>
  <c r="A3892" i="1" s="1"/>
  <c r="A3893" i="1" s="1"/>
  <c r="A3894" i="1" s="1"/>
  <c r="A3895" i="1" s="1"/>
  <c r="A3896" i="1" s="1"/>
  <c r="A3897" i="1" s="1"/>
  <c r="A3898" i="1" s="1"/>
  <c r="A3899" i="1" s="1"/>
  <c r="A3900" i="1" s="1"/>
  <c r="A3901" i="1" s="1"/>
  <c r="A3902" i="1" s="1"/>
  <c r="A4131" i="1"/>
  <c r="A4132" i="1" s="1"/>
  <c r="A4133" i="1" s="1"/>
  <c r="A4134" i="1" s="1"/>
  <c r="A4135" i="1" s="1"/>
  <c r="A4136" i="1" s="1"/>
  <c r="A4137" i="1" s="1"/>
  <c r="A4138" i="1" s="1"/>
  <c r="A4139" i="1" s="1"/>
  <c r="A4140" i="1" s="1"/>
  <c r="A4141" i="1" s="1"/>
  <c r="A4142" i="1" s="1"/>
  <c r="A3861" i="1"/>
  <c r="A3862" i="1" s="1"/>
  <c r="A3863" i="1" s="1"/>
  <c r="A3864" i="1" s="1"/>
  <c r="A3865" i="1" s="1"/>
  <c r="A3866" i="1" s="1"/>
  <c r="A3867" i="1" s="1"/>
  <c r="A3868" i="1" s="1"/>
  <c r="A3869" i="1" s="1"/>
  <c r="A3870" i="1" s="1"/>
  <c r="A3871" i="1" s="1"/>
  <c r="A3872" i="1" s="1"/>
  <c r="A4101" i="1"/>
  <c r="A4102" i="1" s="1"/>
  <c r="A4103" i="1" s="1"/>
  <c r="A4104" i="1" s="1"/>
  <c r="A4105" i="1" s="1"/>
  <c r="A4106" i="1" s="1"/>
  <c r="A4107" i="1" s="1"/>
  <c r="A4108" i="1" s="1"/>
  <c r="A4109" i="1" s="1"/>
  <c r="A4110" i="1" s="1"/>
  <c r="A4111" i="1" s="1"/>
  <c r="A4112" i="1" s="1"/>
  <c r="A4311" i="1"/>
  <c r="A4312" i="1" s="1"/>
  <c r="A4313" i="1" s="1"/>
  <c r="A4314" i="1" s="1"/>
  <c r="A4315" i="1" s="1"/>
  <c r="A4316" i="1" s="1"/>
  <c r="A4317" i="1" s="1"/>
  <c r="A4318" i="1" s="1"/>
  <c r="A4319" i="1" s="1"/>
  <c r="A4320" i="1" s="1"/>
  <c r="A4321" i="1" s="1"/>
  <c r="A4322" i="1" s="1"/>
  <c r="B3621" i="1"/>
  <c r="B3651" i="1"/>
  <c r="B3681" i="1"/>
  <c r="B3711" i="1"/>
  <c r="B3741" i="1"/>
  <c r="B3771" i="1"/>
  <c r="B3801" i="1"/>
  <c r="B3831" i="1"/>
  <c r="A4071" i="1"/>
  <c r="A4072" i="1" s="1"/>
  <c r="A4073" i="1" s="1"/>
  <c r="A4074" i="1" s="1"/>
  <c r="A4075" i="1" s="1"/>
  <c r="A4076" i="1" s="1"/>
  <c r="A4077" i="1" s="1"/>
  <c r="A4078" i="1" s="1"/>
  <c r="A4079" i="1" s="1"/>
  <c r="A4080" i="1" s="1"/>
  <c r="A4081" i="1" s="1"/>
  <c r="A4082" i="1" s="1"/>
  <c r="B3561" i="1"/>
  <c r="A3621" i="1"/>
  <c r="A3622" i="1" s="1"/>
  <c r="A3623" i="1" s="1"/>
  <c r="A3624" i="1" s="1"/>
  <c r="A3625" i="1" s="1"/>
  <c r="A3626" i="1" s="1"/>
  <c r="A3627" i="1" s="1"/>
  <c r="A3628" i="1" s="1"/>
  <c r="A3629" i="1" s="1"/>
  <c r="A3630" i="1" s="1"/>
  <c r="A3631" i="1" s="1"/>
  <c r="A3632" i="1" s="1"/>
  <c r="A3651" i="1"/>
  <c r="A3652" i="1" s="1"/>
  <c r="A3653" i="1" s="1"/>
  <c r="A3654" i="1" s="1"/>
  <c r="A3655" i="1" s="1"/>
  <c r="A3656" i="1" s="1"/>
  <c r="A3657" i="1" s="1"/>
  <c r="A3658" i="1" s="1"/>
  <c r="A3659" i="1" s="1"/>
  <c r="A3660" i="1" s="1"/>
  <c r="A3661" i="1" s="1"/>
  <c r="A3662" i="1" s="1"/>
  <c r="A3681" i="1"/>
  <c r="A3682" i="1" s="1"/>
  <c r="A3683" i="1" s="1"/>
  <c r="A3684" i="1" s="1"/>
  <c r="A3685" i="1" s="1"/>
  <c r="A3686" i="1" s="1"/>
  <c r="A3687" i="1" s="1"/>
  <c r="A3688" i="1" s="1"/>
  <c r="A3689" i="1" s="1"/>
  <c r="A3690" i="1" s="1"/>
  <c r="A3691" i="1" s="1"/>
  <c r="A3692" i="1" s="1"/>
  <c r="A3711" i="1"/>
  <c r="A3712" i="1" s="1"/>
  <c r="A3713" i="1" s="1"/>
  <c r="A3714" i="1" s="1"/>
  <c r="A3715" i="1" s="1"/>
  <c r="A3716" i="1" s="1"/>
  <c r="A3717" i="1" s="1"/>
  <c r="A3718" i="1" s="1"/>
  <c r="A3719" i="1" s="1"/>
  <c r="A3720" i="1" s="1"/>
  <c r="A3721" i="1" s="1"/>
  <c r="A3722" i="1" s="1"/>
  <c r="A3741" i="1"/>
  <c r="A3742" i="1" s="1"/>
  <c r="A3743" i="1" s="1"/>
  <c r="A3744" i="1" s="1"/>
  <c r="A3745" i="1" s="1"/>
  <c r="A3746" i="1" s="1"/>
  <c r="A3747" i="1" s="1"/>
  <c r="A3748" i="1" s="1"/>
  <c r="A3749" i="1" s="1"/>
  <c r="A3750" i="1" s="1"/>
  <c r="A3751" i="1" s="1"/>
  <c r="A3752" i="1" s="1"/>
  <c r="A3771" i="1"/>
  <c r="A3772" i="1" s="1"/>
  <c r="A3773" i="1" s="1"/>
  <c r="A3774" i="1" s="1"/>
  <c r="A3775" i="1" s="1"/>
  <c r="A3776" i="1" s="1"/>
  <c r="A3777" i="1" s="1"/>
  <c r="A3778" i="1" s="1"/>
  <c r="A3779" i="1" s="1"/>
  <c r="A3780" i="1" s="1"/>
  <c r="A3781" i="1" s="1"/>
  <c r="A3782" i="1" s="1"/>
  <c r="A3801" i="1"/>
  <c r="A3802" i="1" s="1"/>
  <c r="A3803" i="1" s="1"/>
  <c r="A3804" i="1" s="1"/>
  <c r="A3805" i="1" s="1"/>
  <c r="A3806" i="1" s="1"/>
  <c r="A3807" i="1" s="1"/>
  <c r="A3808" i="1" s="1"/>
  <c r="A3809" i="1" s="1"/>
  <c r="A3810" i="1" s="1"/>
  <c r="A3811" i="1" s="1"/>
  <c r="A3812" i="1" s="1"/>
  <c r="A3831" i="1"/>
  <c r="A3832" i="1" s="1"/>
  <c r="A3833" i="1" s="1"/>
  <c r="A3834" i="1" s="1"/>
  <c r="A3835" i="1" s="1"/>
  <c r="A3836" i="1" s="1"/>
  <c r="A3837" i="1" s="1"/>
  <c r="A3838" i="1" s="1"/>
  <c r="A3839" i="1" s="1"/>
  <c r="A3840" i="1" s="1"/>
  <c r="A3841" i="1" s="1"/>
  <c r="A3842" i="1" s="1"/>
  <c r="A4041" i="1"/>
  <c r="A4042" i="1" s="1"/>
  <c r="A4043" i="1" s="1"/>
  <c r="A4044" i="1" s="1"/>
  <c r="A4045" i="1" s="1"/>
  <c r="A4046" i="1" s="1"/>
  <c r="A4047" i="1" s="1"/>
  <c r="A4048" i="1" s="1"/>
  <c r="A4049" i="1" s="1"/>
  <c r="A4050" i="1" s="1"/>
  <c r="A4051" i="1" s="1"/>
  <c r="A4052" i="1" s="1"/>
  <c r="A3576" i="1"/>
  <c r="A3577" i="1" s="1"/>
  <c r="A3578" i="1" s="1"/>
  <c r="A3579" i="1" s="1"/>
  <c r="A3580" i="1" s="1"/>
  <c r="A3581" i="1" s="1"/>
  <c r="A3582" i="1" s="1"/>
  <c r="A3583" i="1" s="1"/>
  <c r="A3584" i="1" s="1"/>
  <c r="A3585" i="1" s="1"/>
  <c r="A3586" i="1" s="1"/>
  <c r="A3587" i="1" s="1"/>
  <c r="A4011" i="1"/>
  <c r="A4012" i="1" s="1"/>
  <c r="A4013" i="1" s="1"/>
  <c r="A4014" i="1" s="1"/>
  <c r="A4015" i="1" s="1"/>
  <c r="A4016" i="1" s="1"/>
  <c r="A4017" i="1" s="1"/>
  <c r="A4018" i="1" s="1"/>
  <c r="A4019" i="1" s="1"/>
  <c r="A4020" i="1" s="1"/>
  <c r="A4021" i="1" s="1"/>
  <c r="A4022" i="1" s="1"/>
  <c r="A3981" i="1"/>
  <c r="A3982" i="1" s="1"/>
  <c r="A3983" i="1" s="1"/>
  <c r="A3984" i="1" s="1"/>
  <c r="A3985" i="1" s="1"/>
  <c r="A3986" i="1" s="1"/>
  <c r="A3987" i="1" s="1"/>
  <c r="A3988" i="1" s="1"/>
  <c r="A3989" i="1" s="1"/>
  <c r="A3990" i="1" s="1"/>
  <c r="A3991" i="1" s="1"/>
  <c r="A3992" i="1" s="1"/>
  <c r="A3591" i="1"/>
  <c r="A3592" i="1" s="1"/>
  <c r="A3593" i="1" s="1"/>
  <c r="A3594" i="1" s="1"/>
  <c r="A3595" i="1" s="1"/>
  <c r="A3596" i="1" s="1"/>
  <c r="A3597" i="1" s="1"/>
  <c r="A3598" i="1" s="1"/>
  <c r="A3599" i="1" s="1"/>
  <c r="A3600" i="1" s="1"/>
  <c r="A3601" i="1" s="1"/>
  <c r="A3602" i="1" s="1"/>
  <c r="A3951" i="1"/>
  <c r="A3952" i="1" s="1"/>
  <c r="A3953" i="1" s="1"/>
  <c r="A3954" i="1" s="1"/>
  <c r="A3955" i="1" s="1"/>
  <c r="A3956" i="1" s="1"/>
  <c r="A3957" i="1" s="1"/>
  <c r="A3958" i="1" s="1"/>
  <c r="A3959" i="1" s="1"/>
  <c r="A3960" i="1" s="1"/>
  <c r="A3961" i="1" s="1"/>
  <c r="A3962" i="1" s="1"/>
  <c r="B3846" i="1"/>
  <c r="B3876" i="1"/>
  <c r="B3906" i="1"/>
  <c r="B3936" i="1"/>
  <c r="B3966" i="1"/>
  <c r="B3996" i="1"/>
  <c r="B4026" i="1"/>
  <c r="B4056" i="1"/>
  <c r="B4086" i="1"/>
  <c r="B4116" i="1"/>
  <c r="B4146" i="1"/>
  <c r="A4236" i="1"/>
  <c r="A4237" i="1" s="1"/>
  <c r="A4238" i="1" s="1"/>
  <c r="A4239" i="1" s="1"/>
  <c r="A4240" i="1" s="1"/>
  <c r="A4241" i="1" s="1"/>
  <c r="A4242" i="1" s="1"/>
  <c r="A4243" i="1" s="1"/>
  <c r="A4244" i="1" s="1"/>
  <c r="A4245" i="1" s="1"/>
  <c r="A4246" i="1" s="1"/>
  <c r="A4247" i="1" s="1"/>
  <c r="A3846" i="1"/>
  <c r="A3847" i="1" s="1"/>
  <c r="A3848" i="1" s="1"/>
  <c r="A3849" i="1" s="1"/>
  <c r="A3850" i="1" s="1"/>
  <c r="A3851" i="1" s="1"/>
  <c r="A3852" i="1" s="1"/>
  <c r="A3853" i="1" s="1"/>
  <c r="A3854" i="1" s="1"/>
  <c r="A3855" i="1" s="1"/>
  <c r="A3856" i="1" s="1"/>
  <c r="A3857" i="1" s="1"/>
  <c r="A3876" i="1"/>
  <c r="A3877" i="1" s="1"/>
  <c r="A3878" i="1" s="1"/>
  <c r="A3879" i="1" s="1"/>
  <c r="A3880" i="1" s="1"/>
  <c r="A3881" i="1" s="1"/>
  <c r="A3882" i="1" s="1"/>
  <c r="A3883" i="1" s="1"/>
  <c r="A3884" i="1" s="1"/>
  <c r="A3885" i="1" s="1"/>
  <c r="A3886" i="1" s="1"/>
  <c r="A3887" i="1" s="1"/>
  <c r="A3906" i="1"/>
  <c r="A3907" i="1" s="1"/>
  <c r="A3908" i="1" s="1"/>
  <c r="A3909" i="1" s="1"/>
  <c r="A3910" i="1" s="1"/>
  <c r="A3911" i="1" s="1"/>
  <c r="A3912" i="1" s="1"/>
  <c r="A3913" i="1" s="1"/>
  <c r="A3914" i="1" s="1"/>
  <c r="A3915" i="1" s="1"/>
  <c r="A3916" i="1" s="1"/>
  <c r="A3917" i="1" s="1"/>
  <c r="A3936" i="1"/>
  <c r="A3937" i="1" s="1"/>
  <c r="A3938" i="1" s="1"/>
  <c r="A3939" i="1" s="1"/>
  <c r="A3940" i="1" s="1"/>
  <c r="A3941" i="1" s="1"/>
  <c r="A3942" i="1" s="1"/>
  <c r="A3943" i="1" s="1"/>
  <c r="A3944" i="1" s="1"/>
  <c r="A3945" i="1" s="1"/>
  <c r="A3946" i="1" s="1"/>
  <c r="A3947" i="1" s="1"/>
  <c r="A3966" i="1"/>
  <c r="A3967" i="1" s="1"/>
  <c r="A3968" i="1" s="1"/>
  <c r="A3969" i="1" s="1"/>
  <c r="A3970" i="1" s="1"/>
  <c r="A3971" i="1" s="1"/>
  <c r="A3972" i="1" s="1"/>
  <c r="A3973" i="1" s="1"/>
  <c r="A3974" i="1" s="1"/>
  <c r="A3975" i="1" s="1"/>
  <c r="A3976" i="1" s="1"/>
  <c r="A3977" i="1" s="1"/>
  <c r="A3996" i="1"/>
  <c r="A3997" i="1" s="1"/>
  <c r="A3998" i="1" s="1"/>
  <c r="A3999" i="1" s="1"/>
  <c r="A4000" i="1" s="1"/>
  <c r="A4001" i="1" s="1"/>
  <c r="A4002" i="1" s="1"/>
  <c r="A4003" i="1" s="1"/>
  <c r="A4004" i="1" s="1"/>
  <c r="A4005" i="1" s="1"/>
  <c r="A4006" i="1" s="1"/>
  <c r="A4007" i="1" s="1"/>
  <c r="A4026" i="1"/>
  <c r="A4027" i="1" s="1"/>
  <c r="A4028" i="1" s="1"/>
  <c r="A4029" i="1" s="1"/>
  <c r="A4030" i="1" s="1"/>
  <c r="A4031" i="1" s="1"/>
  <c r="A4032" i="1" s="1"/>
  <c r="A4033" i="1" s="1"/>
  <c r="A4034" i="1" s="1"/>
  <c r="A4035" i="1" s="1"/>
  <c r="A4036" i="1" s="1"/>
  <c r="A4037" i="1" s="1"/>
  <c r="A4056" i="1"/>
  <c r="A4057" i="1" s="1"/>
  <c r="A4058" i="1" s="1"/>
  <c r="A4059" i="1" s="1"/>
  <c r="A4060" i="1" s="1"/>
  <c r="A4061" i="1" s="1"/>
  <c r="A4062" i="1" s="1"/>
  <c r="A4063" i="1" s="1"/>
  <c r="A4064" i="1" s="1"/>
  <c r="A4065" i="1" s="1"/>
  <c r="A4066" i="1" s="1"/>
  <c r="A4067" i="1" s="1"/>
  <c r="A4086" i="1"/>
  <c r="A4087" i="1" s="1"/>
  <c r="A4088" i="1" s="1"/>
  <c r="A4089" i="1" s="1"/>
  <c r="A4090" i="1" s="1"/>
  <c r="A4091" i="1" s="1"/>
  <c r="A4092" i="1" s="1"/>
  <c r="A4093" i="1" s="1"/>
  <c r="A4094" i="1" s="1"/>
  <c r="A4095" i="1" s="1"/>
  <c r="A4096" i="1" s="1"/>
  <c r="A4097" i="1" s="1"/>
  <c r="A4116" i="1"/>
  <c r="A4117" i="1" s="1"/>
  <c r="A4118" i="1" s="1"/>
  <c r="A4119" i="1" s="1"/>
  <c r="A4120" i="1" s="1"/>
  <c r="A4121" i="1" s="1"/>
  <c r="A4122" i="1" s="1"/>
  <c r="A4123" i="1" s="1"/>
  <c r="A4124" i="1" s="1"/>
  <c r="A4125" i="1" s="1"/>
  <c r="A4126" i="1" s="1"/>
  <c r="A4127" i="1" s="1"/>
  <c r="A4146" i="1"/>
  <c r="A4147" i="1" s="1"/>
  <c r="A4148" i="1" s="1"/>
  <c r="A4149" i="1" s="1"/>
  <c r="A4150" i="1" s="1"/>
  <c r="A4151" i="1" s="1"/>
  <c r="A4152" i="1" s="1"/>
  <c r="A4153" i="1" s="1"/>
  <c r="A4154" i="1" s="1"/>
  <c r="A4155" i="1" s="1"/>
  <c r="A4156" i="1" s="1"/>
  <c r="A4157" i="1" s="1"/>
  <c r="A4251" i="1"/>
  <c r="A4252" i="1" s="1"/>
  <c r="A4253" i="1" s="1"/>
  <c r="A4254" i="1" s="1"/>
  <c r="A4255" i="1" s="1"/>
  <c r="A4256" i="1" s="1"/>
  <c r="A4257" i="1" s="1"/>
  <c r="A4258" i="1" s="1"/>
  <c r="A4259" i="1" s="1"/>
  <c r="A4260" i="1" s="1"/>
  <c r="A4261" i="1" s="1"/>
  <c r="A4262" i="1" s="1"/>
  <c r="A4221" i="1"/>
  <c r="A4222" i="1" s="1"/>
  <c r="A4223" i="1" s="1"/>
  <c r="A4224" i="1" s="1"/>
  <c r="A4225" i="1" s="1"/>
  <c r="A4226" i="1" s="1"/>
  <c r="A4227" i="1" s="1"/>
  <c r="A4228" i="1" s="1"/>
  <c r="A4229" i="1" s="1"/>
  <c r="A4230" i="1" s="1"/>
  <c r="A4231" i="1" s="1"/>
  <c r="A4232" i="1" s="1"/>
  <c r="A4281" i="1"/>
  <c r="A4282" i="1" s="1"/>
  <c r="A4283" i="1" s="1"/>
  <c r="A4284" i="1" s="1"/>
  <c r="A4285" i="1" s="1"/>
  <c r="A4286" i="1" s="1"/>
  <c r="A4287" i="1" s="1"/>
  <c r="A4288" i="1" s="1"/>
  <c r="A4289" i="1" s="1"/>
  <c r="A4290" i="1" s="1"/>
  <c r="A4291" i="1" s="1"/>
  <c r="A4292" i="1" s="1"/>
  <c r="A4191" i="1"/>
  <c r="A4192" i="1" s="1"/>
  <c r="A4193" i="1" s="1"/>
  <c r="A4194" i="1" s="1"/>
  <c r="A4195" i="1" s="1"/>
  <c r="A4196" i="1" s="1"/>
  <c r="A4197" i="1" s="1"/>
  <c r="A4198" i="1" s="1"/>
  <c r="A4199" i="1" s="1"/>
  <c r="A4200" i="1" s="1"/>
  <c r="A4201" i="1" s="1"/>
  <c r="A4202" i="1" s="1"/>
  <c r="A4341" i="1"/>
  <c r="A4342" i="1" s="1"/>
  <c r="A4343" i="1" s="1"/>
  <c r="A4344" i="1" s="1"/>
  <c r="A4345" i="1" s="1"/>
  <c r="A4346" i="1" s="1"/>
  <c r="A4347" i="1" s="1"/>
  <c r="A4348" i="1" s="1"/>
  <c r="A4349" i="1" s="1"/>
  <c r="A4350" i="1" s="1"/>
  <c r="A4351" i="1" s="1"/>
  <c r="A4352" i="1" s="1"/>
  <c r="A4371" i="1"/>
  <c r="A4372" i="1" s="1"/>
  <c r="A4373" i="1" s="1"/>
  <c r="A4374" i="1" s="1"/>
  <c r="A4375" i="1" s="1"/>
  <c r="A4376" i="1" s="1"/>
  <c r="A4377" i="1" s="1"/>
  <c r="A4378" i="1" s="1"/>
  <c r="A4379" i="1" s="1"/>
  <c r="A4380" i="1" s="1"/>
  <c r="A4381" i="1" s="1"/>
  <c r="A4382" i="1" s="1"/>
  <c r="A4401" i="1"/>
  <c r="A4402" i="1" s="1"/>
  <c r="A4403" i="1" s="1"/>
  <c r="A4404" i="1" s="1"/>
  <c r="A4405" i="1" s="1"/>
  <c r="A4406" i="1" s="1"/>
  <c r="A4407" i="1" s="1"/>
  <c r="A4408" i="1" s="1"/>
  <c r="A4409" i="1" s="1"/>
  <c r="A4410" i="1" s="1"/>
  <c r="A4411" i="1" s="1"/>
  <c r="A4412" i="1" s="1"/>
  <c r="A4431" i="1"/>
  <c r="A4432" i="1" s="1"/>
  <c r="A4433" i="1" s="1"/>
  <c r="A4434" i="1" s="1"/>
  <c r="A4435" i="1" s="1"/>
  <c r="A4436" i="1" s="1"/>
  <c r="A4437" i="1" s="1"/>
  <c r="A4438" i="1" s="1"/>
  <c r="A4439" i="1" s="1"/>
  <c r="A4440" i="1" s="1"/>
  <c r="A4441" i="1" s="1"/>
  <c r="A4442" i="1" s="1"/>
  <c r="A4461" i="1"/>
  <c r="A4462" i="1" s="1"/>
  <c r="A4463" i="1" s="1"/>
  <c r="A4464" i="1" s="1"/>
  <c r="A4465" i="1" s="1"/>
  <c r="A4466" i="1" s="1"/>
  <c r="A4467" i="1" s="1"/>
  <c r="A4468" i="1" s="1"/>
  <c r="A4469" i="1" s="1"/>
  <c r="A4470" i="1" s="1"/>
  <c r="A4471" i="1" s="1"/>
  <c r="A4472" i="1" s="1"/>
  <c r="A4611" i="1"/>
  <c r="A4612" i="1" s="1"/>
  <c r="A4613" i="1" s="1"/>
  <c r="A4614" i="1" s="1"/>
  <c r="A4615" i="1" s="1"/>
  <c r="A4616" i="1" s="1"/>
  <c r="A4617" i="1" s="1"/>
  <c r="A4618" i="1" s="1"/>
  <c r="A4619" i="1" s="1"/>
  <c r="A4620" i="1" s="1"/>
  <c r="A4621" i="1" s="1"/>
  <c r="A4622" i="1" s="1"/>
  <c r="A4266" i="1"/>
  <c r="A4267" i="1" s="1"/>
  <c r="A4268" i="1" s="1"/>
  <c r="A4269" i="1" s="1"/>
  <c r="A4270" i="1" s="1"/>
  <c r="A4271" i="1" s="1"/>
  <c r="A4272" i="1" s="1"/>
  <c r="A4273" i="1" s="1"/>
  <c r="A4274" i="1" s="1"/>
  <c r="A4275" i="1" s="1"/>
  <c r="A4276" i="1" s="1"/>
  <c r="A4277" i="1" s="1"/>
  <c r="A4176" i="1"/>
  <c r="A4177" i="1" s="1"/>
  <c r="A4178" i="1" s="1"/>
  <c r="A4179" i="1" s="1"/>
  <c r="A4180" i="1" s="1"/>
  <c r="A4181" i="1" s="1"/>
  <c r="A4182" i="1" s="1"/>
  <c r="A4183" i="1" s="1"/>
  <c r="A4184" i="1" s="1"/>
  <c r="A4185" i="1" s="1"/>
  <c r="A4186" i="1" s="1"/>
  <c r="A4187" i="1" s="1"/>
  <c r="A4296" i="1"/>
  <c r="A4297" i="1" s="1"/>
  <c r="A4298" i="1" s="1"/>
  <c r="A4299" i="1" s="1"/>
  <c r="A4300" i="1" s="1"/>
  <c r="A4301" i="1" s="1"/>
  <c r="A4302" i="1" s="1"/>
  <c r="A4303" i="1" s="1"/>
  <c r="A4304" i="1" s="1"/>
  <c r="A4305" i="1" s="1"/>
  <c r="A4306" i="1" s="1"/>
  <c r="A4307" i="1" s="1"/>
  <c r="A4206" i="1"/>
  <c r="A4207" i="1" s="1"/>
  <c r="A4208" i="1" s="1"/>
  <c r="A4209" i="1" s="1"/>
  <c r="A4210" i="1" s="1"/>
  <c r="A4211" i="1" s="1"/>
  <c r="A4212" i="1" s="1"/>
  <c r="A4213" i="1" s="1"/>
  <c r="A4214" i="1" s="1"/>
  <c r="A4215" i="1" s="1"/>
  <c r="A4216" i="1" s="1"/>
  <c r="A4217" i="1" s="1"/>
  <c r="A4581" i="1"/>
  <c r="A4582" i="1" s="1"/>
  <c r="A4583" i="1" s="1"/>
  <c r="A4584" i="1" s="1"/>
  <c r="A4585" i="1" s="1"/>
  <c r="A4586" i="1" s="1"/>
  <c r="A4587" i="1" s="1"/>
  <c r="A4588" i="1" s="1"/>
  <c r="A4589" i="1" s="1"/>
  <c r="A4590" i="1" s="1"/>
  <c r="A4591" i="1" s="1"/>
  <c r="A4592" i="1" s="1"/>
  <c r="A4656" i="1"/>
  <c r="A4657" i="1" s="1"/>
  <c r="A4658" i="1" s="1"/>
  <c r="A4659" i="1" s="1"/>
  <c r="A4660" i="1" s="1"/>
  <c r="A4661" i="1" s="1"/>
  <c r="A4662" i="1" s="1"/>
  <c r="A4663" i="1" s="1"/>
  <c r="A4664" i="1" s="1"/>
  <c r="A4665" i="1" s="1"/>
  <c r="A4666" i="1" s="1"/>
  <c r="A4667" i="1" s="1"/>
  <c r="A4551" i="1"/>
  <c r="A4552" i="1" s="1"/>
  <c r="A4553" i="1" s="1"/>
  <c r="A4554" i="1" s="1"/>
  <c r="A4555" i="1" s="1"/>
  <c r="A4556" i="1" s="1"/>
  <c r="A4557" i="1" s="1"/>
  <c r="A4558" i="1" s="1"/>
  <c r="A4559" i="1" s="1"/>
  <c r="A4560" i="1" s="1"/>
  <c r="A4561" i="1" s="1"/>
  <c r="A4562" i="1" s="1"/>
  <c r="A4521" i="1"/>
  <c r="A4522" i="1" s="1"/>
  <c r="A4523" i="1" s="1"/>
  <c r="A4524" i="1" s="1"/>
  <c r="A4525" i="1" s="1"/>
  <c r="A4526" i="1" s="1"/>
  <c r="A4527" i="1" s="1"/>
  <c r="A4528" i="1" s="1"/>
  <c r="A4529" i="1" s="1"/>
  <c r="A4530" i="1" s="1"/>
  <c r="A4531" i="1" s="1"/>
  <c r="A4532" i="1" s="1"/>
  <c r="A4671" i="1"/>
  <c r="A4672" i="1" s="1"/>
  <c r="A4673" i="1" s="1"/>
  <c r="A4674" i="1" s="1"/>
  <c r="A4675" i="1" s="1"/>
  <c r="A4676" i="1" s="1"/>
  <c r="A4677" i="1" s="1"/>
  <c r="A4678" i="1" s="1"/>
  <c r="A4679" i="1" s="1"/>
  <c r="A4680" i="1" s="1"/>
  <c r="A4681" i="1" s="1"/>
  <c r="A4682" i="1" s="1"/>
  <c r="A4491" i="1"/>
  <c r="A4492" i="1" s="1"/>
  <c r="A4493" i="1" s="1"/>
  <c r="A4494" i="1" s="1"/>
  <c r="A4495" i="1" s="1"/>
  <c r="A4496" i="1" s="1"/>
  <c r="A4497" i="1" s="1"/>
  <c r="A4498" i="1" s="1"/>
  <c r="A4499" i="1" s="1"/>
  <c r="A4500" i="1" s="1"/>
  <c r="A4501" i="1" s="1"/>
  <c r="A4502" i="1" s="1"/>
  <c r="A4326" i="1"/>
  <c r="A4327" i="1" s="1"/>
  <c r="A4328" i="1" s="1"/>
  <c r="A4329" i="1" s="1"/>
  <c r="A4330" i="1" s="1"/>
  <c r="A4331" i="1" s="1"/>
  <c r="A4332" i="1" s="1"/>
  <c r="A4333" i="1" s="1"/>
  <c r="A4334" i="1" s="1"/>
  <c r="A4335" i="1" s="1"/>
  <c r="A4336" i="1" s="1"/>
  <c r="A4337" i="1" s="1"/>
  <c r="A4356" i="1"/>
  <c r="A4357" i="1" s="1"/>
  <c r="A4358" i="1" s="1"/>
  <c r="A4359" i="1" s="1"/>
  <c r="A4360" i="1" s="1"/>
  <c r="A4361" i="1" s="1"/>
  <c r="A4362" i="1" s="1"/>
  <c r="A4363" i="1" s="1"/>
  <c r="A4364" i="1" s="1"/>
  <c r="A4365" i="1" s="1"/>
  <c r="A4366" i="1" s="1"/>
  <c r="A4367" i="1" s="1"/>
  <c r="A4386" i="1"/>
  <c r="A4387" i="1" s="1"/>
  <c r="A4388" i="1" s="1"/>
  <c r="A4389" i="1" s="1"/>
  <c r="A4390" i="1" s="1"/>
  <c r="A4391" i="1" s="1"/>
  <c r="A4392" i="1" s="1"/>
  <c r="A4393" i="1" s="1"/>
  <c r="A4394" i="1" s="1"/>
  <c r="A4395" i="1" s="1"/>
  <c r="A4396" i="1" s="1"/>
  <c r="A4397" i="1" s="1"/>
  <c r="A4416" i="1"/>
  <c r="A4417" i="1" s="1"/>
  <c r="A4418" i="1" s="1"/>
  <c r="A4419" i="1" s="1"/>
  <c r="A4420" i="1" s="1"/>
  <c r="A4421" i="1" s="1"/>
  <c r="A4422" i="1" s="1"/>
  <c r="A4423" i="1" s="1"/>
  <c r="A4424" i="1" s="1"/>
  <c r="A4425" i="1" s="1"/>
  <c r="A4426" i="1" s="1"/>
  <c r="A4427" i="1" s="1"/>
  <c r="A4446" i="1"/>
  <c r="A4447" i="1" s="1"/>
  <c r="A4448" i="1" s="1"/>
  <c r="A4449" i="1" s="1"/>
  <c r="A4450" i="1" s="1"/>
  <c r="A4451" i="1" s="1"/>
  <c r="A4452" i="1" s="1"/>
  <c r="A4453" i="1" s="1"/>
  <c r="A4454" i="1" s="1"/>
  <c r="A4455" i="1" s="1"/>
  <c r="A4456" i="1" s="1"/>
  <c r="A4457" i="1" s="1"/>
  <c r="A4476" i="1"/>
  <c r="A4477" i="1" s="1"/>
  <c r="A4478" i="1" s="1"/>
  <c r="A4479" i="1" s="1"/>
  <c r="A4480" i="1" s="1"/>
  <c r="A4481" i="1" s="1"/>
  <c r="A4482" i="1" s="1"/>
  <c r="A4483" i="1" s="1"/>
  <c r="A4484" i="1" s="1"/>
  <c r="A4485" i="1" s="1"/>
  <c r="A4486" i="1" s="1"/>
  <c r="A4487" i="1" s="1"/>
  <c r="A4641" i="1"/>
  <c r="A4642" i="1" s="1"/>
  <c r="A4643" i="1" s="1"/>
  <c r="A4644" i="1" s="1"/>
  <c r="A4645" i="1" s="1"/>
  <c r="A4646" i="1" s="1"/>
  <c r="A4647" i="1" s="1"/>
  <c r="A4648" i="1" s="1"/>
  <c r="A4649" i="1" s="1"/>
  <c r="A4650" i="1" s="1"/>
  <c r="A4651" i="1" s="1"/>
  <c r="A4652" i="1" s="1"/>
  <c r="B4506" i="1"/>
  <c r="B4536" i="1"/>
  <c r="B4566" i="1"/>
  <c r="B4596" i="1"/>
  <c r="A4626" i="1"/>
  <c r="A4627" i="1" s="1"/>
  <c r="A4628" i="1" s="1"/>
  <c r="A4629" i="1" s="1"/>
  <c r="A4630" i="1" s="1"/>
  <c r="A4631" i="1" s="1"/>
  <c r="A4632" i="1" s="1"/>
  <c r="A4633" i="1" s="1"/>
  <c r="A4634" i="1" s="1"/>
  <c r="A4635" i="1" s="1"/>
  <c r="A4636" i="1" s="1"/>
  <c r="A4637" i="1" s="1"/>
  <c r="A4506" i="1"/>
  <c r="A4507" i="1" s="1"/>
  <c r="A4508" i="1" s="1"/>
  <c r="A4509" i="1" s="1"/>
  <c r="A4510" i="1" s="1"/>
  <c r="A4511" i="1" s="1"/>
  <c r="A4512" i="1" s="1"/>
  <c r="A4513" i="1" s="1"/>
  <c r="A4514" i="1" s="1"/>
  <c r="A4515" i="1" s="1"/>
  <c r="A4516" i="1" s="1"/>
  <c r="A4517" i="1" s="1"/>
  <c r="A4536" i="1"/>
  <c r="A4537" i="1" s="1"/>
  <c r="A4538" i="1" s="1"/>
  <c r="A4539" i="1" s="1"/>
  <c r="A4540" i="1" s="1"/>
  <c r="A4541" i="1" s="1"/>
  <c r="A4542" i="1" s="1"/>
  <c r="A4543" i="1" s="1"/>
  <c r="A4544" i="1" s="1"/>
  <c r="A4545" i="1" s="1"/>
  <c r="A4546" i="1" s="1"/>
  <c r="A4547" i="1" s="1"/>
  <c r="A4566" i="1"/>
  <c r="A4567" i="1" s="1"/>
  <c r="A4568" i="1" s="1"/>
  <c r="A4569" i="1" s="1"/>
  <c r="A4570" i="1" s="1"/>
  <c r="A4571" i="1" s="1"/>
  <c r="A4572" i="1" s="1"/>
  <c r="A4573" i="1" s="1"/>
  <c r="A4574" i="1" s="1"/>
  <c r="A4575" i="1" s="1"/>
  <c r="A4576" i="1" s="1"/>
  <c r="A4577" i="1" s="1"/>
  <c r="A4596" i="1"/>
  <c r="A4597" i="1" s="1"/>
  <c r="A4598" i="1" s="1"/>
  <c r="A4599" i="1" s="1"/>
  <c r="A4600" i="1" s="1"/>
  <c r="A4601" i="1" s="1"/>
  <c r="A4602" i="1" s="1"/>
  <c r="A4603" i="1" s="1"/>
  <c r="A4604" i="1" s="1"/>
  <c r="A4605" i="1" s="1"/>
  <c r="A4606" i="1" s="1"/>
  <c r="A4607" i="1" s="1"/>
  <c r="A4716" i="1"/>
  <c r="A4717" i="1" s="1"/>
  <c r="A4718" i="1" s="1"/>
  <c r="A4719" i="1" s="1"/>
  <c r="A4720" i="1" s="1"/>
  <c r="A4721" i="1" s="1"/>
  <c r="A4722" i="1" s="1"/>
  <c r="A4723" i="1" s="1"/>
  <c r="A4724" i="1" s="1"/>
  <c r="A4725" i="1" s="1"/>
  <c r="A4726" i="1" s="1"/>
  <c r="A4727" i="1" s="1"/>
  <c r="A4791" i="1"/>
  <c r="A4792" i="1" s="1"/>
  <c r="A4793" i="1" s="1"/>
  <c r="A4794" i="1" s="1"/>
  <c r="A4795" i="1" s="1"/>
  <c r="A4796" i="1" s="1"/>
  <c r="A4797" i="1" s="1"/>
  <c r="A4798" i="1" s="1"/>
  <c r="A4799" i="1" s="1"/>
  <c r="A4800" i="1" s="1"/>
  <c r="A4801" i="1" s="1"/>
  <c r="A4802" i="1" s="1"/>
  <c r="A4776" i="1"/>
  <c r="A4777" i="1" s="1"/>
  <c r="A4778" i="1" s="1"/>
  <c r="A4779" i="1" s="1"/>
  <c r="A4780" i="1" s="1"/>
  <c r="A4781" i="1" s="1"/>
  <c r="A4782" i="1" s="1"/>
  <c r="A4783" i="1" s="1"/>
  <c r="A4784" i="1" s="1"/>
  <c r="A4785" i="1" s="1"/>
  <c r="A4786" i="1" s="1"/>
  <c r="A4787" i="1" s="1"/>
  <c r="A4746" i="1"/>
  <c r="A4747" i="1" s="1"/>
  <c r="A4748" i="1" s="1"/>
  <c r="A4749" i="1" s="1"/>
  <c r="A4750" i="1" s="1"/>
  <c r="A4751" i="1" s="1"/>
  <c r="A4752" i="1" s="1"/>
  <c r="A4753" i="1" s="1"/>
  <c r="A4754" i="1" s="1"/>
  <c r="A4755" i="1" s="1"/>
  <c r="A4756" i="1" s="1"/>
  <c r="A4757" i="1" s="1"/>
  <c r="A4731" i="1"/>
  <c r="A4732" i="1" s="1"/>
  <c r="A4733" i="1" s="1"/>
  <c r="A4734" i="1" s="1"/>
  <c r="A4735" i="1" s="1"/>
  <c r="A4736" i="1" s="1"/>
  <c r="A4737" i="1" s="1"/>
  <c r="A4738" i="1" s="1"/>
  <c r="A4739" i="1" s="1"/>
  <c r="A4740" i="1" s="1"/>
  <c r="A4741" i="1" s="1"/>
  <c r="A4742" i="1" s="1"/>
  <c r="A4701" i="1"/>
  <c r="A4702" i="1" s="1"/>
  <c r="A4703" i="1" s="1"/>
  <c r="A4704" i="1" s="1"/>
  <c r="A4705" i="1" s="1"/>
  <c r="A4706" i="1" s="1"/>
  <c r="A4707" i="1" s="1"/>
  <c r="A4708" i="1" s="1"/>
  <c r="A4709" i="1" s="1"/>
  <c r="A4710" i="1" s="1"/>
  <c r="A4711" i="1" s="1"/>
  <c r="A4712" i="1" s="1"/>
  <c r="A4926" i="1"/>
  <c r="A4927" i="1" s="1"/>
  <c r="A4928" i="1" s="1"/>
  <c r="A4929" i="1" s="1"/>
  <c r="A4930" i="1" s="1"/>
  <c r="A4931" i="1" s="1"/>
  <c r="A4932" i="1" s="1"/>
  <c r="A4933" i="1" s="1"/>
  <c r="A4934" i="1" s="1"/>
  <c r="A4935" i="1" s="1"/>
  <c r="A4936" i="1" s="1"/>
  <c r="A4937" i="1" s="1"/>
  <c r="A4806" i="1"/>
  <c r="A4807" i="1" s="1"/>
  <c r="A4808" i="1" s="1"/>
  <c r="A4809" i="1" s="1"/>
  <c r="A4810" i="1" s="1"/>
  <c r="A4811" i="1" s="1"/>
  <c r="A4812" i="1" s="1"/>
  <c r="A4813" i="1" s="1"/>
  <c r="A4814" i="1" s="1"/>
  <c r="A4815" i="1" s="1"/>
  <c r="A4816" i="1" s="1"/>
  <c r="A4817" i="1" s="1"/>
  <c r="B4822" i="1"/>
  <c r="R4818" i="1"/>
  <c r="F4821" i="1"/>
  <c r="F4820" i="1" s="1"/>
  <c r="W4818" i="1" s="1"/>
  <c r="W4819" i="1" s="1"/>
  <c r="W4820" i="1" s="1"/>
  <c r="W4821" i="1" s="1"/>
  <c r="W4822" i="1" s="1"/>
  <c r="W4823" i="1" s="1"/>
  <c r="W4824" i="1" s="1"/>
  <c r="W4825" i="1" s="1"/>
  <c r="W4826" i="1" s="1"/>
  <c r="W4827" i="1" s="1"/>
  <c r="W4828" i="1" s="1"/>
  <c r="W4829" i="1" s="1"/>
  <c r="W4830" i="1" s="1"/>
  <c r="W4831" i="1" s="1"/>
  <c r="W4832" i="1" s="1"/>
  <c r="A4686" i="1"/>
  <c r="A4687" i="1" s="1"/>
  <c r="A4688" i="1" s="1"/>
  <c r="A4689" i="1" s="1"/>
  <c r="A4690" i="1" s="1"/>
  <c r="A4691" i="1" s="1"/>
  <c r="A4692" i="1" s="1"/>
  <c r="A4693" i="1" s="1"/>
  <c r="A4694" i="1" s="1"/>
  <c r="A4695" i="1" s="1"/>
  <c r="A4696" i="1" s="1"/>
  <c r="A4697" i="1" s="1"/>
  <c r="A4761" i="1"/>
  <c r="A4762" i="1" s="1"/>
  <c r="A4763" i="1" s="1"/>
  <c r="A4764" i="1" s="1"/>
  <c r="A4765" i="1" s="1"/>
  <c r="A4766" i="1" s="1"/>
  <c r="A4767" i="1" s="1"/>
  <c r="A4768" i="1" s="1"/>
  <c r="A4769" i="1" s="1"/>
  <c r="A4770" i="1" s="1"/>
  <c r="A4771" i="1" s="1"/>
  <c r="A4772" i="1" s="1"/>
  <c r="B4836" i="1"/>
  <c r="B4761" i="1"/>
  <c r="B4852" i="1"/>
  <c r="F4851" i="1"/>
  <c r="F4850" i="1" s="1"/>
  <c r="W4848" i="1" s="1"/>
  <c r="W4849" i="1" s="1"/>
  <c r="W4850" i="1" s="1"/>
  <c r="W4851" i="1" s="1"/>
  <c r="W4852" i="1" s="1"/>
  <c r="W4853" i="1" s="1"/>
  <c r="W4854" i="1" s="1"/>
  <c r="W4855" i="1" s="1"/>
  <c r="W4856" i="1" s="1"/>
  <c r="W4857" i="1" s="1"/>
  <c r="W4858" i="1" s="1"/>
  <c r="W4859" i="1" s="1"/>
  <c r="W4860" i="1" s="1"/>
  <c r="W4861" i="1" s="1"/>
  <c r="W4862" i="1" s="1"/>
  <c r="B4882" i="1"/>
  <c r="R4878" i="1"/>
  <c r="F4881" i="1"/>
  <c r="F4880" i="1" s="1"/>
  <c r="W4878" i="1" s="1"/>
  <c r="W4879" i="1" s="1"/>
  <c r="W4880" i="1" s="1"/>
  <c r="W4881" i="1" s="1"/>
  <c r="W4882" i="1" s="1"/>
  <c r="W4883" i="1" s="1"/>
  <c r="W4884" i="1" s="1"/>
  <c r="W4885" i="1" s="1"/>
  <c r="W4886" i="1" s="1"/>
  <c r="W4887" i="1" s="1"/>
  <c r="W4888" i="1" s="1"/>
  <c r="W4889" i="1" s="1"/>
  <c r="W4890" i="1" s="1"/>
  <c r="W4891" i="1" s="1"/>
  <c r="W4892" i="1" s="1"/>
  <c r="R4848" i="1"/>
  <c r="A4986" i="1"/>
  <c r="A4987" i="1" s="1"/>
  <c r="A4988" i="1" s="1"/>
  <c r="A4989" i="1" s="1"/>
  <c r="A4990" i="1" s="1"/>
  <c r="A4991" i="1" s="1"/>
  <c r="A4992" i="1" s="1"/>
  <c r="A4993" i="1" s="1"/>
  <c r="A4994" i="1" s="1"/>
  <c r="A4995" i="1" s="1"/>
  <c r="A4996" i="1" s="1"/>
  <c r="A4997" i="1" s="1"/>
  <c r="B4912" i="1"/>
  <c r="F4911" i="1"/>
  <c r="F4910" i="1" s="1"/>
  <c r="A4821" i="1"/>
  <c r="A4822" i="1" s="1"/>
  <c r="A4823" i="1" s="1"/>
  <c r="A4824" i="1" s="1"/>
  <c r="A4825" i="1" s="1"/>
  <c r="A4826" i="1" s="1"/>
  <c r="A4827" i="1" s="1"/>
  <c r="A4828" i="1" s="1"/>
  <c r="A4829" i="1" s="1"/>
  <c r="A4830" i="1" s="1"/>
  <c r="A4831" i="1" s="1"/>
  <c r="A4832" i="1" s="1"/>
  <c r="A4866" i="1"/>
  <c r="A4867" i="1" s="1"/>
  <c r="A4868" i="1" s="1"/>
  <c r="A4869" i="1" s="1"/>
  <c r="A4870" i="1" s="1"/>
  <c r="A4871" i="1" s="1"/>
  <c r="A4872" i="1" s="1"/>
  <c r="A4873" i="1" s="1"/>
  <c r="A4874" i="1" s="1"/>
  <c r="A4875" i="1" s="1"/>
  <c r="A4876" i="1" s="1"/>
  <c r="A4877" i="1" s="1"/>
  <c r="A4896" i="1"/>
  <c r="A4897" i="1" s="1"/>
  <c r="A4898" i="1" s="1"/>
  <c r="A4899" i="1" s="1"/>
  <c r="A4900" i="1" s="1"/>
  <c r="A4901" i="1" s="1"/>
  <c r="A4902" i="1" s="1"/>
  <c r="A4903" i="1" s="1"/>
  <c r="A4904" i="1" s="1"/>
  <c r="A4905" i="1" s="1"/>
  <c r="A4906" i="1" s="1"/>
  <c r="A4907" i="1" s="1"/>
  <c r="A5001" i="1"/>
  <c r="A5002" i="1" s="1"/>
  <c r="A5003" i="1" s="1"/>
  <c r="A5004" i="1" s="1"/>
  <c r="A5005" i="1" s="1"/>
  <c r="A5006" i="1" s="1"/>
  <c r="A5007" i="1" s="1"/>
  <c r="A5008" i="1" s="1"/>
  <c r="A5009" i="1" s="1"/>
  <c r="A5010" i="1" s="1"/>
  <c r="A5011" i="1" s="1"/>
  <c r="A5012" i="1" s="1"/>
  <c r="A5016" i="1"/>
  <c r="A5017" i="1" s="1"/>
  <c r="A5018" i="1" s="1"/>
  <c r="A5019" i="1" s="1"/>
  <c r="A5020" i="1" s="1"/>
  <c r="A5021" i="1" s="1"/>
  <c r="A5022" i="1" s="1"/>
  <c r="A5023" i="1" s="1"/>
  <c r="A5024" i="1" s="1"/>
  <c r="A5025" i="1" s="1"/>
  <c r="A5026" i="1" s="1"/>
  <c r="A5027" i="1" s="1"/>
  <c r="A4941" i="1"/>
  <c r="A4942" i="1" s="1"/>
  <c r="A4943" i="1" s="1"/>
  <c r="A4944" i="1" s="1"/>
  <c r="A4945" i="1" s="1"/>
  <c r="A4946" i="1" s="1"/>
  <c r="A4947" i="1" s="1"/>
  <c r="A4948" i="1" s="1"/>
  <c r="A4949" i="1" s="1"/>
  <c r="A4950" i="1" s="1"/>
  <c r="A4951" i="1" s="1"/>
  <c r="A4952" i="1" s="1"/>
  <c r="B4962" i="1"/>
  <c r="B4963" i="1" s="1"/>
  <c r="B4958" i="1"/>
  <c r="A4971" i="1"/>
  <c r="A4972" i="1" s="1"/>
  <c r="A4973" i="1" s="1"/>
  <c r="A4974" i="1" s="1"/>
  <c r="A4975" i="1" s="1"/>
  <c r="A4976" i="1" s="1"/>
  <c r="A4977" i="1" s="1"/>
  <c r="A4978" i="1" s="1"/>
  <c r="A4979" i="1" s="1"/>
  <c r="A4980" i="1" s="1"/>
  <c r="A4981" i="1" s="1"/>
  <c r="A4982" i="1" s="1"/>
  <c r="B5047" i="1"/>
  <c r="R5043" i="1"/>
  <c r="F5046" i="1"/>
  <c r="F5045" i="1" s="1"/>
  <c r="W5043" i="1" s="1"/>
  <c r="W5044" i="1" s="1"/>
  <c r="W5045" i="1" s="1"/>
  <c r="W5046" i="1" s="1"/>
  <c r="W5047" i="1" s="1"/>
  <c r="W5048" i="1" s="1"/>
  <c r="W5049" i="1" s="1"/>
  <c r="W5050" i="1" s="1"/>
  <c r="W5051" i="1" s="1"/>
  <c r="W5052" i="1" s="1"/>
  <c r="W5053" i="1" s="1"/>
  <c r="W5054" i="1" s="1"/>
  <c r="W5055" i="1" s="1"/>
  <c r="W5056" i="1" s="1"/>
  <c r="W5057" i="1" s="1"/>
  <c r="R4953" i="1"/>
  <c r="A5031" i="1"/>
  <c r="A5032" i="1" s="1"/>
  <c r="A5033" i="1" s="1"/>
  <c r="A5034" i="1" s="1"/>
  <c r="A5035" i="1" s="1"/>
  <c r="A5036" i="1" s="1"/>
  <c r="A5037" i="1" s="1"/>
  <c r="A5038" i="1" s="1"/>
  <c r="A5039" i="1" s="1"/>
  <c r="A5040" i="1" s="1"/>
  <c r="A5041" i="1" s="1"/>
  <c r="A5042" i="1" s="1"/>
  <c r="A5061" i="1"/>
  <c r="A5062" i="1" s="1"/>
  <c r="A5063" i="1" s="1"/>
  <c r="A5064" i="1" s="1"/>
  <c r="A5065" i="1" s="1"/>
  <c r="A5066" i="1" s="1"/>
  <c r="A5067" i="1" s="1"/>
  <c r="A5068" i="1" s="1"/>
  <c r="A5069" i="1" s="1"/>
  <c r="A5070" i="1" s="1"/>
  <c r="A5071" i="1" s="1"/>
  <c r="A5072" i="1" s="1"/>
  <c r="A5076" i="1"/>
  <c r="A5077" i="1" s="1"/>
  <c r="A5078" i="1" s="1"/>
  <c r="A5079" i="1" s="1"/>
  <c r="A5080" i="1" s="1"/>
  <c r="A5081" i="1" s="1"/>
  <c r="A5082" i="1" s="1"/>
  <c r="A5083" i="1" s="1"/>
  <c r="A5084" i="1" s="1"/>
  <c r="A5085" i="1" s="1"/>
  <c r="A5086" i="1" s="1"/>
  <c r="A5087" i="1" s="1"/>
  <c r="B4964" i="1" l="1"/>
  <c r="W4953" i="1"/>
  <c r="W4954" i="1" s="1"/>
  <c r="W4955" i="1" s="1"/>
  <c r="W4956" i="1" s="1"/>
  <c r="W4957" i="1" s="1"/>
  <c r="W4958" i="1" s="1"/>
  <c r="W4959" i="1" s="1"/>
  <c r="W4960" i="1" s="1"/>
  <c r="W4961" i="1" s="1"/>
  <c r="W4962" i="1" s="1"/>
  <c r="W4963" i="1" s="1"/>
  <c r="W4964" i="1" s="1"/>
  <c r="W4965" i="1" s="1"/>
  <c r="W4966" i="1" s="1"/>
  <c r="W4967" i="1" s="1"/>
  <c r="W4908" i="1"/>
  <c r="W4909" i="1" s="1"/>
  <c r="W4910" i="1" s="1"/>
  <c r="W4911" i="1" s="1"/>
  <c r="W4912" i="1" s="1"/>
  <c r="W4913" i="1" s="1"/>
  <c r="W4914" i="1" s="1"/>
  <c r="W4915" i="1" s="1"/>
  <c r="W4916" i="1" s="1"/>
  <c r="W4917" i="1" s="1"/>
  <c r="W4918" i="1" s="1"/>
  <c r="W4919" i="1" s="1"/>
  <c r="W4920" i="1" s="1"/>
  <c r="W4921" i="1" s="1"/>
  <c r="W4922" i="1" s="1"/>
  <c r="B4762" i="1"/>
  <c r="R4758" i="1"/>
  <c r="F4761" i="1"/>
  <c r="F4760" i="1" s="1"/>
  <c r="W4758" i="1" s="1"/>
  <c r="W4759" i="1" s="1"/>
  <c r="W4760" i="1" s="1"/>
  <c r="W4761" i="1" s="1"/>
  <c r="W4762" i="1" s="1"/>
  <c r="W4763" i="1" s="1"/>
  <c r="W4764" i="1" s="1"/>
  <c r="W4765" i="1" s="1"/>
  <c r="W4766" i="1" s="1"/>
  <c r="W4767" i="1" s="1"/>
  <c r="W4768" i="1" s="1"/>
  <c r="W4769" i="1" s="1"/>
  <c r="W4770" i="1" s="1"/>
  <c r="W4771" i="1" s="1"/>
  <c r="W4772" i="1" s="1"/>
  <c r="B4626" i="1"/>
  <c r="B4507" i="1"/>
  <c r="F4506" i="1"/>
  <c r="F4505" i="1" s="1"/>
  <c r="W4503" i="1" s="1"/>
  <c r="W4504" i="1" s="1"/>
  <c r="W4505" i="1" s="1"/>
  <c r="W4506" i="1" s="1"/>
  <c r="W4507" i="1" s="1"/>
  <c r="W4508" i="1" s="1"/>
  <c r="W4509" i="1" s="1"/>
  <c r="W4510" i="1" s="1"/>
  <c r="W4511" i="1" s="1"/>
  <c r="W4512" i="1" s="1"/>
  <c r="W4513" i="1" s="1"/>
  <c r="W4514" i="1" s="1"/>
  <c r="W4515" i="1" s="1"/>
  <c r="W4516" i="1" s="1"/>
  <c r="W4517" i="1" s="1"/>
  <c r="B4656" i="1"/>
  <c r="B4191" i="1"/>
  <c r="B3742" i="1"/>
  <c r="F3741" i="1"/>
  <c r="F3740" i="1" s="1"/>
  <c r="W3738" i="1" s="1"/>
  <c r="W3739" i="1" s="1"/>
  <c r="W3740" i="1" s="1"/>
  <c r="W3741" i="1" s="1"/>
  <c r="W3742" i="1" s="1"/>
  <c r="W3743" i="1" s="1"/>
  <c r="W3744" i="1" s="1"/>
  <c r="W3745" i="1" s="1"/>
  <c r="W3746" i="1" s="1"/>
  <c r="W3747" i="1" s="1"/>
  <c r="W3748" i="1" s="1"/>
  <c r="W3749" i="1" s="1"/>
  <c r="W3750" i="1" s="1"/>
  <c r="W3751" i="1" s="1"/>
  <c r="W3752" i="1" s="1"/>
  <c r="B3622" i="1"/>
  <c r="F3621" i="1"/>
  <c r="F3620" i="1" s="1"/>
  <c r="W3618" i="1" s="1"/>
  <c r="W3619" i="1" s="1"/>
  <c r="W3620" i="1" s="1"/>
  <c r="W3621" i="1" s="1"/>
  <c r="W3622" i="1" s="1"/>
  <c r="W3623" i="1" s="1"/>
  <c r="W3624" i="1" s="1"/>
  <c r="W3625" i="1" s="1"/>
  <c r="W3626" i="1" s="1"/>
  <c r="W3627" i="1" s="1"/>
  <c r="W3628" i="1" s="1"/>
  <c r="W3629" i="1" s="1"/>
  <c r="W3630" i="1" s="1"/>
  <c r="W3631" i="1" s="1"/>
  <c r="W3632" i="1" s="1"/>
  <c r="B3231" i="1"/>
  <c r="B3111" i="1"/>
  <c r="B2991" i="1"/>
  <c r="B3021" i="1"/>
  <c r="F2946" i="1"/>
  <c r="F2945" i="1" s="1"/>
  <c r="W2943" i="1" s="1"/>
  <c r="W2944" i="1" s="1"/>
  <c r="W2945" i="1" s="1"/>
  <c r="W2946" i="1" s="1"/>
  <c r="W2947" i="1" s="1"/>
  <c r="W2948" i="1" s="1"/>
  <c r="W2949" i="1" s="1"/>
  <c r="W2950" i="1" s="1"/>
  <c r="W2951" i="1" s="1"/>
  <c r="W2952" i="1" s="1"/>
  <c r="W2953" i="1" s="1"/>
  <c r="W2954" i="1" s="1"/>
  <c r="W2955" i="1" s="1"/>
  <c r="W2956" i="1" s="1"/>
  <c r="W2957" i="1" s="1"/>
  <c r="B2947" i="1"/>
  <c r="R2943" i="1"/>
  <c r="B3291" i="1"/>
  <c r="B2361" i="1"/>
  <c r="B2301" i="1"/>
  <c r="B2602" i="1"/>
  <c r="F2601" i="1"/>
  <c r="F2600" i="1" s="1"/>
  <c r="W2598" i="1" s="1"/>
  <c r="W2599" i="1" s="1"/>
  <c r="W2600" i="1" s="1"/>
  <c r="W2601" i="1" s="1"/>
  <c r="W2602" i="1" s="1"/>
  <c r="W2603" i="1" s="1"/>
  <c r="W2604" i="1" s="1"/>
  <c r="W2605" i="1" s="1"/>
  <c r="W2606" i="1" s="1"/>
  <c r="W2607" i="1" s="1"/>
  <c r="W2608" i="1" s="1"/>
  <c r="W2609" i="1" s="1"/>
  <c r="W2610" i="1" s="1"/>
  <c r="W2611" i="1" s="1"/>
  <c r="W2612" i="1" s="1"/>
  <c r="B2091" i="1"/>
  <c r="B2541" i="1"/>
  <c r="B2481" i="1"/>
  <c r="B2031" i="1"/>
  <c r="B1971" i="1"/>
  <c r="B1476" i="1"/>
  <c r="B2436" i="1"/>
  <c r="B1461" i="1"/>
  <c r="B1836" i="1"/>
  <c r="B2691" i="1"/>
  <c r="F1821" i="1"/>
  <c r="F1820" i="1" s="1"/>
  <c r="W1818" i="1" s="1"/>
  <c r="W1819" i="1" s="1"/>
  <c r="W1820" i="1" s="1"/>
  <c r="W1821" i="1" s="1"/>
  <c r="W1822" i="1" s="1"/>
  <c r="W1823" i="1" s="1"/>
  <c r="W1824" i="1" s="1"/>
  <c r="W1825" i="1" s="1"/>
  <c r="W1826" i="1" s="1"/>
  <c r="W1827" i="1" s="1"/>
  <c r="W1828" i="1" s="1"/>
  <c r="W1829" i="1" s="1"/>
  <c r="W1830" i="1" s="1"/>
  <c r="W1831" i="1" s="1"/>
  <c r="W1832" i="1" s="1"/>
  <c r="B1822" i="1"/>
  <c r="F1911" i="1"/>
  <c r="F1910" i="1" s="1"/>
  <c r="W1908" i="1" s="1"/>
  <c r="W1909" i="1" s="1"/>
  <c r="W1910" i="1" s="1"/>
  <c r="W1911" i="1" s="1"/>
  <c r="W1912" i="1" s="1"/>
  <c r="W1913" i="1" s="1"/>
  <c r="W1914" i="1" s="1"/>
  <c r="W1915" i="1" s="1"/>
  <c r="W1916" i="1" s="1"/>
  <c r="W1917" i="1" s="1"/>
  <c r="W1918" i="1" s="1"/>
  <c r="W1919" i="1" s="1"/>
  <c r="W1920" i="1" s="1"/>
  <c r="W1921" i="1" s="1"/>
  <c r="W1922" i="1" s="1"/>
  <c r="B1912" i="1"/>
  <c r="B1327" i="1"/>
  <c r="F1326" i="1"/>
  <c r="F1325" i="1" s="1"/>
  <c r="W1323" i="1" s="1"/>
  <c r="W1324" i="1" s="1"/>
  <c r="W1325" i="1" s="1"/>
  <c r="W1326" i="1" s="1"/>
  <c r="W1327" i="1" s="1"/>
  <c r="W1328" i="1" s="1"/>
  <c r="W1329" i="1" s="1"/>
  <c r="W1330" i="1" s="1"/>
  <c r="W1331" i="1" s="1"/>
  <c r="W1332" i="1" s="1"/>
  <c r="W1333" i="1" s="1"/>
  <c r="W1334" i="1" s="1"/>
  <c r="W1335" i="1" s="1"/>
  <c r="W1336" i="1" s="1"/>
  <c r="W1337" i="1" s="1"/>
  <c r="F1701" i="1"/>
  <c r="F1700" i="1" s="1"/>
  <c r="W1698" i="1" s="1"/>
  <c r="W1699" i="1" s="1"/>
  <c r="W1700" i="1" s="1"/>
  <c r="W1701" i="1" s="1"/>
  <c r="W1702" i="1" s="1"/>
  <c r="W1703" i="1" s="1"/>
  <c r="W1704" i="1" s="1"/>
  <c r="W1705" i="1" s="1"/>
  <c r="W1706" i="1" s="1"/>
  <c r="W1707" i="1" s="1"/>
  <c r="W1708" i="1" s="1"/>
  <c r="W1709" i="1" s="1"/>
  <c r="W1710" i="1" s="1"/>
  <c r="W1711" i="1" s="1"/>
  <c r="W1712" i="1" s="1"/>
  <c r="B1702" i="1"/>
  <c r="B907" i="1"/>
  <c r="F906" i="1"/>
  <c r="F905" i="1" s="1"/>
  <c r="W903" i="1" s="1"/>
  <c r="W904" i="1" s="1"/>
  <c r="W905" i="1" s="1"/>
  <c r="W906" i="1" s="1"/>
  <c r="W907" i="1" s="1"/>
  <c r="W908" i="1" s="1"/>
  <c r="W909" i="1" s="1"/>
  <c r="W910" i="1" s="1"/>
  <c r="W911" i="1" s="1"/>
  <c r="W912" i="1" s="1"/>
  <c r="W913" i="1" s="1"/>
  <c r="W914" i="1" s="1"/>
  <c r="W915" i="1" s="1"/>
  <c r="W916" i="1" s="1"/>
  <c r="W917" i="1" s="1"/>
  <c r="B1281" i="1"/>
  <c r="B967" i="1"/>
  <c r="F966" i="1"/>
  <c r="F965" i="1" s="1"/>
  <c r="W963" i="1" s="1"/>
  <c r="W964" i="1" s="1"/>
  <c r="W965" i="1" s="1"/>
  <c r="W966" i="1" s="1"/>
  <c r="W967" i="1" s="1"/>
  <c r="W968" i="1" s="1"/>
  <c r="W969" i="1" s="1"/>
  <c r="W970" i="1" s="1"/>
  <c r="W971" i="1" s="1"/>
  <c r="W972" i="1" s="1"/>
  <c r="W973" i="1" s="1"/>
  <c r="W974" i="1" s="1"/>
  <c r="W975" i="1" s="1"/>
  <c r="W976" i="1" s="1"/>
  <c r="W977" i="1" s="1"/>
  <c r="F1491" i="1"/>
  <c r="F1490" i="1" s="1"/>
  <c r="W1488" i="1" s="1"/>
  <c r="W1489" i="1" s="1"/>
  <c r="W1490" i="1" s="1"/>
  <c r="W1491" i="1" s="1"/>
  <c r="W1492" i="1" s="1"/>
  <c r="W1493" i="1" s="1"/>
  <c r="W1494" i="1" s="1"/>
  <c r="W1495" i="1" s="1"/>
  <c r="W1496" i="1" s="1"/>
  <c r="W1497" i="1" s="1"/>
  <c r="W1498" i="1" s="1"/>
  <c r="W1499" i="1" s="1"/>
  <c r="W1500" i="1" s="1"/>
  <c r="W1501" i="1" s="1"/>
  <c r="W1502" i="1" s="1"/>
  <c r="B1492" i="1"/>
  <c r="B981" i="1"/>
  <c r="F1731" i="1"/>
  <c r="F1730" i="1" s="1"/>
  <c r="W1728" i="1" s="1"/>
  <c r="W1729" i="1" s="1"/>
  <c r="W1730" i="1" s="1"/>
  <c r="W1731" i="1" s="1"/>
  <c r="W1732" i="1" s="1"/>
  <c r="W1733" i="1" s="1"/>
  <c r="W1734" i="1" s="1"/>
  <c r="W1735" i="1" s="1"/>
  <c r="W1736" i="1" s="1"/>
  <c r="W1737" i="1" s="1"/>
  <c r="W1738" i="1" s="1"/>
  <c r="W1739" i="1" s="1"/>
  <c r="W1740" i="1" s="1"/>
  <c r="W1741" i="1" s="1"/>
  <c r="W1742" i="1" s="1"/>
  <c r="B1732" i="1"/>
  <c r="B2811" i="1"/>
  <c r="B1236" i="1"/>
  <c r="R1053" i="1"/>
  <c r="B666" i="1"/>
  <c r="B291" i="1"/>
  <c r="B51" i="1"/>
  <c r="B156" i="1"/>
  <c r="F306" i="1"/>
  <c r="F305" i="1" s="1"/>
  <c r="W303" i="1" s="1"/>
  <c r="W304" i="1" s="1"/>
  <c r="W305" i="1" s="1"/>
  <c r="W306" i="1" s="1"/>
  <c r="W307" i="1" s="1"/>
  <c r="W308" i="1" s="1"/>
  <c r="W309" i="1" s="1"/>
  <c r="W310" i="1" s="1"/>
  <c r="W311" i="1" s="1"/>
  <c r="W312" i="1" s="1"/>
  <c r="W313" i="1" s="1"/>
  <c r="W314" i="1" s="1"/>
  <c r="W315" i="1" s="1"/>
  <c r="W316" i="1" s="1"/>
  <c r="W317" i="1" s="1"/>
  <c r="B307" i="1"/>
  <c r="B141" i="1"/>
  <c r="F4836" i="1"/>
  <c r="F4835" i="1" s="1"/>
  <c r="W4833" i="1" s="1"/>
  <c r="W4834" i="1" s="1"/>
  <c r="W4835" i="1" s="1"/>
  <c r="W4836" i="1" s="1"/>
  <c r="W4837" i="1" s="1"/>
  <c r="W4838" i="1" s="1"/>
  <c r="W4839" i="1" s="1"/>
  <c r="W4840" i="1" s="1"/>
  <c r="W4841" i="1" s="1"/>
  <c r="W4842" i="1" s="1"/>
  <c r="W4843" i="1" s="1"/>
  <c r="W4844" i="1" s="1"/>
  <c r="W4845" i="1" s="1"/>
  <c r="W4846" i="1" s="1"/>
  <c r="W4847" i="1" s="1"/>
  <c r="B4837" i="1"/>
  <c r="R4833" i="1"/>
  <c r="B4823" i="1"/>
  <c r="B4827" i="1"/>
  <c r="B4828" i="1" s="1"/>
  <c r="B4701" i="1"/>
  <c r="B4791" i="1"/>
  <c r="R4503" i="1"/>
  <c r="B4416" i="1"/>
  <c r="B4491" i="1"/>
  <c r="B4176" i="1"/>
  <c r="B4431" i="1"/>
  <c r="B4087" i="1"/>
  <c r="F4086" i="1"/>
  <c r="F4085" i="1" s="1"/>
  <c r="W4083" i="1" s="1"/>
  <c r="W4084" i="1" s="1"/>
  <c r="W4085" i="1" s="1"/>
  <c r="W4086" i="1" s="1"/>
  <c r="W4087" i="1" s="1"/>
  <c r="W4088" i="1" s="1"/>
  <c r="W4089" i="1" s="1"/>
  <c r="W4090" i="1" s="1"/>
  <c r="W4091" i="1" s="1"/>
  <c r="W4092" i="1" s="1"/>
  <c r="W4093" i="1" s="1"/>
  <c r="W4094" i="1" s="1"/>
  <c r="W4095" i="1" s="1"/>
  <c r="W4096" i="1" s="1"/>
  <c r="W4097" i="1" s="1"/>
  <c r="B3967" i="1"/>
  <c r="F3966" i="1"/>
  <c r="F3965" i="1" s="1"/>
  <c r="W3963" i="1" s="1"/>
  <c r="W3964" i="1" s="1"/>
  <c r="W3965" i="1" s="1"/>
  <c r="W3966" i="1" s="1"/>
  <c r="W3967" i="1" s="1"/>
  <c r="W3968" i="1" s="1"/>
  <c r="W3969" i="1" s="1"/>
  <c r="W3970" i="1" s="1"/>
  <c r="W3971" i="1" s="1"/>
  <c r="W3972" i="1" s="1"/>
  <c r="W3973" i="1" s="1"/>
  <c r="W3974" i="1" s="1"/>
  <c r="W3975" i="1" s="1"/>
  <c r="W3976" i="1" s="1"/>
  <c r="W3977" i="1" s="1"/>
  <c r="B3847" i="1"/>
  <c r="F3846" i="1"/>
  <c r="F3845" i="1" s="1"/>
  <c r="W3843" i="1" s="1"/>
  <c r="W3844" i="1" s="1"/>
  <c r="W3845" i="1" s="1"/>
  <c r="W3846" i="1" s="1"/>
  <c r="W3847" i="1" s="1"/>
  <c r="W3848" i="1" s="1"/>
  <c r="W3849" i="1" s="1"/>
  <c r="W3850" i="1" s="1"/>
  <c r="W3851" i="1" s="1"/>
  <c r="W3852" i="1" s="1"/>
  <c r="W3853" i="1" s="1"/>
  <c r="W3854" i="1" s="1"/>
  <c r="W3855" i="1" s="1"/>
  <c r="W3856" i="1" s="1"/>
  <c r="W3857" i="1" s="1"/>
  <c r="B4011" i="1"/>
  <c r="B4071" i="1"/>
  <c r="R3738" i="1"/>
  <c r="R3618" i="1"/>
  <c r="B4131" i="1"/>
  <c r="B3756" i="1"/>
  <c r="B3636" i="1"/>
  <c r="B3597" i="1"/>
  <c r="B3598" i="1" s="1"/>
  <c r="B3593" i="1"/>
  <c r="B3396" i="1"/>
  <c r="B3336" i="1"/>
  <c r="B3261" i="1"/>
  <c r="B3036" i="1"/>
  <c r="B3411" i="1"/>
  <c r="B3531" i="1"/>
  <c r="B2616" i="1"/>
  <c r="B2856" i="1"/>
  <c r="B2736" i="1"/>
  <c r="R2598" i="1"/>
  <c r="B2196" i="1"/>
  <c r="B2136" i="1"/>
  <c r="F1881" i="1"/>
  <c r="F1880" i="1" s="1"/>
  <c r="W1878" i="1" s="1"/>
  <c r="W1879" i="1" s="1"/>
  <c r="W1880" i="1" s="1"/>
  <c r="W1881" i="1" s="1"/>
  <c r="W1882" i="1" s="1"/>
  <c r="W1883" i="1" s="1"/>
  <c r="W1884" i="1" s="1"/>
  <c r="W1885" i="1" s="1"/>
  <c r="W1886" i="1" s="1"/>
  <c r="W1887" i="1" s="1"/>
  <c r="W1888" i="1" s="1"/>
  <c r="W1889" i="1" s="1"/>
  <c r="W1890" i="1" s="1"/>
  <c r="W1891" i="1" s="1"/>
  <c r="W1892" i="1" s="1"/>
  <c r="B1882" i="1"/>
  <c r="R1878" i="1"/>
  <c r="B1851" i="1"/>
  <c r="B1131" i="1"/>
  <c r="R1173" i="1"/>
  <c r="B1401" i="1"/>
  <c r="B711" i="1"/>
  <c r="B1297" i="1"/>
  <c r="R1293" i="1"/>
  <c r="F1296" i="1"/>
  <c r="F1295" i="1" s="1"/>
  <c r="W1293" i="1" s="1"/>
  <c r="W1294" i="1" s="1"/>
  <c r="W1295" i="1" s="1"/>
  <c r="W1296" i="1" s="1"/>
  <c r="W1297" i="1" s="1"/>
  <c r="W1298" i="1" s="1"/>
  <c r="W1299" i="1" s="1"/>
  <c r="W1300" i="1" s="1"/>
  <c r="W1301" i="1" s="1"/>
  <c r="W1302" i="1" s="1"/>
  <c r="W1303" i="1" s="1"/>
  <c r="W1304" i="1" s="1"/>
  <c r="W1305" i="1" s="1"/>
  <c r="W1306" i="1" s="1"/>
  <c r="W1307" i="1" s="1"/>
  <c r="B1057" i="1"/>
  <c r="F1056" i="1"/>
  <c r="F1055" i="1" s="1"/>
  <c r="W1053" i="1" s="1"/>
  <c r="W1054" i="1" s="1"/>
  <c r="W1055" i="1" s="1"/>
  <c r="W1056" i="1" s="1"/>
  <c r="W1057" i="1" s="1"/>
  <c r="W1058" i="1" s="1"/>
  <c r="W1059" i="1" s="1"/>
  <c r="W1060" i="1" s="1"/>
  <c r="W1061" i="1" s="1"/>
  <c r="W1062" i="1" s="1"/>
  <c r="W1063" i="1" s="1"/>
  <c r="W1064" i="1" s="1"/>
  <c r="W1065" i="1" s="1"/>
  <c r="W1066" i="1" s="1"/>
  <c r="W1067" i="1" s="1"/>
  <c r="B592" i="1"/>
  <c r="F591" i="1"/>
  <c r="F590" i="1" s="1"/>
  <c r="W588" i="1" s="1"/>
  <c r="W589" i="1" s="1"/>
  <c r="W590" i="1" s="1"/>
  <c r="W591" i="1" s="1"/>
  <c r="W592" i="1" s="1"/>
  <c r="W593" i="1" s="1"/>
  <c r="W594" i="1" s="1"/>
  <c r="W595" i="1" s="1"/>
  <c r="W596" i="1" s="1"/>
  <c r="W597" i="1" s="1"/>
  <c r="W598" i="1" s="1"/>
  <c r="W599" i="1" s="1"/>
  <c r="W600" i="1" s="1"/>
  <c r="W601" i="1" s="1"/>
  <c r="W602" i="1" s="1"/>
  <c r="F606" i="1"/>
  <c r="F605" i="1" s="1"/>
  <c r="W603" i="1" s="1"/>
  <c r="W604" i="1" s="1"/>
  <c r="W605" i="1" s="1"/>
  <c r="W606" i="1" s="1"/>
  <c r="W607" i="1" s="1"/>
  <c r="W608" i="1" s="1"/>
  <c r="W609" i="1" s="1"/>
  <c r="W610" i="1" s="1"/>
  <c r="W611" i="1" s="1"/>
  <c r="W612" i="1" s="1"/>
  <c r="W613" i="1" s="1"/>
  <c r="W614" i="1" s="1"/>
  <c r="W615" i="1" s="1"/>
  <c r="W616" i="1" s="1"/>
  <c r="W617" i="1" s="1"/>
  <c r="B607" i="1"/>
  <c r="R603" i="1"/>
  <c r="B216" i="1"/>
  <c r="R393" i="1"/>
  <c r="B516" i="1"/>
  <c r="B201" i="1"/>
  <c r="B96" i="1"/>
  <c r="B4941" i="1"/>
  <c r="R4908" i="1"/>
  <c r="B4917" i="1"/>
  <c r="B4918" i="1" s="1"/>
  <c r="B4913" i="1"/>
  <c r="B4597" i="1"/>
  <c r="F4596" i="1"/>
  <c r="F4595" i="1" s="1"/>
  <c r="W4593" i="1" s="1"/>
  <c r="W4594" i="1" s="1"/>
  <c r="W4595" i="1" s="1"/>
  <c r="W4596" i="1" s="1"/>
  <c r="W4597" i="1" s="1"/>
  <c r="W4598" i="1" s="1"/>
  <c r="W4599" i="1" s="1"/>
  <c r="W4600" i="1" s="1"/>
  <c r="W4601" i="1" s="1"/>
  <c r="W4602" i="1" s="1"/>
  <c r="W4603" i="1" s="1"/>
  <c r="W4604" i="1" s="1"/>
  <c r="W4605" i="1" s="1"/>
  <c r="W4606" i="1" s="1"/>
  <c r="W4607" i="1" s="1"/>
  <c r="B4281" i="1"/>
  <c r="R4083" i="1"/>
  <c r="R3963" i="1"/>
  <c r="R3843" i="1"/>
  <c r="B3832" i="1"/>
  <c r="F3831" i="1"/>
  <c r="F3830" i="1" s="1"/>
  <c r="W3828" i="1" s="1"/>
  <c r="W3829" i="1" s="1"/>
  <c r="W3830" i="1" s="1"/>
  <c r="W3831" i="1" s="1"/>
  <c r="W3832" i="1" s="1"/>
  <c r="W3833" i="1" s="1"/>
  <c r="W3834" i="1" s="1"/>
  <c r="W3835" i="1" s="1"/>
  <c r="W3836" i="1" s="1"/>
  <c r="W3837" i="1" s="1"/>
  <c r="W3838" i="1" s="1"/>
  <c r="W3839" i="1" s="1"/>
  <c r="W3840" i="1" s="1"/>
  <c r="W3841" i="1" s="1"/>
  <c r="W3842" i="1" s="1"/>
  <c r="B3712" i="1"/>
  <c r="F3711" i="1"/>
  <c r="F3710" i="1" s="1"/>
  <c r="W3708" i="1" s="1"/>
  <c r="W3709" i="1" s="1"/>
  <c r="W3710" i="1" s="1"/>
  <c r="W3711" i="1" s="1"/>
  <c r="W3712" i="1" s="1"/>
  <c r="W3713" i="1" s="1"/>
  <c r="W3714" i="1" s="1"/>
  <c r="W3715" i="1" s="1"/>
  <c r="W3716" i="1" s="1"/>
  <c r="W3717" i="1" s="1"/>
  <c r="W3718" i="1" s="1"/>
  <c r="W3719" i="1" s="1"/>
  <c r="W3720" i="1" s="1"/>
  <c r="W3721" i="1" s="1"/>
  <c r="W3722" i="1" s="1"/>
  <c r="B4311" i="1"/>
  <c r="B3471" i="1"/>
  <c r="B3141" i="1"/>
  <c r="B3921" i="1"/>
  <c r="B3351" i="1"/>
  <c r="B2976" i="1"/>
  <c r="B2241" i="1"/>
  <c r="B2181" i="1"/>
  <c r="B2121" i="1"/>
  <c r="B1386" i="1"/>
  <c r="B2841" i="1"/>
  <c r="B1686" i="1"/>
  <c r="B2346" i="1"/>
  <c r="F1611" i="1"/>
  <c r="F1610" i="1" s="1"/>
  <c r="W1608" i="1" s="1"/>
  <c r="W1609" i="1" s="1"/>
  <c r="W1610" i="1" s="1"/>
  <c r="W1611" i="1" s="1"/>
  <c r="W1612" i="1" s="1"/>
  <c r="W1613" i="1" s="1"/>
  <c r="W1614" i="1" s="1"/>
  <c r="W1615" i="1" s="1"/>
  <c r="W1616" i="1" s="1"/>
  <c r="W1617" i="1" s="1"/>
  <c r="W1618" i="1" s="1"/>
  <c r="W1619" i="1" s="1"/>
  <c r="W1620" i="1" s="1"/>
  <c r="W1621" i="1" s="1"/>
  <c r="W1622" i="1" s="1"/>
  <c r="B1612" i="1"/>
  <c r="R1608" i="1"/>
  <c r="B1416" i="1"/>
  <c r="B1626" i="1"/>
  <c r="B1071" i="1"/>
  <c r="B1117" i="1"/>
  <c r="F1116" i="1"/>
  <c r="F1115" i="1" s="1"/>
  <c r="W1113" i="1" s="1"/>
  <c r="W1114" i="1" s="1"/>
  <c r="W1115" i="1" s="1"/>
  <c r="W1116" i="1" s="1"/>
  <c r="W1117" i="1" s="1"/>
  <c r="W1118" i="1" s="1"/>
  <c r="W1119" i="1" s="1"/>
  <c r="W1120" i="1" s="1"/>
  <c r="W1121" i="1" s="1"/>
  <c r="W1122" i="1" s="1"/>
  <c r="W1123" i="1" s="1"/>
  <c r="W1124" i="1" s="1"/>
  <c r="W1125" i="1" s="1"/>
  <c r="W1126" i="1" s="1"/>
  <c r="W1127" i="1" s="1"/>
  <c r="R1113" i="1"/>
  <c r="B891" i="1"/>
  <c r="B936" i="1"/>
  <c r="B1177" i="1"/>
  <c r="F1176" i="1"/>
  <c r="F1175" i="1" s="1"/>
  <c r="W1173" i="1" s="1"/>
  <c r="W1174" i="1" s="1"/>
  <c r="W1175" i="1" s="1"/>
  <c r="W1176" i="1" s="1"/>
  <c r="W1177" i="1" s="1"/>
  <c r="W1178" i="1" s="1"/>
  <c r="W1179" i="1" s="1"/>
  <c r="W1180" i="1" s="1"/>
  <c r="W1181" i="1" s="1"/>
  <c r="W1182" i="1" s="1"/>
  <c r="W1183" i="1" s="1"/>
  <c r="W1184" i="1" s="1"/>
  <c r="W1185" i="1" s="1"/>
  <c r="W1186" i="1" s="1"/>
  <c r="W1187" i="1" s="1"/>
  <c r="B951" i="1"/>
  <c r="B741" i="1"/>
  <c r="F1371" i="1"/>
  <c r="F1370" i="1" s="1"/>
  <c r="W1368" i="1" s="1"/>
  <c r="W1369" i="1" s="1"/>
  <c r="W1370" i="1" s="1"/>
  <c r="W1371" i="1" s="1"/>
  <c r="W1372" i="1" s="1"/>
  <c r="W1373" i="1" s="1"/>
  <c r="W1374" i="1" s="1"/>
  <c r="W1375" i="1" s="1"/>
  <c r="W1376" i="1" s="1"/>
  <c r="W1377" i="1" s="1"/>
  <c r="W1378" i="1" s="1"/>
  <c r="W1379" i="1" s="1"/>
  <c r="W1380" i="1" s="1"/>
  <c r="W1381" i="1" s="1"/>
  <c r="W1382" i="1" s="1"/>
  <c r="B1372" i="1"/>
  <c r="R1368" i="1"/>
  <c r="B2406" i="1"/>
  <c r="B2451" i="1"/>
  <c r="B1086" i="1"/>
  <c r="B1026" i="1"/>
  <c r="B816" i="1"/>
  <c r="R588" i="1"/>
  <c r="B1206" i="1"/>
  <c r="B531" i="1"/>
  <c r="F396" i="1"/>
  <c r="F395" i="1" s="1"/>
  <c r="W393" i="1" s="1"/>
  <c r="W394" i="1" s="1"/>
  <c r="W395" i="1" s="1"/>
  <c r="W396" i="1" s="1"/>
  <c r="W397" i="1" s="1"/>
  <c r="W398" i="1" s="1"/>
  <c r="W399" i="1" s="1"/>
  <c r="W400" i="1" s="1"/>
  <c r="W401" i="1" s="1"/>
  <c r="W402" i="1" s="1"/>
  <c r="W403" i="1" s="1"/>
  <c r="W404" i="1" s="1"/>
  <c r="W405" i="1" s="1"/>
  <c r="W406" i="1" s="1"/>
  <c r="W407" i="1" s="1"/>
  <c r="B397" i="1"/>
  <c r="B21" i="1"/>
  <c r="B126" i="1"/>
  <c r="B501" i="1"/>
  <c r="B171" i="1"/>
  <c r="B486" i="1"/>
  <c r="B4887" i="1"/>
  <c r="B4888" i="1" s="1"/>
  <c r="B4883" i="1"/>
  <c r="B4806" i="1"/>
  <c r="B4731" i="1"/>
  <c r="B4716" i="1"/>
  <c r="R4593" i="1"/>
  <c r="B4641" i="1"/>
  <c r="B4386" i="1"/>
  <c r="B4671" i="1"/>
  <c r="B4581" i="1"/>
  <c r="B4266" i="1"/>
  <c r="B4401" i="1"/>
  <c r="B4057" i="1"/>
  <c r="F4056" i="1"/>
  <c r="F4055" i="1" s="1"/>
  <c r="W4053" i="1" s="1"/>
  <c r="W4054" i="1" s="1"/>
  <c r="W4055" i="1" s="1"/>
  <c r="W4056" i="1" s="1"/>
  <c r="W4057" i="1" s="1"/>
  <c r="W4058" i="1" s="1"/>
  <c r="W4059" i="1" s="1"/>
  <c r="W4060" i="1" s="1"/>
  <c r="W4061" i="1" s="1"/>
  <c r="W4062" i="1" s="1"/>
  <c r="W4063" i="1" s="1"/>
  <c r="W4064" i="1" s="1"/>
  <c r="W4065" i="1" s="1"/>
  <c r="W4066" i="1" s="1"/>
  <c r="W4067" i="1" s="1"/>
  <c r="B3937" i="1"/>
  <c r="F3936" i="1"/>
  <c r="F3935" i="1" s="1"/>
  <c r="W3933" i="1" s="1"/>
  <c r="W3934" i="1" s="1"/>
  <c r="W3935" i="1" s="1"/>
  <c r="W3936" i="1" s="1"/>
  <c r="W3937" i="1" s="1"/>
  <c r="W3938" i="1" s="1"/>
  <c r="W3939" i="1" s="1"/>
  <c r="W3940" i="1" s="1"/>
  <c r="W3941" i="1" s="1"/>
  <c r="W3942" i="1" s="1"/>
  <c r="W3943" i="1" s="1"/>
  <c r="W3944" i="1" s="1"/>
  <c r="W3945" i="1" s="1"/>
  <c r="W3946" i="1" s="1"/>
  <c r="W3947" i="1" s="1"/>
  <c r="R3828" i="1"/>
  <c r="R3708" i="1"/>
  <c r="B3891" i="1"/>
  <c r="B3726" i="1"/>
  <c r="B3606" i="1"/>
  <c r="B3456" i="1"/>
  <c r="B3426" i="1"/>
  <c r="R3093" i="1"/>
  <c r="B3066" i="1"/>
  <c r="B3201" i="1"/>
  <c r="B3501" i="1"/>
  <c r="B3381" i="1"/>
  <c r="B2826" i="1"/>
  <c r="B2706" i="1"/>
  <c r="B2286" i="1"/>
  <c r="B2256" i="1"/>
  <c r="B2586" i="1"/>
  <c r="B2526" i="1"/>
  <c r="B2376" i="1"/>
  <c r="B2016" i="1"/>
  <c r="B1956" i="1"/>
  <c r="B1746" i="1"/>
  <c r="B1716" i="1"/>
  <c r="B2391" i="1"/>
  <c r="R1938" i="1"/>
  <c r="B1551" i="1"/>
  <c r="B1791" i="1"/>
  <c r="B1266" i="1"/>
  <c r="B81" i="1"/>
  <c r="B456" i="1"/>
  <c r="R243" i="1"/>
  <c r="B5048" i="1"/>
  <c r="B5052" i="1"/>
  <c r="B5053" i="1" s="1"/>
  <c r="B4896" i="1"/>
  <c r="B4686" i="1"/>
  <c r="B4567" i="1"/>
  <c r="F4566" i="1"/>
  <c r="F4565" i="1" s="1"/>
  <c r="W4563" i="1" s="1"/>
  <c r="W4564" i="1" s="1"/>
  <c r="W4565" i="1" s="1"/>
  <c r="W4566" i="1" s="1"/>
  <c r="W4567" i="1" s="1"/>
  <c r="W4568" i="1" s="1"/>
  <c r="W4569" i="1" s="1"/>
  <c r="W4570" i="1" s="1"/>
  <c r="W4571" i="1" s="1"/>
  <c r="W4572" i="1" s="1"/>
  <c r="W4573" i="1" s="1"/>
  <c r="W4574" i="1" s="1"/>
  <c r="W4575" i="1" s="1"/>
  <c r="W4576" i="1" s="1"/>
  <c r="W4577" i="1" s="1"/>
  <c r="B4221" i="1"/>
  <c r="B4236" i="1"/>
  <c r="R4053" i="1"/>
  <c r="R3933" i="1"/>
  <c r="B3951" i="1"/>
  <c r="B3576" i="1"/>
  <c r="B3802" i="1"/>
  <c r="F3801" i="1"/>
  <c r="F3800" i="1" s="1"/>
  <c r="W3798" i="1" s="1"/>
  <c r="W3799" i="1" s="1"/>
  <c r="W3800" i="1" s="1"/>
  <c r="W3801" i="1" s="1"/>
  <c r="W3802" i="1" s="1"/>
  <c r="W3803" i="1" s="1"/>
  <c r="W3804" i="1" s="1"/>
  <c r="W3805" i="1" s="1"/>
  <c r="W3806" i="1" s="1"/>
  <c r="W3807" i="1" s="1"/>
  <c r="W3808" i="1" s="1"/>
  <c r="W3809" i="1" s="1"/>
  <c r="W3810" i="1" s="1"/>
  <c r="W3811" i="1" s="1"/>
  <c r="W3812" i="1" s="1"/>
  <c r="B3682" i="1"/>
  <c r="R3678" i="1"/>
  <c r="F3681" i="1"/>
  <c r="F3680" i="1" s="1"/>
  <c r="W3678" i="1" s="1"/>
  <c r="W3679" i="1" s="1"/>
  <c r="W3680" i="1" s="1"/>
  <c r="W3681" i="1" s="1"/>
  <c r="W3682" i="1" s="1"/>
  <c r="W3683" i="1" s="1"/>
  <c r="W3684" i="1" s="1"/>
  <c r="W3685" i="1" s="1"/>
  <c r="W3686" i="1" s="1"/>
  <c r="W3687" i="1" s="1"/>
  <c r="W3688" i="1" s="1"/>
  <c r="W3689" i="1" s="1"/>
  <c r="W3690" i="1" s="1"/>
  <c r="W3691" i="1" s="1"/>
  <c r="W3692" i="1" s="1"/>
  <c r="B3524" i="1"/>
  <c r="P3522" i="1"/>
  <c r="F3096" i="1"/>
  <c r="F3095" i="1" s="1"/>
  <c r="W3093" i="1" s="1"/>
  <c r="W3094" i="1" s="1"/>
  <c r="W3095" i="1" s="1"/>
  <c r="W3096" i="1" s="1"/>
  <c r="W3097" i="1" s="1"/>
  <c r="W3098" i="1" s="1"/>
  <c r="W3099" i="1" s="1"/>
  <c r="W3100" i="1" s="1"/>
  <c r="W3101" i="1" s="1"/>
  <c r="W3102" i="1" s="1"/>
  <c r="W3103" i="1" s="1"/>
  <c r="W3104" i="1" s="1"/>
  <c r="W3105" i="1" s="1"/>
  <c r="W3106" i="1" s="1"/>
  <c r="W3107" i="1" s="1"/>
  <c r="B3097" i="1"/>
  <c r="F3186" i="1"/>
  <c r="F3185" i="1" s="1"/>
  <c r="W3183" i="1" s="1"/>
  <c r="W3184" i="1" s="1"/>
  <c r="W3185" i="1" s="1"/>
  <c r="W3186" i="1" s="1"/>
  <c r="W3187" i="1" s="1"/>
  <c r="W3188" i="1" s="1"/>
  <c r="W3189" i="1" s="1"/>
  <c r="W3190" i="1" s="1"/>
  <c r="W3191" i="1" s="1"/>
  <c r="W3192" i="1" s="1"/>
  <c r="W3193" i="1" s="1"/>
  <c r="W3194" i="1" s="1"/>
  <c r="W3195" i="1" s="1"/>
  <c r="W3196" i="1" s="1"/>
  <c r="W3197" i="1" s="1"/>
  <c r="B3187" i="1"/>
  <c r="R3183" i="1"/>
  <c r="B2331" i="1"/>
  <c r="B2271" i="1"/>
  <c r="B2571" i="1"/>
  <c r="B2511" i="1"/>
  <c r="B2061" i="1"/>
  <c r="B2001" i="1"/>
  <c r="B1671" i="1"/>
  <c r="F1341" i="1"/>
  <c r="F1340" i="1" s="1"/>
  <c r="W1338" i="1" s="1"/>
  <c r="W1339" i="1" s="1"/>
  <c r="W1340" i="1" s="1"/>
  <c r="W1341" i="1" s="1"/>
  <c r="W1342" i="1" s="1"/>
  <c r="W1343" i="1" s="1"/>
  <c r="W1344" i="1" s="1"/>
  <c r="W1345" i="1" s="1"/>
  <c r="W1346" i="1" s="1"/>
  <c r="W1347" i="1" s="1"/>
  <c r="W1348" i="1" s="1"/>
  <c r="W1349" i="1" s="1"/>
  <c r="W1350" i="1" s="1"/>
  <c r="W1351" i="1" s="1"/>
  <c r="W1352" i="1" s="1"/>
  <c r="B1342" i="1"/>
  <c r="R1338" i="1"/>
  <c r="F1641" i="1"/>
  <c r="F1640" i="1" s="1"/>
  <c r="W1638" i="1" s="1"/>
  <c r="W1639" i="1" s="1"/>
  <c r="W1640" i="1" s="1"/>
  <c r="W1641" i="1" s="1"/>
  <c r="W1642" i="1" s="1"/>
  <c r="W1643" i="1" s="1"/>
  <c r="W1644" i="1" s="1"/>
  <c r="W1645" i="1" s="1"/>
  <c r="W1646" i="1" s="1"/>
  <c r="W1647" i="1" s="1"/>
  <c r="W1648" i="1" s="1"/>
  <c r="W1649" i="1" s="1"/>
  <c r="W1650" i="1" s="1"/>
  <c r="W1651" i="1" s="1"/>
  <c r="W1652" i="1" s="1"/>
  <c r="B1642" i="1"/>
  <c r="R1638" i="1"/>
  <c r="F1941" i="1"/>
  <c r="F1940" i="1" s="1"/>
  <c r="W1938" i="1" s="1"/>
  <c r="W1939" i="1" s="1"/>
  <c r="W1940" i="1" s="1"/>
  <c r="W1941" i="1" s="1"/>
  <c r="W1942" i="1" s="1"/>
  <c r="W1943" i="1" s="1"/>
  <c r="W1944" i="1" s="1"/>
  <c r="W1945" i="1" s="1"/>
  <c r="W1946" i="1" s="1"/>
  <c r="W1947" i="1" s="1"/>
  <c r="W1948" i="1" s="1"/>
  <c r="W1949" i="1" s="1"/>
  <c r="W1950" i="1" s="1"/>
  <c r="W1951" i="1" s="1"/>
  <c r="W1952" i="1" s="1"/>
  <c r="B1942" i="1"/>
  <c r="F1431" i="1"/>
  <c r="F1430" i="1" s="1"/>
  <c r="W1428" i="1" s="1"/>
  <c r="W1429" i="1" s="1"/>
  <c r="W1430" i="1" s="1"/>
  <c r="W1431" i="1" s="1"/>
  <c r="W1432" i="1" s="1"/>
  <c r="W1433" i="1" s="1"/>
  <c r="W1434" i="1" s="1"/>
  <c r="W1435" i="1" s="1"/>
  <c r="W1436" i="1" s="1"/>
  <c r="W1437" i="1" s="1"/>
  <c r="W1438" i="1" s="1"/>
  <c r="W1439" i="1" s="1"/>
  <c r="W1440" i="1" s="1"/>
  <c r="W1441" i="1" s="1"/>
  <c r="W1442" i="1" s="1"/>
  <c r="B1432" i="1"/>
  <c r="R1428" i="1"/>
  <c r="B2871" i="1"/>
  <c r="B861" i="1"/>
  <c r="B1101" i="1"/>
  <c r="B1926" i="1"/>
  <c r="B921" i="1"/>
  <c r="B1161" i="1"/>
  <c r="B1311" i="1"/>
  <c r="B2721" i="1"/>
  <c r="B1221" i="1"/>
  <c r="B846" i="1"/>
  <c r="B786" i="1"/>
  <c r="B622" i="1"/>
  <c r="F621" i="1"/>
  <c r="F620" i="1" s="1"/>
  <c r="W618" i="1" s="1"/>
  <c r="W619" i="1" s="1"/>
  <c r="W620" i="1" s="1"/>
  <c r="W621" i="1" s="1"/>
  <c r="W622" i="1" s="1"/>
  <c r="W623" i="1" s="1"/>
  <c r="W624" i="1" s="1"/>
  <c r="W625" i="1" s="1"/>
  <c r="W626" i="1" s="1"/>
  <c r="W627" i="1" s="1"/>
  <c r="W628" i="1" s="1"/>
  <c r="W629" i="1" s="1"/>
  <c r="W630" i="1" s="1"/>
  <c r="W631" i="1" s="1"/>
  <c r="W632" i="1" s="1"/>
  <c r="B831" i="1"/>
  <c r="B996" i="1"/>
  <c r="B471" i="1"/>
  <c r="B6" i="1"/>
  <c r="B261" i="1"/>
  <c r="B561" i="1"/>
  <c r="F246" i="1"/>
  <c r="F245" i="1" s="1"/>
  <c r="W243" i="1" s="1"/>
  <c r="W244" i="1" s="1"/>
  <c r="W245" i="1" s="1"/>
  <c r="W246" i="1" s="1"/>
  <c r="W247" i="1" s="1"/>
  <c r="W248" i="1" s="1"/>
  <c r="W249" i="1" s="1"/>
  <c r="W250" i="1" s="1"/>
  <c r="W251" i="1" s="1"/>
  <c r="W252" i="1" s="1"/>
  <c r="W253" i="1" s="1"/>
  <c r="W254" i="1" s="1"/>
  <c r="W255" i="1" s="1"/>
  <c r="W256" i="1" s="1"/>
  <c r="W257" i="1" s="1"/>
  <c r="B247" i="1"/>
  <c r="B441" i="1"/>
  <c r="B111" i="1"/>
  <c r="B5061" i="1"/>
  <c r="B5016" i="1"/>
  <c r="B4986" i="1"/>
  <c r="B4746" i="1"/>
  <c r="R4563" i="1"/>
  <c r="B4476" i="1"/>
  <c r="B4356" i="1"/>
  <c r="B4521" i="1"/>
  <c r="B4206" i="1"/>
  <c r="B4611" i="1"/>
  <c r="B4371" i="1"/>
  <c r="B4147" i="1"/>
  <c r="R4143" i="1"/>
  <c r="F4146" i="1"/>
  <c r="F4145" i="1" s="1"/>
  <c r="W4143" i="1" s="1"/>
  <c r="W4144" i="1" s="1"/>
  <c r="W4145" i="1" s="1"/>
  <c r="W4146" i="1" s="1"/>
  <c r="W4147" i="1" s="1"/>
  <c r="W4148" i="1" s="1"/>
  <c r="W4149" i="1" s="1"/>
  <c r="W4150" i="1" s="1"/>
  <c r="W4151" i="1" s="1"/>
  <c r="W4152" i="1" s="1"/>
  <c r="W4153" i="1" s="1"/>
  <c r="W4154" i="1" s="1"/>
  <c r="W4155" i="1" s="1"/>
  <c r="W4156" i="1" s="1"/>
  <c r="W4157" i="1" s="1"/>
  <c r="B4027" i="1"/>
  <c r="F4026" i="1"/>
  <c r="F4025" i="1" s="1"/>
  <c r="W4023" i="1" s="1"/>
  <c r="W4024" i="1" s="1"/>
  <c r="W4025" i="1" s="1"/>
  <c r="W4026" i="1" s="1"/>
  <c r="W4027" i="1" s="1"/>
  <c r="W4028" i="1" s="1"/>
  <c r="W4029" i="1" s="1"/>
  <c r="W4030" i="1" s="1"/>
  <c r="W4031" i="1" s="1"/>
  <c r="W4032" i="1" s="1"/>
  <c r="W4033" i="1" s="1"/>
  <c r="W4034" i="1" s="1"/>
  <c r="W4035" i="1" s="1"/>
  <c r="W4036" i="1" s="1"/>
  <c r="W4037" i="1" s="1"/>
  <c r="B3907" i="1"/>
  <c r="R3903" i="1"/>
  <c r="F3906" i="1"/>
  <c r="F3905" i="1" s="1"/>
  <c r="W3903" i="1" s="1"/>
  <c r="W3904" i="1" s="1"/>
  <c r="W3905" i="1" s="1"/>
  <c r="W3906" i="1" s="1"/>
  <c r="W3907" i="1" s="1"/>
  <c r="W3908" i="1" s="1"/>
  <c r="W3909" i="1" s="1"/>
  <c r="W3910" i="1" s="1"/>
  <c r="W3911" i="1" s="1"/>
  <c r="W3912" i="1" s="1"/>
  <c r="W3913" i="1" s="1"/>
  <c r="W3914" i="1" s="1"/>
  <c r="W3915" i="1" s="1"/>
  <c r="W3916" i="1" s="1"/>
  <c r="W3917" i="1" s="1"/>
  <c r="R3798" i="1"/>
  <c r="B4101" i="1"/>
  <c r="B3816" i="1"/>
  <c r="B3696" i="1"/>
  <c r="B3276" i="1"/>
  <c r="B3366" i="1"/>
  <c r="B3306" i="1"/>
  <c r="B2931" i="1"/>
  <c r="B3081" i="1"/>
  <c r="B2916" i="1"/>
  <c r="B2796" i="1"/>
  <c r="B2676" i="1"/>
  <c r="F3126" i="1"/>
  <c r="F3125" i="1" s="1"/>
  <c r="W3123" i="1" s="1"/>
  <c r="W3124" i="1" s="1"/>
  <c r="W3125" i="1" s="1"/>
  <c r="W3126" i="1" s="1"/>
  <c r="W3127" i="1" s="1"/>
  <c r="W3128" i="1" s="1"/>
  <c r="W3129" i="1" s="1"/>
  <c r="W3130" i="1" s="1"/>
  <c r="W3131" i="1" s="1"/>
  <c r="W3132" i="1" s="1"/>
  <c r="W3133" i="1" s="1"/>
  <c r="W3134" i="1" s="1"/>
  <c r="W3135" i="1" s="1"/>
  <c r="W3136" i="1" s="1"/>
  <c r="W3137" i="1" s="1"/>
  <c r="B3127" i="1"/>
  <c r="R3123" i="1"/>
  <c r="B2226" i="1"/>
  <c r="B2106" i="1"/>
  <c r="B2076" i="1"/>
  <c r="B2901" i="1"/>
  <c r="B1656" i="1"/>
  <c r="B1761" i="1"/>
  <c r="B1251" i="1"/>
  <c r="B1806" i="1"/>
  <c r="B726" i="1"/>
  <c r="R618" i="1"/>
  <c r="B756" i="1"/>
  <c r="B366" i="1"/>
  <c r="F636" i="1"/>
  <c r="F635" i="1" s="1"/>
  <c r="W633" i="1" s="1"/>
  <c r="W634" i="1" s="1"/>
  <c r="W635" i="1" s="1"/>
  <c r="W636" i="1" s="1"/>
  <c r="W637" i="1" s="1"/>
  <c r="W638" i="1" s="1"/>
  <c r="W639" i="1" s="1"/>
  <c r="W640" i="1" s="1"/>
  <c r="W641" i="1" s="1"/>
  <c r="W642" i="1" s="1"/>
  <c r="W643" i="1" s="1"/>
  <c r="W644" i="1" s="1"/>
  <c r="W645" i="1" s="1"/>
  <c r="W646" i="1" s="1"/>
  <c r="W647" i="1" s="1"/>
  <c r="B637" i="1"/>
  <c r="R633" i="1"/>
  <c r="B321" i="1"/>
  <c r="B4971" i="1"/>
  <c r="B4866" i="1"/>
  <c r="B4926" i="1"/>
  <c r="B4537" i="1"/>
  <c r="R4533" i="1"/>
  <c r="F4536" i="1"/>
  <c r="F4535" i="1" s="1"/>
  <c r="W4533" i="1" s="1"/>
  <c r="W4534" i="1" s="1"/>
  <c r="W4535" i="1" s="1"/>
  <c r="W4536" i="1" s="1"/>
  <c r="W4537" i="1" s="1"/>
  <c r="W4538" i="1" s="1"/>
  <c r="W4539" i="1" s="1"/>
  <c r="W4540" i="1" s="1"/>
  <c r="W4541" i="1" s="1"/>
  <c r="W4542" i="1" s="1"/>
  <c r="W4543" i="1" s="1"/>
  <c r="W4544" i="1" s="1"/>
  <c r="W4545" i="1" s="1"/>
  <c r="W4546" i="1" s="1"/>
  <c r="W4547" i="1" s="1"/>
  <c r="B4251" i="1"/>
  <c r="R4023" i="1"/>
  <c r="B4041" i="1"/>
  <c r="B3772" i="1"/>
  <c r="F3771" i="1"/>
  <c r="F3770" i="1" s="1"/>
  <c r="W3768" i="1" s="1"/>
  <c r="W3769" i="1" s="1"/>
  <c r="W3770" i="1" s="1"/>
  <c r="W3771" i="1" s="1"/>
  <c r="W3772" i="1" s="1"/>
  <c r="W3773" i="1" s="1"/>
  <c r="W3774" i="1" s="1"/>
  <c r="W3775" i="1" s="1"/>
  <c r="W3776" i="1" s="1"/>
  <c r="W3777" i="1" s="1"/>
  <c r="W3778" i="1" s="1"/>
  <c r="W3779" i="1" s="1"/>
  <c r="W3780" i="1" s="1"/>
  <c r="W3781" i="1" s="1"/>
  <c r="W3782" i="1" s="1"/>
  <c r="B3652" i="1"/>
  <c r="F3651" i="1"/>
  <c r="F3650" i="1" s="1"/>
  <c r="W3648" i="1" s="1"/>
  <c r="W3649" i="1" s="1"/>
  <c r="W3650" i="1" s="1"/>
  <c r="W3651" i="1" s="1"/>
  <c r="W3652" i="1" s="1"/>
  <c r="W3653" i="1" s="1"/>
  <c r="W3654" i="1" s="1"/>
  <c r="W3655" i="1" s="1"/>
  <c r="W3656" i="1" s="1"/>
  <c r="W3657" i="1" s="1"/>
  <c r="W3658" i="1" s="1"/>
  <c r="W3659" i="1" s="1"/>
  <c r="W3660" i="1" s="1"/>
  <c r="W3661" i="1" s="1"/>
  <c r="W3662" i="1" s="1"/>
  <c r="B3546" i="1"/>
  <c r="B3486" i="1"/>
  <c r="B2961" i="1"/>
  <c r="B3216" i="1"/>
  <c r="R3003" i="1"/>
  <c r="B3051" i="1"/>
  <c r="B3171" i="1"/>
  <c r="F3156" i="1"/>
  <c r="F3155" i="1" s="1"/>
  <c r="W3153" i="1" s="1"/>
  <c r="W3154" i="1" s="1"/>
  <c r="W3155" i="1" s="1"/>
  <c r="W3156" i="1" s="1"/>
  <c r="W3157" i="1" s="1"/>
  <c r="W3158" i="1" s="1"/>
  <c r="W3159" i="1" s="1"/>
  <c r="W3160" i="1" s="1"/>
  <c r="W3161" i="1" s="1"/>
  <c r="W3162" i="1" s="1"/>
  <c r="W3163" i="1" s="1"/>
  <c r="W3164" i="1" s="1"/>
  <c r="W3165" i="1" s="1"/>
  <c r="W3166" i="1" s="1"/>
  <c r="W3167" i="1" s="1"/>
  <c r="B3157" i="1"/>
  <c r="R3153" i="1"/>
  <c r="B3321" i="1"/>
  <c r="B2211" i="1"/>
  <c r="B2151" i="1"/>
  <c r="B1536" i="1"/>
  <c r="B2751" i="1"/>
  <c r="B1896" i="1"/>
  <c r="B1446" i="1"/>
  <c r="B1866" i="1"/>
  <c r="B2781" i="1"/>
  <c r="B2631" i="1"/>
  <c r="F1521" i="1"/>
  <c r="F1520" i="1" s="1"/>
  <c r="W1518" i="1" s="1"/>
  <c r="W1519" i="1" s="1"/>
  <c r="W1520" i="1" s="1"/>
  <c r="W1521" i="1" s="1"/>
  <c r="W1522" i="1" s="1"/>
  <c r="W1523" i="1" s="1"/>
  <c r="W1524" i="1" s="1"/>
  <c r="W1525" i="1" s="1"/>
  <c r="W1526" i="1" s="1"/>
  <c r="W1527" i="1" s="1"/>
  <c r="W1528" i="1" s="1"/>
  <c r="W1529" i="1" s="1"/>
  <c r="W1530" i="1" s="1"/>
  <c r="W1531" i="1" s="1"/>
  <c r="W1532" i="1" s="1"/>
  <c r="B1522" i="1"/>
  <c r="R1518" i="1"/>
  <c r="B1776" i="1"/>
  <c r="B1011" i="1"/>
  <c r="B1596" i="1"/>
  <c r="B1356" i="1"/>
  <c r="B1041" i="1"/>
  <c r="B1566" i="1"/>
  <c r="B1191" i="1"/>
  <c r="B771" i="1"/>
  <c r="B1581" i="1"/>
  <c r="B652" i="1"/>
  <c r="F651" i="1"/>
  <c r="F650" i="1" s="1"/>
  <c r="W648" i="1" s="1"/>
  <c r="W649" i="1" s="1"/>
  <c r="W650" i="1" s="1"/>
  <c r="W651" i="1" s="1"/>
  <c r="W652" i="1" s="1"/>
  <c r="W653" i="1" s="1"/>
  <c r="W654" i="1" s="1"/>
  <c r="W655" i="1" s="1"/>
  <c r="W656" i="1" s="1"/>
  <c r="W657" i="1" s="1"/>
  <c r="W658" i="1" s="1"/>
  <c r="W659" i="1" s="1"/>
  <c r="W660" i="1" s="1"/>
  <c r="W661" i="1" s="1"/>
  <c r="W662" i="1" s="1"/>
  <c r="B876" i="1"/>
  <c r="B682" i="1"/>
  <c r="F681" i="1"/>
  <c r="F680" i="1" s="1"/>
  <c r="W678" i="1" s="1"/>
  <c r="W679" i="1" s="1"/>
  <c r="W680" i="1" s="1"/>
  <c r="W681" i="1" s="1"/>
  <c r="W682" i="1" s="1"/>
  <c r="W683" i="1" s="1"/>
  <c r="W684" i="1" s="1"/>
  <c r="W685" i="1" s="1"/>
  <c r="W686" i="1" s="1"/>
  <c r="W687" i="1" s="1"/>
  <c r="W688" i="1" s="1"/>
  <c r="W689" i="1" s="1"/>
  <c r="W690" i="1" s="1"/>
  <c r="W691" i="1" s="1"/>
  <c r="W692" i="1" s="1"/>
  <c r="F426" i="1"/>
  <c r="F425" i="1" s="1"/>
  <c r="W423" i="1" s="1"/>
  <c r="W424" i="1" s="1"/>
  <c r="W425" i="1" s="1"/>
  <c r="W426" i="1" s="1"/>
  <c r="W427" i="1" s="1"/>
  <c r="W428" i="1" s="1"/>
  <c r="W429" i="1" s="1"/>
  <c r="W430" i="1" s="1"/>
  <c r="W431" i="1" s="1"/>
  <c r="W432" i="1" s="1"/>
  <c r="W433" i="1" s="1"/>
  <c r="W434" i="1" s="1"/>
  <c r="W435" i="1" s="1"/>
  <c r="W436" i="1" s="1"/>
  <c r="W437" i="1" s="1"/>
  <c r="B427" i="1"/>
  <c r="R423" i="1"/>
  <c r="F36" i="1"/>
  <c r="F35" i="1" s="1"/>
  <c r="W33" i="1" s="1"/>
  <c r="W34" i="1" s="1"/>
  <c r="W35" i="1" s="1"/>
  <c r="W36" i="1" s="1"/>
  <c r="W37" i="1" s="1"/>
  <c r="W38" i="1" s="1"/>
  <c r="W39" i="1" s="1"/>
  <c r="W40" i="1" s="1"/>
  <c r="W41" i="1" s="1"/>
  <c r="W42" i="1" s="1"/>
  <c r="W43" i="1" s="1"/>
  <c r="W44" i="1" s="1"/>
  <c r="W45" i="1" s="1"/>
  <c r="W46" i="1" s="1"/>
  <c r="W47" i="1" s="1"/>
  <c r="B37" i="1"/>
  <c r="R33" i="1"/>
  <c r="F186" i="1"/>
  <c r="F185" i="1" s="1"/>
  <c r="W183" i="1" s="1"/>
  <c r="W184" i="1" s="1"/>
  <c r="W185" i="1" s="1"/>
  <c r="W186" i="1" s="1"/>
  <c r="W187" i="1" s="1"/>
  <c r="W188" i="1" s="1"/>
  <c r="W189" i="1" s="1"/>
  <c r="W190" i="1" s="1"/>
  <c r="W191" i="1" s="1"/>
  <c r="W192" i="1" s="1"/>
  <c r="W193" i="1" s="1"/>
  <c r="W194" i="1" s="1"/>
  <c r="W195" i="1" s="1"/>
  <c r="W196" i="1" s="1"/>
  <c r="W197" i="1" s="1"/>
  <c r="B187" i="1"/>
  <c r="R183" i="1"/>
  <c r="B411" i="1"/>
  <c r="B381" i="1"/>
  <c r="B351" i="1"/>
  <c r="B276" i="1"/>
  <c r="B5076" i="1"/>
  <c r="B5031" i="1"/>
  <c r="B5001" i="1"/>
  <c r="B4853" i="1"/>
  <c r="B4857" i="1"/>
  <c r="B4858" i="1" s="1"/>
  <c r="B4776" i="1"/>
  <c r="B4446" i="1"/>
  <c r="B4326" i="1"/>
  <c r="B4551" i="1"/>
  <c r="B4296" i="1"/>
  <c r="B4461" i="1"/>
  <c r="B4341" i="1"/>
  <c r="B4117" i="1"/>
  <c r="R4113" i="1"/>
  <c r="F4116" i="1"/>
  <c r="F4115" i="1" s="1"/>
  <c r="W4113" i="1" s="1"/>
  <c r="W4114" i="1" s="1"/>
  <c r="W4115" i="1" s="1"/>
  <c r="W4116" i="1" s="1"/>
  <c r="W4117" i="1" s="1"/>
  <c r="W4118" i="1" s="1"/>
  <c r="W4119" i="1" s="1"/>
  <c r="W4120" i="1" s="1"/>
  <c r="W4121" i="1" s="1"/>
  <c r="W4122" i="1" s="1"/>
  <c r="W4123" i="1" s="1"/>
  <c r="W4124" i="1" s="1"/>
  <c r="W4125" i="1" s="1"/>
  <c r="W4126" i="1" s="1"/>
  <c r="W4127" i="1" s="1"/>
  <c r="B3997" i="1"/>
  <c r="R3993" i="1"/>
  <c r="F3996" i="1"/>
  <c r="F3995" i="1" s="1"/>
  <c r="W3993" i="1" s="1"/>
  <c r="W3994" i="1" s="1"/>
  <c r="W3995" i="1" s="1"/>
  <c r="W3996" i="1" s="1"/>
  <c r="W3997" i="1" s="1"/>
  <c r="W3998" i="1" s="1"/>
  <c r="W3999" i="1" s="1"/>
  <c r="W4000" i="1" s="1"/>
  <c r="W4001" i="1" s="1"/>
  <c r="W4002" i="1" s="1"/>
  <c r="W4003" i="1" s="1"/>
  <c r="W4004" i="1" s="1"/>
  <c r="W4005" i="1" s="1"/>
  <c r="W4006" i="1" s="1"/>
  <c r="W4007" i="1" s="1"/>
  <c r="B3877" i="1"/>
  <c r="R3873" i="1"/>
  <c r="F3876" i="1"/>
  <c r="F3875" i="1" s="1"/>
  <c r="W3873" i="1" s="1"/>
  <c r="W3874" i="1" s="1"/>
  <c r="W3875" i="1" s="1"/>
  <c r="W3876" i="1" s="1"/>
  <c r="W3877" i="1" s="1"/>
  <c r="W3878" i="1" s="1"/>
  <c r="W3879" i="1" s="1"/>
  <c r="W3880" i="1" s="1"/>
  <c r="W3881" i="1" s="1"/>
  <c r="W3882" i="1" s="1"/>
  <c r="W3883" i="1" s="1"/>
  <c r="W3884" i="1" s="1"/>
  <c r="W3885" i="1" s="1"/>
  <c r="W3886" i="1" s="1"/>
  <c r="W3887" i="1" s="1"/>
  <c r="B3981" i="1"/>
  <c r="B3562" i="1"/>
  <c r="R3558" i="1"/>
  <c r="F3561" i="1"/>
  <c r="F3560" i="1" s="1"/>
  <c r="W3558" i="1" s="1"/>
  <c r="W3559" i="1" s="1"/>
  <c r="W3560" i="1" s="1"/>
  <c r="W3561" i="1" s="1"/>
  <c r="W3562" i="1" s="1"/>
  <c r="W3563" i="1" s="1"/>
  <c r="W3564" i="1" s="1"/>
  <c r="W3565" i="1" s="1"/>
  <c r="W3566" i="1" s="1"/>
  <c r="W3567" i="1" s="1"/>
  <c r="W3568" i="1" s="1"/>
  <c r="W3569" i="1" s="1"/>
  <c r="W3570" i="1" s="1"/>
  <c r="W3571" i="1" s="1"/>
  <c r="W3572" i="1" s="1"/>
  <c r="R3768" i="1"/>
  <c r="R3648" i="1"/>
  <c r="B3861" i="1"/>
  <c r="B3786" i="1"/>
  <c r="B3666" i="1"/>
  <c r="B3246" i="1"/>
  <c r="B4161" i="1"/>
  <c r="B3441" i="1"/>
  <c r="F3006" i="1"/>
  <c r="F3005" i="1" s="1"/>
  <c r="W3003" i="1" s="1"/>
  <c r="W3004" i="1" s="1"/>
  <c r="W3005" i="1" s="1"/>
  <c r="W3006" i="1" s="1"/>
  <c r="W3007" i="1" s="1"/>
  <c r="W3008" i="1" s="1"/>
  <c r="W3009" i="1" s="1"/>
  <c r="W3010" i="1" s="1"/>
  <c r="W3011" i="1" s="1"/>
  <c r="W3012" i="1" s="1"/>
  <c r="W3013" i="1" s="1"/>
  <c r="W3014" i="1" s="1"/>
  <c r="W3015" i="1" s="1"/>
  <c r="W3016" i="1" s="1"/>
  <c r="W3017" i="1" s="1"/>
  <c r="B3007" i="1"/>
  <c r="B2886" i="1"/>
  <c r="B2766" i="1"/>
  <c r="B2646" i="1"/>
  <c r="B2316" i="1"/>
  <c r="B2166" i="1"/>
  <c r="B2466" i="1"/>
  <c r="B2556" i="1"/>
  <c r="B2496" i="1"/>
  <c r="B2046" i="1"/>
  <c r="B1986" i="1"/>
  <c r="B2661" i="1"/>
  <c r="B1506" i="1"/>
  <c r="R1818" i="1"/>
  <c r="B2421" i="1"/>
  <c r="R1908" i="1"/>
  <c r="R1323" i="1"/>
  <c r="R1698" i="1"/>
  <c r="R903" i="1"/>
  <c r="B1146" i="1"/>
  <c r="R963" i="1"/>
  <c r="R1488" i="1"/>
  <c r="R1728" i="1"/>
  <c r="B801" i="1"/>
  <c r="R648" i="1"/>
  <c r="B696" i="1"/>
  <c r="R678" i="1"/>
  <c r="B576" i="1"/>
  <c r="B231" i="1"/>
  <c r="B336" i="1"/>
  <c r="B546" i="1"/>
  <c r="R303" i="1"/>
  <c r="B66" i="1"/>
  <c r="Q4963" i="1" l="1"/>
  <c r="G4963" i="1"/>
  <c r="B2422" i="1"/>
  <c r="F2421" i="1"/>
  <c r="F2420" i="1" s="1"/>
  <c r="W2418" i="1" s="1"/>
  <c r="W2419" i="1" s="1"/>
  <c r="W2420" i="1" s="1"/>
  <c r="W2421" i="1" s="1"/>
  <c r="W2422" i="1" s="1"/>
  <c r="W2423" i="1" s="1"/>
  <c r="W2424" i="1" s="1"/>
  <c r="W2425" i="1" s="1"/>
  <c r="W2426" i="1" s="1"/>
  <c r="W2427" i="1" s="1"/>
  <c r="W2428" i="1" s="1"/>
  <c r="W2429" i="1" s="1"/>
  <c r="W2430" i="1" s="1"/>
  <c r="W2431" i="1" s="1"/>
  <c r="W2432" i="1" s="1"/>
  <c r="F1986" i="1"/>
  <c r="F1985" i="1" s="1"/>
  <c r="W1983" i="1" s="1"/>
  <c r="W1984" i="1" s="1"/>
  <c r="W1985" i="1" s="1"/>
  <c r="W1986" i="1" s="1"/>
  <c r="W1987" i="1" s="1"/>
  <c r="W1988" i="1" s="1"/>
  <c r="W1989" i="1" s="1"/>
  <c r="W1990" i="1" s="1"/>
  <c r="W1991" i="1" s="1"/>
  <c r="W1992" i="1" s="1"/>
  <c r="W1993" i="1" s="1"/>
  <c r="W1994" i="1" s="1"/>
  <c r="W1995" i="1" s="1"/>
  <c r="W1996" i="1" s="1"/>
  <c r="W1997" i="1" s="1"/>
  <c r="B1987" i="1"/>
  <c r="F2466" i="1"/>
  <c r="F2465" i="1" s="1"/>
  <c r="W2463" i="1" s="1"/>
  <c r="W2464" i="1" s="1"/>
  <c r="W2465" i="1" s="1"/>
  <c r="W2466" i="1" s="1"/>
  <c r="W2467" i="1" s="1"/>
  <c r="W2468" i="1" s="1"/>
  <c r="W2469" i="1" s="1"/>
  <c r="W2470" i="1" s="1"/>
  <c r="W2471" i="1" s="1"/>
  <c r="W2472" i="1" s="1"/>
  <c r="W2473" i="1" s="1"/>
  <c r="W2474" i="1" s="1"/>
  <c r="W2475" i="1" s="1"/>
  <c r="W2476" i="1" s="1"/>
  <c r="W2477" i="1" s="1"/>
  <c r="B2467" i="1"/>
  <c r="F2766" i="1"/>
  <c r="F2765" i="1" s="1"/>
  <c r="W2763" i="1" s="1"/>
  <c r="W2764" i="1" s="1"/>
  <c r="W2765" i="1" s="1"/>
  <c r="W2766" i="1" s="1"/>
  <c r="W2767" i="1" s="1"/>
  <c r="W2768" i="1" s="1"/>
  <c r="W2769" i="1" s="1"/>
  <c r="W2770" i="1" s="1"/>
  <c r="W2771" i="1" s="1"/>
  <c r="W2772" i="1" s="1"/>
  <c r="W2773" i="1" s="1"/>
  <c r="W2774" i="1" s="1"/>
  <c r="W2775" i="1" s="1"/>
  <c r="W2776" i="1" s="1"/>
  <c r="W2777" i="1" s="1"/>
  <c r="B2767" i="1"/>
  <c r="F1761" i="1"/>
  <c r="F1760" i="1" s="1"/>
  <c r="W1758" i="1" s="1"/>
  <c r="W1759" i="1" s="1"/>
  <c r="W1760" i="1" s="1"/>
  <c r="W1761" i="1" s="1"/>
  <c r="W1762" i="1" s="1"/>
  <c r="W1763" i="1" s="1"/>
  <c r="W1764" i="1" s="1"/>
  <c r="W1765" i="1" s="1"/>
  <c r="W1766" i="1" s="1"/>
  <c r="W1767" i="1" s="1"/>
  <c r="W1768" i="1" s="1"/>
  <c r="W1769" i="1" s="1"/>
  <c r="W1770" i="1" s="1"/>
  <c r="W1771" i="1" s="1"/>
  <c r="W1772" i="1" s="1"/>
  <c r="B1762" i="1"/>
  <c r="F4611" i="1"/>
  <c r="F4610" i="1" s="1"/>
  <c r="W4608" i="1" s="1"/>
  <c r="W4609" i="1" s="1"/>
  <c r="W4610" i="1" s="1"/>
  <c r="W4611" i="1" s="1"/>
  <c r="W4612" i="1" s="1"/>
  <c r="W4613" i="1" s="1"/>
  <c r="W4614" i="1" s="1"/>
  <c r="W4615" i="1" s="1"/>
  <c r="W4616" i="1" s="1"/>
  <c r="W4617" i="1" s="1"/>
  <c r="W4618" i="1" s="1"/>
  <c r="W4619" i="1" s="1"/>
  <c r="W4620" i="1" s="1"/>
  <c r="W4621" i="1" s="1"/>
  <c r="W4622" i="1" s="1"/>
  <c r="B4612" i="1"/>
  <c r="F4476" i="1"/>
  <c r="F4475" i="1" s="1"/>
  <c r="W4473" i="1" s="1"/>
  <c r="W4474" i="1" s="1"/>
  <c r="W4475" i="1" s="1"/>
  <c r="W4476" i="1" s="1"/>
  <c r="W4477" i="1" s="1"/>
  <c r="W4478" i="1" s="1"/>
  <c r="W4479" i="1" s="1"/>
  <c r="W4480" i="1" s="1"/>
  <c r="W4481" i="1" s="1"/>
  <c r="W4482" i="1" s="1"/>
  <c r="W4483" i="1" s="1"/>
  <c r="W4484" i="1" s="1"/>
  <c r="W4485" i="1" s="1"/>
  <c r="W4486" i="1" s="1"/>
  <c r="W4487" i="1" s="1"/>
  <c r="B4477" i="1"/>
  <c r="F5061" i="1"/>
  <c r="F5060" i="1" s="1"/>
  <c r="W5058" i="1" s="1"/>
  <c r="W5059" i="1" s="1"/>
  <c r="W5060" i="1" s="1"/>
  <c r="W5061" i="1" s="1"/>
  <c r="W5062" i="1" s="1"/>
  <c r="W5063" i="1" s="1"/>
  <c r="W5064" i="1" s="1"/>
  <c r="W5065" i="1" s="1"/>
  <c r="W5066" i="1" s="1"/>
  <c r="W5067" i="1" s="1"/>
  <c r="W5068" i="1" s="1"/>
  <c r="W5069" i="1" s="1"/>
  <c r="W5070" i="1" s="1"/>
  <c r="W5071" i="1" s="1"/>
  <c r="W5072" i="1" s="1"/>
  <c r="B5062" i="1"/>
  <c r="B248" i="1"/>
  <c r="B252" i="1"/>
  <c r="B253" i="1" s="1"/>
  <c r="B472" i="1"/>
  <c r="F471" i="1"/>
  <c r="F470" i="1" s="1"/>
  <c r="W468" i="1" s="1"/>
  <c r="W469" i="1" s="1"/>
  <c r="W470" i="1" s="1"/>
  <c r="W471" i="1" s="1"/>
  <c r="W472" i="1" s="1"/>
  <c r="W473" i="1" s="1"/>
  <c r="W474" i="1" s="1"/>
  <c r="W475" i="1" s="1"/>
  <c r="W476" i="1" s="1"/>
  <c r="W477" i="1" s="1"/>
  <c r="W478" i="1" s="1"/>
  <c r="W479" i="1" s="1"/>
  <c r="W480" i="1" s="1"/>
  <c r="W481" i="1" s="1"/>
  <c r="W482" i="1" s="1"/>
  <c r="B1867" i="1"/>
  <c r="F1866" i="1"/>
  <c r="F1865" i="1" s="1"/>
  <c r="W1863" i="1" s="1"/>
  <c r="W1864" i="1" s="1"/>
  <c r="W1865" i="1" s="1"/>
  <c r="W1866" i="1" s="1"/>
  <c r="W1867" i="1" s="1"/>
  <c r="W1868" i="1" s="1"/>
  <c r="W1869" i="1" s="1"/>
  <c r="W1870" i="1" s="1"/>
  <c r="W1871" i="1" s="1"/>
  <c r="W1872" i="1" s="1"/>
  <c r="W1873" i="1" s="1"/>
  <c r="W1874" i="1" s="1"/>
  <c r="W1875" i="1" s="1"/>
  <c r="W1876" i="1" s="1"/>
  <c r="W1877" i="1" s="1"/>
  <c r="B1537" i="1"/>
  <c r="F1536" i="1"/>
  <c r="F1535" i="1" s="1"/>
  <c r="W1533" i="1" s="1"/>
  <c r="W1534" i="1" s="1"/>
  <c r="W1535" i="1" s="1"/>
  <c r="W1536" i="1" s="1"/>
  <c r="W1537" i="1" s="1"/>
  <c r="W1538" i="1" s="1"/>
  <c r="W1539" i="1" s="1"/>
  <c r="W1540" i="1" s="1"/>
  <c r="W1541" i="1" s="1"/>
  <c r="W1542" i="1" s="1"/>
  <c r="W1543" i="1" s="1"/>
  <c r="W1544" i="1" s="1"/>
  <c r="W1545" i="1" s="1"/>
  <c r="W1546" i="1" s="1"/>
  <c r="W1547" i="1" s="1"/>
  <c r="B3188" i="1"/>
  <c r="B3192" i="1"/>
  <c r="B3193" i="1" s="1"/>
  <c r="B3292" i="1"/>
  <c r="F3291" i="1"/>
  <c r="F3290" i="1" s="1"/>
  <c r="W3288" i="1" s="1"/>
  <c r="W3289" i="1" s="1"/>
  <c r="W3290" i="1" s="1"/>
  <c r="W3291" i="1" s="1"/>
  <c r="W3292" i="1" s="1"/>
  <c r="W3293" i="1" s="1"/>
  <c r="W3294" i="1" s="1"/>
  <c r="W3295" i="1" s="1"/>
  <c r="W3296" i="1" s="1"/>
  <c r="W3297" i="1" s="1"/>
  <c r="W3298" i="1" s="1"/>
  <c r="W3299" i="1" s="1"/>
  <c r="W3300" i="1" s="1"/>
  <c r="W3301" i="1" s="1"/>
  <c r="W3302" i="1" s="1"/>
  <c r="B3627" i="1"/>
  <c r="B3628" i="1" s="1"/>
  <c r="B3623" i="1"/>
  <c r="F546" i="1"/>
  <c r="F545" i="1" s="1"/>
  <c r="W543" i="1" s="1"/>
  <c r="W544" i="1" s="1"/>
  <c r="W545" i="1" s="1"/>
  <c r="W546" i="1" s="1"/>
  <c r="W547" i="1" s="1"/>
  <c r="W548" i="1" s="1"/>
  <c r="W549" i="1" s="1"/>
  <c r="W550" i="1" s="1"/>
  <c r="W551" i="1" s="1"/>
  <c r="W552" i="1" s="1"/>
  <c r="W553" i="1" s="1"/>
  <c r="W554" i="1" s="1"/>
  <c r="W555" i="1" s="1"/>
  <c r="W556" i="1" s="1"/>
  <c r="W557" i="1" s="1"/>
  <c r="B547" i="1"/>
  <c r="R2043" i="1"/>
  <c r="F2046" i="1"/>
  <c r="F2045" i="1" s="1"/>
  <c r="W2043" i="1" s="1"/>
  <c r="W2044" i="1" s="1"/>
  <c r="W2045" i="1" s="1"/>
  <c r="W2046" i="1" s="1"/>
  <c r="W2047" i="1" s="1"/>
  <c r="W2048" i="1" s="1"/>
  <c r="W2049" i="1" s="1"/>
  <c r="W2050" i="1" s="1"/>
  <c r="W2051" i="1" s="1"/>
  <c r="W2052" i="1" s="1"/>
  <c r="W2053" i="1" s="1"/>
  <c r="W2054" i="1" s="1"/>
  <c r="W2055" i="1" s="1"/>
  <c r="W2056" i="1" s="1"/>
  <c r="W2057" i="1" s="1"/>
  <c r="B2047" i="1"/>
  <c r="F2886" i="1"/>
  <c r="F2885" i="1" s="1"/>
  <c r="W2883" i="1" s="1"/>
  <c r="W2884" i="1" s="1"/>
  <c r="W2885" i="1" s="1"/>
  <c r="W2886" i="1" s="1"/>
  <c r="W2887" i="1" s="1"/>
  <c r="W2888" i="1" s="1"/>
  <c r="W2889" i="1" s="1"/>
  <c r="W2890" i="1" s="1"/>
  <c r="W2891" i="1" s="1"/>
  <c r="W2892" i="1" s="1"/>
  <c r="W2893" i="1" s="1"/>
  <c r="W2894" i="1" s="1"/>
  <c r="W2895" i="1" s="1"/>
  <c r="W2896" i="1" s="1"/>
  <c r="W2897" i="1" s="1"/>
  <c r="B2887" i="1"/>
  <c r="B352" i="1"/>
  <c r="F351" i="1"/>
  <c r="F350" i="1" s="1"/>
  <c r="W348" i="1" s="1"/>
  <c r="W349" i="1" s="1"/>
  <c r="W350" i="1" s="1"/>
  <c r="W351" i="1" s="1"/>
  <c r="W352" i="1" s="1"/>
  <c r="W353" i="1" s="1"/>
  <c r="W354" i="1" s="1"/>
  <c r="W355" i="1" s="1"/>
  <c r="W356" i="1" s="1"/>
  <c r="W357" i="1" s="1"/>
  <c r="W358" i="1" s="1"/>
  <c r="W359" i="1" s="1"/>
  <c r="W360" i="1" s="1"/>
  <c r="W361" i="1" s="1"/>
  <c r="W362" i="1" s="1"/>
  <c r="R1863" i="1"/>
  <c r="R1533" i="1"/>
  <c r="F366" i="1"/>
  <c r="F365" i="1" s="1"/>
  <c r="W363" i="1" s="1"/>
  <c r="W364" i="1" s="1"/>
  <c r="W365" i="1" s="1"/>
  <c r="W366" i="1" s="1"/>
  <c r="W367" i="1" s="1"/>
  <c r="W368" i="1" s="1"/>
  <c r="W369" i="1" s="1"/>
  <c r="W370" i="1" s="1"/>
  <c r="W371" i="1" s="1"/>
  <c r="W372" i="1" s="1"/>
  <c r="W373" i="1" s="1"/>
  <c r="W374" i="1" s="1"/>
  <c r="W375" i="1" s="1"/>
  <c r="W376" i="1" s="1"/>
  <c r="W377" i="1" s="1"/>
  <c r="B367" i="1"/>
  <c r="R2793" i="1"/>
  <c r="R3693" i="1"/>
  <c r="F3696" i="1"/>
  <c r="F3695" i="1" s="1"/>
  <c r="W3693" i="1" s="1"/>
  <c r="W3694" i="1" s="1"/>
  <c r="W3695" i="1" s="1"/>
  <c r="W3696" i="1" s="1"/>
  <c r="W3697" i="1" s="1"/>
  <c r="W3698" i="1" s="1"/>
  <c r="W3699" i="1" s="1"/>
  <c r="W3700" i="1" s="1"/>
  <c r="W3701" i="1" s="1"/>
  <c r="W3702" i="1" s="1"/>
  <c r="W3703" i="1" s="1"/>
  <c r="W3704" i="1" s="1"/>
  <c r="W3705" i="1" s="1"/>
  <c r="W3706" i="1" s="1"/>
  <c r="W3707" i="1" s="1"/>
  <c r="B3697" i="1"/>
  <c r="F4206" i="1"/>
  <c r="F4205" i="1" s="1"/>
  <c r="W4203" i="1" s="1"/>
  <c r="W4204" i="1" s="1"/>
  <c r="W4205" i="1" s="1"/>
  <c r="W4206" i="1" s="1"/>
  <c r="W4207" i="1" s="1"/>
  <c r="W4208" i="1" s="1"/>
  <c r="W4209" i="1" s="1"/>
  <c r="W4210" i="1" s="1"/>
  <c r="W4211" i="1" s="1"/>
  <c r="W4212" i="1" s="1"/>
  <c r="W4213" i="1" s="1"/>
  <c r="W4214" i="1" s="1"/>
  <c r="W4215" i="1" s="1"/>
  <c r="W4216" i="1" s="1"/>
  <c r="W4217" i="1" s="1"/>
  <c r="B4207" i="1"/>
  <c r="B172" i="1"/>
  <c r="F171" i="1"/>
  <c r="F170" i="1" s="1"/>
  <c r="W168" i="1" s="1"/>
  <c r="W169" i="1" s="1"/>
  <c r="W170" i="1" s="1"/>
  <c r="W171" i="1" s="1"/>
  <c r="W172" i="1" s="1"/>
  <c r="W173" i="1" s="1"/>
  <c r="W174" i="1" s="1"/>
  <c r="W175" i="1" s="1"/>
  <c r="W176" i="1" s="1"/>
  <c r="W177" i="1" s="1"/>
  <c r="W178" i="1" s="1"/>
  <c r="W179" i="1" s="1"/>
  <c r="W180" i="1" s="1"/>
  <c r="W181" i="1" s="1"/>
  <c r="W182" i="1" s="1"/>
  <c r="F156" i="1"/>
  <c r="F155" i="1" s="1"/>
  <c r="W153" i="1" s="1"/>
  <c r="W154" i="1" s="1"/>
  <c r="W155" i="1" s="1"/>
  <c r="W156" i="1" s="1"/>
  <c r="W157" i="1" s="1"/>
  <c r="W158" i="1" s="1"/>
  <c r="W159" i="1" s="1"/>
  <c r="W160" i="1" s="1"/>
  <c r="W161" i="1" s="1"/>
  <c r="W162" i="1" s="1"/>
  <c r="W163" i="1" s="1"/>
  <c r="W164" i="1" s="1"/>
  <c r="W165" i="1" s="1"/>
  <c r="W166" i="1" s="1"/>
  <c r="W167" i="1" s="1"/>
  <c r="B157" i="1"/>
  <c r="R153" i="1"/>
  <c r="F696" i="1"/>
  <c r="F695" i="1" s="1"/>
  <c r="W693" i="1" s="1"/>
  <c r="W694" i="1" s="1"/>
  <c r="W695" i="1" s="1"/>
  <c r="W696" i="1" s="1"/>
  <c r="W697" i="1" s="1"/>
  <c r="W698" i="1" s="1"/>
  <c r="W699" i="1" s="1"/>
  <c r="W700" i="1" s="1"/>
  <c r="W701" i="1" s="1"/>
  <c r="W702" i="1" s="1"/>
  <c r="W703" i="1" s="1"/>
  <c r="W704" i="1" s="1"/>
  <c r="W705" i="1" s="1"/>
  <c r="W706" i="1" s="1"/>
  <c r="W707" i="1" s="1"/>
  <c r="B697" i="1"/>
  <c r="B1147" i="1"/>
  <c r="F1146" i="1"/>
  <c r="F1145" i="1" s="1"/>
  <c r="W1143" i="1" s="1"/>
  <c r="W1144" i="1" s="1"/>
  <c r="W1145" i="1" s="1"/>
  <c r="W1146" i="1" s="1"/>
  <c r="W1147" i="1" s="1"/>
  <c r="W1148" i="1" s="1"/>
  <c r="W1149" i="1" s="1"/>
  <c r="W1150" i="1" s="1"/>
  <c r="W1151" i="1" s="1"/>
  <c r="W1152" i="1" s="1"/>
  <c r="W1153" i="1" s="1"/>
  <c r="W1154" i="1" s="1"/>
  <c r="W1155" i="1" s="1"/>
  <c r="W1156" i="1" s="1"/>
  <c r="W1157" i="1" s="1"/>
  <c r="B1507" i="1"/>
  <c r="F1506" i="1"/>
  <c r="F1505" i="1" s="1"/>
  <c r="W1503" i="1" s="1"/>
  <c r="W1504" i="1" s="1"/>
  <c r="W1505" i="1" s="1"/>
  <c r="W1506" i="1" s="1"/>
  <c r="W1507" i="1" s="1"/>
  <c r="W1508" i="1" s="1"/>
  <c r="W1509" i="1" s="1"/>
  <c r="W1510" i="1" s="1"/>
  <c r="W1511" i="1" s="1"/>
  <c r="W1512" i="1" s="1"/>
  <c r="W1513" i="1" s="1"/>
  <c r="W1514" i="1" s="1"/>
  <c r="W1515" i="1" s="1"/>
  <c r="W1516" i="1" s="1"/>
  <c r="W1517" i="1" s="1"/>
  <c r="F4161" i="1"/>
  <c r="F4160" i="1" s="1"/>
  <c r="W4158" i="1" s="1"/>
  <c r="W4159" i="1" s="1"/>
  <c r="W4160" i="1" s="1"/>
  <c r="W4161" i="1" s="1"/>
  <c r="W4162" i="1" s="1"/>
  <c r="W4163" i="1" s="1"/>
  <c r="W4164" i="1" s="1"/>
  <c r="W4165" i="1" s="1"/>
  <c r="W4166" i="1" s="1"/>
  <c r="W4167" i="1" s="1"/>
  <c r="W4168" i="1" s="1"/>
  <c r="W4169" i="1" s="1"/>
  <c r="W4170" i="1" s="1"/>
  <c r="W4171" i="1" s="1"/>
  <c r="W4172" i="1" s="1"/>
  <c r="B4162" i="1"/>
  <c r="R3858" i="1"/>
  <c r="F3861" i="1"/>
  <c r="F3860" i="1" s="1"/>
  <c r="W3858" i="1" s="1"/>
  <c r="W3859" i="1" s="1"/>
  <c r="W3860" i="1" s="1"/>
  <c r="W3861" i="1" s="1"/>
  <c r="W3862" i="1" s="1"/>
  <c r="W3863" i="1" s="1"/>
  <c r="W3864" i="1" s="1"/>
  <c r="W3865" i="1" s="1"/>
  <c r="W3866" i="1" s="1"/>
  <c r="W3867" i="1" s="1"/>
  <c r="W3868" i="1" s="1"/>
  <c r="W3869" i="1" s="1"/>
  <c r="W3870" i="1" s="1"/>
  <c r="W3871" i="1" s="1"/>
  <c r="W3872" i="1" s="1"/>
  <c r="B3862" i="1"/>
  <c r="F3981" i="1"/>
  <c r="F3980" i="1" s="1"/>
  <c r="W3978" i="1" s="1"/>
  <c r="W3979" i="1" s="1"/>
  <c r="W3980" i="1" s="1"/>
  <c r="W3981" i="1" s="1"/>
  <c r="W3982" i="1" s="1"/>
  <c r="W3983" i="1" s="1"/>
  <c r="W3984" i="1" s="1"/>
  <c r="W3985" i="1" s="1"/>
  <c r="W3986" i="1" s="1"/>
  <c r="W3987" i="1" s="1"/>
  <c r="W3988" i="1" s="1"/>
  <c r="W3989" i="1" s="1"/>
  <c r="W3990" i="1" s="1"/>
  <c r="W3991" i="1" s="1"/>
  <c r="W3992" i="1" s="1"/>
  <c r="B3982" i="1"/>
  <c r="B4002" i="1"/>
  <c r="B4003" i="1" s="1"/>
  <c r="B3998" i="1"/>
  <c r="F4446" i="1"/>
  <c r="F4445" i="1" s="1"/>
  <c r="W4443" i="1" s="1"/>
  <c r="W4444" i="1" s="1"/>
  <c r="W4445" i="1" s="1"/>
  <c r="W4446" i="1" s="1"/>
  <c r="W4447" i="1" s="1"/>
  <c r="W4448" i="1" s="1"/>
  <c r="W4449" i="1" s="1"/>
  <c r="W4450" i="1" s="1"/>
  <c r="W4451" i="1" s="1"/>
  <c r="W4452" i="1" s="1"/>
  <c r="W4453" i="1" s="1"/>
  <c r="W4454" i="1" s="1"/>
  <c r="W4455" i="1" s="1"/>
  <c r="W4456" i="1" s="1"/>
  <c r="W4457" i="1" s="1"/>
  <c r="B4447" i="1"/>
  <c r="B5002" i="1"/>
  <c r="R4998" i="1"/>
  <c r="F5001" i="1"/>
  <c r="F5000" i="1" s="1"/>
  <c r="W4998" i="1" s="1"/>
  <c r="W4999" i="1" s="1"/>
  <c r="W5000" i="1" s="1"/>
  <c r="W5001" i="1" s="1"/>
  <c r="W5002" i="1" s="1"/>
  <c r="W5003" i="1" s="1"/>
  <c r="W5004" i="1" s="1"/>
  <c r="W5005" i="1" s="1"/>
  <c r="W5006" i="1" s="1"/>
  <c r="W5007" i="1" s="1"/>
  <c r="W5008" i="1" s="1"/>
  <c r="W5009" i="1" s="1"/>
  <c r="W5010" i="1" s="1"/>
  <c r="W5011" i="1" s="1"/>
  <c r="W5012" i="1" s="1"/>
  <c r="R348" i="1"/>
  <c r="B188" i="1"/>
  <c r="B192" i="1"/>
  <c r="B193" i="1" s="1"/>
  <c r="B428" i="1"/>
  <c r="B432" i="1"/>
  <c r="B433" i="1" s="1"/>
  <c r="B1597" i="1"/>
  <c r="F1596" i="1"/>
  <c r="F1595" i="1" s="1"/>
  <c r="W1593" i="1" s="1"/>
  <c r="W1594" i="1" s="1"/>
  <c r="W1595" i="1" s="1"/>
  <c r="W1596" i="1" s="1"/>
  <c r="W1597" i="1" s="1"/>
  <c r="W1598" i="1" s="1"/>
  <c r="W1599" i="1" s="1"/>
  <c r="W1600" i="1" s="1"/>
  <c r="W1601" i="1" s="1"/>
  <c r="W1602" i="1" s="1"/>
  <c r="W1603" i="1" s="1"/>
  <c r="W1604" i="1" s="1"/>
  <c r="W1605" i="1" s="1"/>
  <c r="W1606" i="1" s="1"/>
  <c r="W1607" i="1" s="1"/>
  <c r="B1523" i="1"/>
  <c r="B1527" i="1"/>
  <c r="B1528" i="1" s="1"/>
  <c r="B1447" i="1"/>
  <c r="F1446" i="1"/>
  <c r="F1445" i="1" s="1"/>
  <c r="W1443" i="1" s="1"/>
  <c r="W1444" i="1" s="1"/>
  <c r="W1445" i="1" s="1"/>
  <c r="W1446" i="1" s="1"/>
  <c r="W1447" i="1" s="1"/>
  <c r="W1448" i="1" s="1"/>
  <c r="W1449" i="1" s="1"/>
  <c r="W1450" i="1" s="1"/>
  <c r="W1451" i="1" s="1"/>
  <c r="W1452" i="1" s="1"/>
  <c r="W1453" i="1" s="1"/>
  <c r="W1454" i="1" s="1"/>
  <c r="W1455" i="1" s="1"/>
  <c r="W1456" i="1" s="1"/>
  <c r="W1457" i="1" s="1"/>
  <c r="B2152" i="1"/>
  <c r="F2151" i="1"/>
  <c r="F2150" i="1" s="1"/>
  <c r="W2148" i="1" s="1"/>
  <c r="W2149" i="1" s="1"/>
  <c r="W2150" i="1" s="1"/>
  <c r="W2151" i="1" s="1"/>
  <c r="W2152" i="1" s="1"/>
  <c r="W2153" i="1" s="1"/>
  <c r="W2154" i="1" s="1"/>
  <c r="W2155" i="1" s="1"/>
  <c r="W2156" i="1" s="1"/>
  <c r="W2157" i="1" s="1"/>
  <c r="W2158" i="1" s="1"/>
  <c r="W2159" i="1" s="1"/>
  <c r="W2160" i="1" s="1"/>
  <c r="W2161" i="1" s="1"/>
  <c r="W2162" i="1" s="1"/>
  <c r="B3158" i="1"/>
  <c r="B3162" i="1"/>
  <c r="B3163" i="1" s="1"/>
  <c r="F3216" i="1"/>
  <c r="F3215" i="1" s="1"/>
  <c r="W3213" i="1" s="1"/>
  <c r="W3214" i="1" s="1"/>
  <c r="W3215" i="1" s="1"/>
  <c r="W3216" i="1" s="1"/>
  <c r="W3217" i="1" s="1"/>
  <c r="W3218" i="1" s="1"/>
  <c r="W3219" i="1" s="1"/>
  <c r="W3220" i="1" s="1"/>
  <c r="W3221" i="1" s="1"/>
  <c r="W3222" i="1" s="1"/>
  <c r="W3223" i="1" s="1"/>
  <c r="W3224" i="1" s="1"/>
  <c r="W3225" i="1" s="1"/>
  <c r="W3226" i="1" s="1"/>
  <c r="W3227" i="1" s="1"/>
  <c r="B3217" i="1"/>
  <c r="R3213" i="1"/>
  <c r="F4041" i="1"/>
  <c r="F4040" i="1" s="1"/>
  <c r="W4038" i="1" s="1"/>
  <c r="W4039" i="1" s="1"/>
  <c r="W4040" i="1" s="1"/>
  <c r="W4041" i="1" s="1"/>
  <c r="W4042" i="1" s="1"/>
  <c r="W4043" i="1" s="1"/>
  <c r="W4044" i="1" s="1"/>
  <c r="W4045" i="1" s="1"/>
  <c r="W4046" i="1" s="1"/>
  <c r="W4047" i="1" s="1"/>
  <c r="W4048" i="1" s="1"/>
  <c r="W4049" i="1" s="1"/>
  <c r="W4050" i="1" s="1"/>
  <c r="W4051" i="1" s="1"/>
  <c r="W4052" i="1" s="1"/>
  <c r="B4042" i="1"/>
  <c r="B322" i="1"/>
  <c r="R318" i="1"/>
  <c r="F321" i="1"/>
  <c r="F320" i="1" s="1"/>
  <c r="W318" i="1" s="1"/>
  <c r="W319" i="1" s="1"/>
  <c r="W320" i="1" s="1"/>
  <c r="W321" i="1" s="1"/>
  <c r="W322" i="1" s="1"/>
  <c r="W323" i="1" s="1"/>
  <c r="W324" i="1" s="1"/>
  <c r="W325" i="1" s="1"/>
  <c r="W326" i="1" s="1"/>
  <c r="W327" i="1" s="1"/>
  <c r="W328" i="1" s="1"/>
  <c r="W329" i="1" s="1"/>
  <c r="W330" i="1" s="1"/>
  <c r="W331" i="1" s="1"/>
  <c r="W332" i="1" s="1"/>
  <c r="B1807" i="1"/>
  <c r="F1806" i="1"/>
  <c r="F1805" i="1" s="1"/>
  <c r="W1803" i="1" s="1"/>
  <c r="W1804" i="1" s="1"/>
  <c r="W1805" i="1" s="1"/>
  <c r="W1806" i="1" s="1"/>
  <c r="W1807" i="1" s="1"/>
  <c r="W1808" i="1" s="1"/>
  <c r="W1809" i="1" s="1"/>
  <c r="W1810" i="1" s="1"/>
  <c r="W1811" i="1" s="1"/>
  <c r="W1812" i="1" s="1"/>
  <c r="W1813" i="1" s="1"/>
  <c r="W1814" i="1" s="1"/>
  <c r="W1815" i="1" s="1"/>
  <c r="W1816" i="1" s="1"/>
  <c r="W1817" i="1" s="1"/>
  <c r="R2223" i="1"/>
  <c r="F2226" i="1"/>
  <c r="F2225" i="1" s="1"/>
  <c r="W2223" i="1" s="1"/>
  <c r="W2224" i="1" s="1"/>
  <c r="W2225" i="1" s="1"/>
  <c r="W2226" i="1" s="1"/>
  <c r="W2227" i="1" s="1"/>
  <c r="W2228" i="1" s="1"/>
  <c r="W2229" i="1" s="1"/>
  <c r="W2230" i="1" s="1"/>
  <c r="W2231" i="1" s="1"/>
  <c r="W2232" i="1" s="1"/>
  <c r="W2233" i="1" s="1"/>
  <c r="W2234" i="1" s="1"/>
  <c r="W2235" i="1" s="1"/>
  <c r="W2236" i="1" s="1"/>
  <c r="W2237" i="1" s="1"/>
  <c r="B2227" i="1"/>
  <c r="F2796" i="1"/>
  <c r="F2795" i="1" s="1"/>
  <c r="W2793" i="1" s="1"/>
  <c r="W2794" i="1" s="1"/>
  <c r="W2795" i="1" s="1"/>
  <c r="W2796" i="1" s="1"/>
  <c r="W2797" i="1" s="1"/>
  <c r="W2798" i="1" s="1"/>
  <c r="W2799" i="1" s="1"/>
  <c r="W2800" i="1" s="1"/>
  <c r="W2801" i="1" s="1"/>
  <c r="W2802" i="1" s="1"/>
  <c r="W2803" i="1" s="1"/>
  <c r="W2804" i="1" s="1"/>
  <c r="W2805" i="1" s="1"/>
  <c r="W2806" i="1" s="1"/>
  <c r="W2807" i="1" s="1"/>
  <c r="B2797" i="1"/>
  <c r="F4746" i="1"/>
  <c r="F4745" i="1" s="1"/>
  <c r="W4743" i="1" s="1"/>
  <c r="W4744" i="1" s="1"/>
  <c r="W4745" i="1" s="1"/>
  <c r="W4746" i="1" s="1"/>
  <c r="W4747" i="1" s="1"/>
  <c r="W4748" i="1" s="1"/>
  <c r="W4749" i="1" s="1"/>
  <c r="W4750" i="1" s="1"/>
  <c r="W4751" i="1" s="1"/>
  <c r="W4752" i="1" s="1"/>
  <c r="W4753" i="1" s="1"/>
  <c r="W4754" i="1" s="1"/>
  <c r="W4755" i="1" s="1"/>
  <c r="W4756" i="1" s="1"/>
  <c r="W4757" i="1" s="1"/>
  <c r="B4747" i="1"/>
  <c r="B997" i="1"/>
  <c r="R993" i="1"/>
  <c r="F996" i="1"/>
  <c r="F995" i="1" s="1"/>
  <c r="W993" i="1" s="1"/>
  <c r="W994" i="1" s="1"/>
  <c r="W995" i="1" s="1"/>
  <c r="W996" i="1" s="1"/>
  <c r="W997" i="1" s="1"/>
  <c r="W998" i="1" s="1"/>
  <c r="W999" i="1" s="1"/>
  <c r="W1000" i="1" s="1"/>
  <c r="W1001" i="1" s="1"/>
  <c r="W1002" i="1" s="1"/>
  <c r="W1003" i="1" s="1"/>
  <c r="W1004" i="1" s="1"/>
  <c r="W1005" i="1" s="1"/>
  <c r="W1006" i="1" s="1"/>
  <c r="W1007" i="1" s="1"/>
  <c r="B787" i="1"/>
  <c r="R783" i="1"/>
  <c r="F786" i="1"/>
  <c r="F785" i="1" s="1"/>
  <c r="W783" i="1" s="1"/>
  <c r="W784" i="1" s="1"/>
  <c r="W785" i="1" s="1"/>
  <c r="W786" i="1" s="1"/>
  <c r="W787" i="1" s="1"/>
  <c r="W788" i="1" s="1"/>
  <c r="W789" i="1" s="1"/>
  <c r="W790" i="1" s="1"/>
  <c r="W791" i="1" s="1"/>
  <c r="W792" i="1" s="1"/>
  <c r="W793" i="1" s="1"/>
  <c r="W794" i="1" s="1"/>
  <c r="W795" i="1" s="1"/>
  <c r="W796" i="1" s="1"/>
  <c r="W797" i="1" s="1"/>
  <c r="F1311" i="1"/>
  <c r="F1310" i="1" s="1"/>
  <c r="W1308" i="1" s="1"/>
  <c r="W1309" i="1" s="1"/>
  <c r="W1310" i="1" s="1"/>
  <c r="W1311" i="1" s="1"/>
  <c r="W1312" i="1" s="1"/>
  <c r="W1313" i="1" s="1"/>
  <c r="W1314" i="1" s="1"/>
  <c r="W1315" i="1" s="1"/>
  <c r="W1316" i="1" s="1"/>
  <c r="W1317" i="1" s="1"/>
  <c r="W1318" i="1" s="1"/>
  <c r="W1319" i="1" s="1"/>
  <c r="W1320" i="1" s="1"/>
  <c r="W1321" i="1" s="1"/>
  <c r="W1322" i="1" s="1"/>
  <c r="B1312" i="1"/>
  <c r="F1101" i="1"/>
  <c r="F1100" i="1" s="1"/>
  <c r="W1098" i="1" s="1"/>
  <c r="W1099" i="1" s="1"/>
  <c r="W1100" i="1" s="1"/>
  <c r="W1101" i="1" s="1"/>
  <c r="W1102" i="1" s="1"/>
  <c r="W1103" i="1" s="1"/>
  <c r="W1104" i="1" s="1"/>
  <c r="W1105" i="1" s="1"/>
  <c r="W1106" i="1" s="1"/>
  <c r="W1107" i="1" s="1"/>
  <c r="W1108" i="1" s="1"/>
  <c r="W1109" i="1" s="1"/>
  <c r="W1110" i="1" s="1"/>
  <c r="W1111" i="1" s="1"/>
  <c r="W1112" i="1" s="1"/>
  <c r="B1102" i="1"/>
  <c r="R1998" i="1"/>
  <c r="B3687" i="1"/>
  <c r="B3688" i="1" s="1"/>
  <c r="B3683" i="1"/>
  <c r="R3948" i="1"/>
  <c r="F3951" i="1"/>
  <c r="F3950" i="1" s="1"/>
  <c r="W3948" i="1" s="1"/>
  <c r="W3949" i="1" s="1"/>
  <c r="W3950" i="1" s="1"/>
  <c r="W3951" i="1" s="1"/>
  <c r="W3952" i="1" s="1"/>
  <c r="W3953" i="1" s="1"/>
  <c r="W3954" i="1" s="1"/>
  <c r="W3955" i="1" s="1"/>
  <c r="W3956" i="1" s="1"/>
  <c r="W3957" i="1" s="1"/>
  <c r="W3958" i="1" s="1"/>
  <c r="W3959" i="1" s="1"/>
  <c r="W3960" i="1" s="1"/>
  <c r="W3961" i="1" s="1"/>
  <c r="W3962" i="1" s="1"/>
  <c r="B3952" i="1"/>
  <c r="B1267" i="1"/>
  <c r="R1263" i="1"/>
  <c r="F1266" i="1"/>
  <c r="F1265" i="1" s="1"/>
  <c r="W1263" i="1" s="1"/>
  <c r="W1264" i="1" s="1"/>
  <c r="W1265" i="1" s="1"/>
  <c r="W1266" i="1" s="1"/>
  <c r="W1267" i="1" s="1"/>
  <c r="W1268" i="1" s="1"/>
  <c r="W1269" i="1" s="1"/>
  <c r="W1270" i="1" s="1"/>
  <c r="W1271" i="1" s="1"/>
  <c r="W1272" i="1" s="1"/>
  <c r="W1273" i="1" s="1"/>
  <c r="W1274" i="1" s="1"/>
  <c r="W1275" i="1" s="1"/>
  <c r="W1276" i="1" s="1"/>
  <c r="W1277" i="1" s="1"/>
  <c r="B2392" i="1"/>
  <c r="R2388" i="1"/>
  <c r="F2391" i="1"/>
  <c r="F2390" i="1" s="1"/>
  <c r="W2388" i="1" s="1"/>
  <c r="W2389" i="1" s="1"/>
  <c r="W2390" i="1" s="1"/>
  <c r="W2391" i="1" s="1"/>
  <c r="W2392" i="1" s="1"/>
  <c r="W2393" i="1" s="1"/>
  <c r="W2394" i="1" s="1"/>
  <c r="W2395" i="1" s="1"/>
  <c r="W2396" i="1" s="1"/>
  <c r="W2397" i="1" s="1"/>
  <c r="W2398" i="1" s="1"/>
  <c r="W2399" i="1" s="1"/>
  <c r="W2400" i="1" s="1"/>
  <c r="W2401" i="1" s="1"/>
  <c r="W2402" i="1" s="1"/>
  <c r="R1953" i="1"/>
  <c r="F1956" i="1"/>
  <c r="F1955" i="1" s="1"/>
  <c r="W1953" i="1" s="1"/>
  <c r="W1954" i="1" s="1"/>
  <c r="W1955" i="1" s="1"/>
  <c r="W1956" i="1" s="1"/>
  <c r="W1957" i="1" s="1"/>
  <c r="W1958" i="1" s="1"/>
  <c r="W1959" i="1" s="1"/>
  <c r="W1960" i="1" s="1"/>
  <c r="W1961" i="1" s="1"/>
  <c r="W1962" i="1" s="1"/>
  <c r="W1963" i="1" s="1"/>
  <c r="W1964" i="1" s="1"/>
  <c r="W1965" i="1" s="1"/>
  <c r="W1966" i="1" s="1"/>
  <c r="W1967" i="1" s="1"/>
  <c r="B1957" i="1"/>
  <c r="F2586" i="1"/>
  <c r="F2585" i="1" s="1"/>
  <c r="W2583" i="1" s="1"/>
  <c r="W2584" i="1" s="1"/>
  <c r="W2585" i="1" s="1"/>
  <c r="W2586" i="1" s="1"/>
  <c r="W2587" i="1" s="1"/>
  <c r="W2588" i="1" s="1"/>
  <c r="W2589" i="1" s="1"/>
  <c r="W2590" i="1" s="1"/>
  <c r="W2591" i="1" s="1"/>
  <c r="W2592" i="1" s="1"/>
  <c r="W2593" i="1" s="1"/>
  <c r="W2594" i="1" s="1"/>
  <c r="W2595" i="1" s="1"/>
  <c r="W2596" i="1" s="1"/>
  <c r="W2597" i="1" s="1"/>
  <c r="B2587" i="1"/>
  <c r="R2823" i="1"/>
  <c r="F2826" i="1"/>
  <c r="F2825" i="1" s="1"/>
  <c r="W2823" i="1" s="1"/>
  <c r="W2824" i="1" s="1"/>
  <c r="W2825" i="1" s="1"/>
  <c r="W2826" i="1" s="1"/>
  <c r="W2827" i="1" s="1"/>
  <c r="W2828" i="1" s="1"/>
  <c r="W2829" i="1" s="1"/>
  <c r="W2830" i="1" s="1"/>
  <c r="W2831" i="1" s="1"/>
  <c r="W2832" i="1" s="1"/>
  <c r="W2833" i="1" s="1"/>
  <c r="W2834" i="1" s="1"/>
  <c r="W2835" i="1" s="1"/>
  <c r="W2836" i="1" s="1"/>
  <c r="W2837" i="1" s="1"/>
  <c r="B2827" i="1"/>
  <c r="R3603" i="1"/>
  <c r="F3606" i="1"/>
  <c r="F3605" i="1" s="1"/>
  <c r="W3603" i="1" s="1"/>
  <c r="W3604" i="1" s="1"/>
  <c r="W3605" i="1" s="1"/>
  <c r="W3606" i="1" s="1"/>
  <c r="W3607" i="1" s="1"/>
  <c r="W3608" i="1" s="1"/>
  <c r="W3609" i="1" s="1"/>
  <c r="W3610" i="1" s="1"/>
  <c r="W3611" i="1" s="1"/>
  <c r="W3612" i="1" s="1"/>
  <c r="W3613" i="1" s="1"/>
  <c r="W3614" i="1" s="1"/>
  <c r="W3615" i="1" s="1"/>
  <c r="W3616" i="1" s="1"/>
  <c r="W3617" i="1" s="1"/>
  <c r="B3607" i="1"/>
  <c r="F4386" i="1"/>
  <c r="F4385" i="1" s="1"/>
  <c r="W4383" i="1" s="1"/>
  <c r="W4384" i="1" s="1"/>
  <c r="W4385" i="1" s="1"/>
  <c r="W4386" i="1" s="1"/>
  <c r="W4387" i="1" s="1"/>
  <c r="W4388" i="1" s="1"/>
  <c r="W4389" i="1" s="1"/>
  <c r="W4390" i="1" s="1"/>
  <c r="W4391" i="1" s="1"/>
  <c r="W4392" i="1" s="1"/>
  <c r="W4393" i="1" s="1"/>
  <c r="W4394" i="1" s="1"/>
  <c r="W4395" i="1" s="1"/>
  <c r="W4396" i="1" s="1"/>
  <c r="W4397" i="1" s="1"/>
  <c r="B4387" i="1"/>
  <c r="R168" i="1"/>
  <c r="B1627" i="1"/>
  <c r="R1623" i="1"/>
  <c r="F1626" i="1"/>
  <c r="F1625" i="1" s="1"/>
  <c r="W1623" i="1" s="1"/>
  <c r="W1624" i="1" s="1"/>
  <c r="W1625" i="1" s="1"/>
  <c r="W1626" i="1" s="1"/>
  <c r="W1627" i="1" s="1"/>
  <c r="W1628" i="1" s="1"/>
  <c r="W1629" i="1" s="1"/>
  <c r="W1630" i="1" s="1"/>
  <c r="W1631" i="1" s="1"/>
  <c r="W1632" i="1" s="1"/>
  <c r="W1633" i="1" s="1"/>
  <c r="W1634" i="1" s="1"/>
  <c r="W1635" i="1" s="1"/>
  <c r="W1636" i="1" s="1"/>
  <c r="W1637" i="1" s="1"/>
  <c r="B2122" i="1"/>
  <c r="F2121" i="1"/>
  <c r="F2120" i="1" s="1"/>
  <c r="W2118" i="1" s="1"/>
  <c r="W2119" i="1" s="1"/>
  <c r="W2120" i="1" s="1"/>
  <c r="W2121" i="1" s="1"/>
  <c r="W2122" i="1" s="1"/>
  <c r="W2123" i="1" s="1"/>
  <c r="W2124" i="1" s="1"/>
  <c r="W2125" i="1" s="1"/>
  <c r="W2126" i="1" s="1"/>
  <c r="W2127" i="1" s="1"/>
  <c r="W2128" i="1" s="1"/>
  <c r="W2129" i="1" s="1"/>
  <c r="W2130" i="1" s="1"/>
  <c r="W2131" i="1" s="1"/>
  <c r="W2132" i="1" s="1"/>
  <c r="B4942" i="1"/>
  <c r="F4941" i="1"/>
  <c r="F4940" i="1" s="1"/>
  <c r="W4938" i="1" s="1"/>
  <c r="W4939" i="1" s="1"/>
  <c r="W4940" i="1" s="1"/>
  <c r="W4941" i="1" s="1"/>
  <c r="W4942" i="1" s="1"/>
  <c r="W4943" i="1" s="1"/>
  <c r="W4944" i="1" s="1"/>
  <c r="W4945" i="1" s="1"/>
  <c r="W4946" i="1" s="1"/>
  <c r="W4947" i="1" s="1"/>
  <c r="W4948" i="1" s="1"/>
  <c r="W4949" i="1" s="1"/>
  <c r="W4950" i="1" s="1"/>
  <c r="W4951" i="1" s="1"/>
  <c r="W4952" i="1" s="1"/>
  <c r="B1883" i="1"/>
  <c r="B1887" i="1"/>
  <c r="B1888" i="1" s="1"/>
  <c r="F2736" i="1"/>
  <c r="F2735" i="1" s="1"/>
  <c r="W2733" i="1" s="1"/>
  <c r="W2734" i="1" s="1"/>
  <c r="W2735" i="1" s="1"/>
  <c r="W2736" i="1" s="1"/>
  <c r="W2737" i="1" s="1"/>
  <c r="W2738" i="1" s="1"/>
  <c r="W2739" i="1" s="1"/>
  <c r="W2740" i="1" s="1"/>
  <c r="W2741" i="1" s="1"/>
  <c r="W2742" i="1" s="1"/>
  <c r="W2743" i="1" s="1"/>
  <c r="W2744" i="1" s="1"/>
  <c r="W2745" i="1" s="1"/>
  <c r="W2746" i="1" s="1"/>
  <c r="W2747" i="1" s="1"/>
  <c r="B2737" i="1"/>
  <c r="B3412" i="1"/>
  <c r="R3408" i="1"/>
  <c r="F3411" i="1"/>
  <c r="F3410" i="1" s="1"/>
  <c r="W3408" i="1" s="1"/>
  <c r="W3409" i="1" s="1"/>
  <c r="W3410" i="1" s="1"/>
  <c r="W3411" i="1" s="1"/>
  <c r="W3412" i="1" s="1"/>
  <c r="W3413" i="1" s="1"/>
  <c r="W3414" i="1" s="1"/>
  <c r="W3415" i="1" s="1"/>
  <c r="W3416" i="1" s="1"/>
  <c r="W3417" i="1" s="1"/>
  <c r="W3418" i="1" s="1"/>
  <c r="W3419" i="1" s="1"/>
  <c r="W3420" i="1" s="1"/>
  <c r="W3421" i="1" s="1"/>
  <c r="W3422" i="1" s="1"/>
  <c r="F3396" i="1"/>
  <c r="F3395" i="1" s="1"/>
  <c r="W3393" i="1" s="1"/>
  <c r="W3394" i="1" s="1"/>
  <c r="W3395" i="1" s="1"/>
  <c r="W3396" i="1" s="1"/>
  <c r="W3397" i="1" s="1"/>
  <c r="W3398" i="1" s="1"/>
  <c r="W3399" i="1" s="1"/>
  <c r="W3400" i="1" s="1"/>
  <c r="W3401" i="1" s="1"/>
  <c r="W3402" i="1" s="1"/>
  <c r="W3403" i="1" s="1"/>
  <c r="W3404" i="1" s="1"/>
  <c r="W3405" i="1" s="1"/>
  <c r="W3406" i="1" s="1"/>
  <c r="W3407" i="1" s="1"/>
  <c r="B3397" i="1"/>
  <c r="R4698" i="1"/>
  <c r="B142" i="1"/>
  <c r="F141" i="1"/>
  <c r="F140" i="1" s="1"/>
  <c r="W138" i="1" s="1"/>
  <c r="W139" i="1" s="1"/>
  <c r="W140" i="1" s="1"/>
  <c r="W141" i="1" s="1"/>
  <c r="W142" i="1" s="1"/>
  <c r="W143" i="1" s="1"/>
  <c r="W144" i="1" s="1"/>
  <c r="W145" i="1" s="1"/>
  <c r="W146" i="1" s="1"/>
  <c r="W147" i="1" s="1"/>
  <c r="W148" i="1" s="1"/>
  <c r="W149" i="1" s="1"/>
  <c r="W150" i="1" s="1"/>
  <c r="W151" i="1" s="1"/>
  <c r="W152" i="1" s="1"/>
  <c r="B52" i="1"/>
  <c r="F51" i="1"/>
  <c r="F50" i="1" s="1"/>
  <c r="W48" i="1" s="1"/>
  <c r="W49" i="1" s="1"/>
  <c r="W50" i="1" s="1"/>
  <c r="W51" i="1" s="1"/>
  <c r="W52" i="1" s="1"/>
  <c r="W53" i="1" s="1"/>
  <c r="W54" i="1" s="1"/>
  <c r="W55" i="1" s="1"/>
  <c r="W56" i="1" s="1"/>
  <c r="W57" i="1" s="1"/>
  <c r="W58" i="1" s="1"/>
  <c r="W59" i="1" s="1"/>
  <c r="W60" i="1" s="1"/>
  <c r="W61" i="1" s="1"/>
  <c r="W62" i="1" s="1"/>
  <c r="B1237" i="1"/>
  <c r="R1233" i="1"/>
  <c r="F1236" i="1"/>
  <c r="F1235" i="1" s="1"/>
  <c r="W1233" i="1" s="1"/>
  <c r="W1234" i="1" s="1"/>
  <c r="W1235" i="1" s="1"/>
  <c r="W1236" i="1" s="1"/>
  <c r="W1237" i="1" s="1"/>
  <c r="W1238" i="1" s="1"/>
  <c r="W1239" i="1" s="1"/>
  <c r="W1240" i="1" s="1"/>
  <c r="W1241" i="1" s="1"/>
  <c r="W1242" i="1" s="1"/>
  <c r="W1243" i="1" s="1"/>
  <c r="W1244" i="1" s="1"/>
  <c r="W1245" i="1" s="1"/>
  <c r="W1246" i="1" s="1"/>
  <c r="W1247" i="1" s="1"/>
  <c r="B2692" i="1"/>
  <c r="F2691" i="1"/>
  <c r="F2690" i="1" s="1"/>
  <c r="W2688" i="1" s="1"/>
  <c r="W2689" i="1" s="1"/>
  <c r="W2690" i="1" s="1"/>
  <c r="W2691" i="1" s="1"/>
  <c r="W2692" i="1" s="1"/>
  <c r="W2693" i="1" s="1"/>
  <c r="W2694" i="1" s="1"/>
  <c r="W2695" i="1" s="1"/>
  <c r="W2696" i="1" s="1"/>
  <c r="W2697" i="1" s="1"/>
  <c r="W2698" i="1" s="1"/>
  <c r="W2699" i="1" s="1"/>
  <c r="W2700" i="1" s="1"/>
  <c r="W2701" i="1" s="1"/>
  <c r="W2702" i="1" s="1"/>
  <c r="B1477" i="1"/>
  <c r="F1476" i="1"/>
  <c r="F1475" i="1" s="1"/>
  <c r="W1473" i="1" s="1"/>
  <c r="W1474" i="1" s="1"/>
  <c r="W1475" i="1" s="1"/>
  <c r="W1476" i="1" s="1"/>
  <c r="W1477" i="1" s="1"/>
  <c r="W1478" i="1" s="1"/>
  <c r="W1479" i="1" s="1"/>
  <c r="W1480" i="1" s="1"/>
  <c r="W1481" i="1" s="1"/>
  <c r="W1482" i="1" s="1"/>
  <c r="W1483" i="1" s="1"/>
  <c r="W1484" i="1" s="1"/>
  <c r="W1485" i="1" s="1"/>
  <c r="W1486" i="1" s="1"/>
  <c r="W1487" i="1" s="1"/>
  <c r="B2607" i="1"/>
  <c r="B2608" i="1" s="1"/>
  <c r="B2603" i="1"/>
  <c r="B4657" i="1"/>
  <c r="F4656" i="1"/>
  <c r="F4655" i="1" s="1"/>
  <c r="W4653" i="1" s="1"/>
  <c r="W4654" i="1" s="1"/>
  <c r="W4655" i="1" s="1"/>
  <c r="W4656" i="1" s="1"/>
  <c r="W4657" i="1" s="1"/>
  <c r="W4658" i="1" s="1"/>
  <c r="W4659" i="1" s="1"/>
  <c r="W4660" i="1" s="1"/>
  <c r="W4661" i="1" s="1"/>
  <c r="W4662" i="1" s="1"/>
  <c r="W4663" i="1" s="1"/>
  <c r="W4664" i="1" s="1"/>
  <c r="W4665" i="1" s="1"/>
  <c r="W4666" i="1" s="1"/>
  <c r="W4667" i="1" s="1"/>
  <c r="Q4964" i="1"/>
  <c r="G4964" i="1"/>
  <c r="B4965" i="1"/>
  <c r="Q3523" i="1"/>
  <c r="R543" i="1"/>
  <c r="R2103" i="1"/>
  <c r="F2106" i="1"/>
  <c r="F2105" i="1" s="1"/>
  <c r="W2103" i="1" s="1"/>
  <c r="W2104" i="1" s="1"/>
  <c r="W2105" i="1" s="1"/>
  <c r="W2106" i="1" s="1"/>
  <c r="W2107" i="1" s="1"/>
  <c r="W2108" i="1" s="1"/>
  <c r="W2109" i="1" s="1"/>
  <c r="W2110" i="1" s="1"/>
  <c r="W2111" i="1" s="1"/>
  <c r="W2112" i="1" s="1"/>
  <c r="W2113" i="1" s="1"/>
  <c r="W2114" i="1" s="1"/>
  <c r="W2115" i="1" s="1"/>
  <c r="W2116" i="1" s="1"/>
  <c r="W2117" i="1" s="1"/>
  <c r="B2107" i="1"/>
  <c r="R4203" i="1"/>
  <c r="Q3524" i="1"/>
  <c r="G3524" i="1"/>
  <c r="B3525" i="1"/>
  <c r="F3576" i="1"/>
  <c r="F3575" i="1" s="1"/>
  <c r="W3573" i="1" s="1"/>
  <c r="W3574" i="1" s="1"/>
  <c r="W3575" i="1" s="1"/>
  <c r="W3576" i="1" s="1"/>
  <c r="W3577" i="1" s="1"/>
  <c r="W3578" i="1" s="1"/>
  <c r="W3579" i="1" s="1"/>
  <c r="W3580" i="1" s="1"/>
  <c r="W3581" i="1" s="1"/>
  <c r="W3582" i="1" s="1"/>
  <c r="W3583" i="1" s="1"/>
  <c r="W3584" i="1" s="1"/>
  <c r="W3585" i="1" s="1"/>
  <c r="W3586" i="1" s="1"/>
  <c r="W3587" i="1" s="1"/>
  <c r="B3577" i="1"/>
  <c r="B4897" i="1"/>
  <c r="F4896" i="1"/>
  <c r="F4895" i="1" s="1"/>
  <c r="W4893" i="1" s="1"/>
  <c r="W4894" i="1" s="1"/>
  <c r="W4895" i="1" s="1"/>
  <c r="W4896" i="1" s="1"/>
  <c r="W4897" i="1" s="1"/>
  <c r="W4898" i="1" s="1"/>
  <c r="W4899" i="1" s="1"/>
  <c r="W4900" i="1" s="1"/>
  <c r="W4901" i="1" s="1"/>
  <c r="W4902" i="1" s="1"/>
  <c r="W4903" i="1" s="1"/>
  <c r="W4904" i="1" s="1"/>
  <c r="W4905" i="1" s="1"/>
  <c r="W4906" i="1" s="1"/>
  <c r="W4907" i="1" s="1"/>
  <c r="F2526" i="1"/>
  <c r="F2525" i="1" s="1"/>
  <c r="W2523" i="1" s="1"/>
  <c r="W2524" i="1" s="1"/>
  <c r="W2525" i="1" s="1"/>
  <c r="W2526" i="1" s="1"/>
  <c r="W2527" i="1" s="1"/>
  <c r="W2528" i="1" s="1"/>
  <c r="W2529" i="1" s="1"/>
  <c r="W2530" i="1" s="1"/>
  <c r="W2531" i="1" s="1"/>
  <c r="W2532" i="1" s="1"/>
  <c r="W2533" i="1" s="1"/>
  <c r="W2534" i="1" s="1"/>
  <c r="W2535" i="1" s="1"/>
  <c r="W2536" i="1" s="1"/>
  <c r="W2537" i="1" s="1"/>
  <c r="B2527" i="1"/>
  <c r="B2452" i="1"/>
  <c r="R2448" i="1"/>
  <c r="F2451" i="1"/>
  <c r="F2450" i="1" s="1"/>
  <c r="W2448" i="1" s="1"/>
  <c r="W2449" i="1" s="1"/>
  <c r="W2450" i="1" s="1"/>
  <c r="W2451" i="1" s="1"/>
  <c r="W2452" i="1" s="1"/>
  <c r="W2453" i="1" s="1"/>
  <c r="W2454" i="1" s="1"/>
  <c r="W2455" i="1" s="1"/>
  <c r="W2456" i="1" s="1"/>
  <c r="W2457" i="1" s="1"/>
  <c r="W2458" i="1" s="1"/>
  <c r="W2459" i="1" s="1"/>
  <c r="W2460" i="1" s="1"/>
  <c r="W2461" i="1" s="1"/>
  <c r="W2462" i="1" s="1"/>
  <c r="R1143" i="1"/>
  <c r="F2166" i="1"/>
  <c r="F2165" i="1" s="1"/>
  <c r="W2163" i="1" s="1"/>
  <c r="W2164" i="1" s="1"/>
  <c r="W2165" i="1" s="1"/>
  <c r="W2166" i="1" s="1"/>
  <c r="W2167" i="1" s="1"/>
  <c r="W2168" i="1" s="1"/>
  <c r="W2169" i="1" s="1"/>
  <c r="W2170" i="1" s="1"/>
  <c r="W2171" i="1" s="1"/>
  <c r="W2172" i="1" s="1"/>
  <c r="W2173" i="1" s="1"/>
  <c r="W2174" i="1" s="1"/>
  <c r="W2175" i="1" s="1"/>
  <c r="W2176" i="1" s="1"/>
  <c r="W2177" i="1" s="1"/>
  <c r="B2167" i="1"/>
  <c r="R3978" i="1"/>
  <c r="R4443" i="1"/>
  <c r="B877" i="1"/>
  <c r="F876" i="1"/>
  <c r="F875" i="1" s="1"/>
  <c r="W873" i="1" s="1"/>
  <c r="W874" i="1" s="1"/>
  <c r="W875" i="1" s="1"/>
  <c r="W876" i="1" s="1"/>
  <c r="W877" i="1" s="1"/>
  <c r="W878" i="1" s="1"/>
  <c r="W879" i="1" s="1"/>
  <c r="W880" i="1" s="1"/>
  <c r="W881" i="1" s="1"/>
  <c r="W882" i="1" s="1"/>
  <c r="W883" i="1" s="1"/>
  <c r="W884" i="1" s="1"/>
  <c r="W885" i="1" s="1"/>
  <c r="W886" i="1" s="1"/>
  <c r="W887" i="1" s="1"/>
  <c r="R768" i="1"/>
  <c r="F771" i="1"/>
  <c r="F770" i="1" s="1"/>
  <c r="W768" i="1" s="1"/>
  <c r="W769" i="1" s="1"/>
  <c r="W770" i="1" s="1"/>
  <c r="W771" i="1" s="1"/>
  <c r="W772" i="1" s="1"/>
  <c r="W773" i="1" s="1"/>
  <c r="W774" i="1" s="1"/>
  <c r="W775" i="1" s="1"/>
  <c r="W776" i="1" s="1"/>
  <c r="W777" i="1" s="1"/>
  <c r="W778" i="1" s="1"/>
  <c r="W779" i="1" s="1"/>
  <c r="W780" i="1" s="1"/>
  <c r="W781" i="1" s="1"/>
  <c r="W782" i="1" s="1"/>
  <c r="B772" i="1"/>
  <c r="R4038" i="1"/>
  <c r="R4968" i="1"/>
  <c r="B4972" i="1"/>
  <c r="F4971" i="1"/>
  <c r="F4970" i="1" s="1"/>
  <c r="W4968" i="1" s="1"/>
  <c r="W4969" i="1" s="1"/>
  <c r="W4970" i="1" s="1"/>
  <c r="W4971" i="1" s="1"/>
  <c r="W4972" i="1" s="1"/>
  <c r="W4973" i="1" s="1"/>
  <c r="W4974" i="1" s="1"/>
  <c r="W4975" i="1" s="1"/>
  <c r="W4976" i="1" s="1"/>
  <c r="W4977" i="1" s="1"/>
  <c r="W4978" i="1" s="1"/>
  <c r="W4979" i="1" s="1"/>
  <c r="W4980" i="1" s="1"/>
  <c r="W4981" i="1" s="1"/>
  <c r="W4982" i="1" s="1"/>
  <c r="B727" i="1"/>
  <c r="F726" i="1"/>
  <c r="F725" i="1" s="1"/>
  <c r="W723" i="1" s="1"/>
  <c r="W724" i="1" s="1"/>
  <c r="W725" i="1" s="1"/>
  <c r="W726" i="1" s="1"/>
  <c r="W727" i="1" s="1"/>
  <c r="W728" i="1" s="1"/>
  <c r="W729" i="1" s="1"/>
  <c r="W730" i="1" s="1"/>
  <c r="W731" i="1" s="1"/>
  <c r="W732" i="1" s="1"/>
  <c r="W733" i="1" s="1"/>
  <c r="W734" i="1" s="1"/>
  <c r="W735" i="1" s="1"/>
  <c r="W736" i="1" s="1"/>
  <c r="W737" i="1" s="1"/>
  <c r="B1657" i="1"/>
  <c r="R1653" i="1"/>
  <c r="F1656" i="1"/>
  <c r="F1655" i="1" s="1"/>
  <c r="W1653" i="1" s="1"/>
  <c r="W1654" i="1" s="1"/>
  <c r="W1655" i="1" s="1"/>
  <c r="W1656" i="1" s="1"/>
  <c r="W1657" i="1" s="1"/>
  <c r="W1658" i="1" s="1"/>
  <c r="W1659" i="1" s="1"/>
  <c r="W1660" i="1" s="1"/>
  <c r="W1661" i="1" s="1"/>
  <c r="W1662" i="1" s="1"/>
  <c r="W1663" i="1" s="1"/>
  <c r="W1664" i="1" s="1"/>
  <c r="W1665" i="1" s="1"/>
  <c r="W1666" i="1" s="1"/>
  <c r="W1667" i="1" s="1"/>
  <c r="R4743" i="1"/>
  <c r="B112" i="1"/>
  <c r="R108" i="1"/>
  <c r="F111" i="1"/>
  <c r="F110" i="1" s="1"/>
  <c r="W108" i="1" s="1"/>
  <c r="W109" i="1" s="1"/>
  <c r="W110" i="1" s="1"/>
  <c r="W111" i="1" s="1"/>
  <c r="W112" i="1" s="1"/>
  <c r="W113" i="1" s="1"/>
  <c r="W114" i="1" s="1"/>
  <c r="W115" i="1" s="1"/>
  <c r="W116" i="1" s="1"/>
  <c r="W117" i="1" s="1"/>
  <c r="W118" i="1" s="1"/>
  <c r="W119" i="1" s="1"/>
  <c r="W120" i="1" s="1"/>
  <c r="W121" i="1" s="1"/>
  <c r="W122" i="1" s="1"/>
  <c r="B562" i="1"/>
  <c r="R558" i="1"/>
  <c r="F561" i="1"/>
  <c r="F560" i="1" s="1"/>
  <c r="W558" i="1" s="1"/>
  <c r="W559" i="1" s="1"/>
  <c r="W560" i="1" s="1"/>
  <c r="W561" i="1" s="1"/>
  <c r="W562" i="1" s="1"/>
  <c r="W563" i="1" s="1"/>
  <c r="W564" i="1" s="1"/>
  <c r="W565" i="1" s="1"/>
  <c r="W566" i="1" s="1"/>
  <c r="W567" i="1" s="1"/>
  <c r="W568" i="1" s="1"/>
  <c r="W569" i="1" s="1"/>
  <c r="W570" i="1" s="1"/>
  <c r="W571" i="1" s="1"/>
  <c r="W572" i="1" s="1"/>
  <c r="R1308" i="1"/>
  <c r="R1098" i="1"/>
  <c r="B1433" i="1"/>
  <c r="B1437" i="1"/>
  <c r="B1438" i="1" s="1"/>
  <c r="B1643" i="1"/>
  <c r="B1647" i="1"/>
  <c r="B1648" i="1" s="1"/>
  <c r="B2002" i="1"/>
  <c r="F2001" i="1"/>
  <c r="F2000" i="1" s="1"/>
  <c r="W1998" i="1" s="1"/>
  <c r="W1999" i="1" s="1"/>
  <c r="W2000" i="1" s="1"/>
  <c r="W2001" i="1" s="1"/>
  <c r="W2002" i="1" s="1"/>
  <c r="W2003" i="1" s="1"/>
  <c r="W2004" i="1" s="1"/>
  <c r="W2005" i="1" s="1"/>
  <c r="W2006" i="1" s="1"/>
  <c r="W2007" i="1" s="1"/>
  <c r="W2008" i="1" s="1"/>
  <c r="W2009" i="1" s="1"/>
  <c r="W2010" i="1" s="1"/>
  <c r="W2011" i="1" s="1"/>
  <c r="W2012" i="1" s="1"/>
  <c r="B2272" i="1"/>
  <c r="R2268" i="1"/>
  <c r="F2271" i="1"/>
  <c r="F2270" i="1" s="1"/>
  <c r="W2268" i="1" s="1"/>
  <c r="W2269" i="1" s="1"/>
  <c r="W2270" i="1" s="1"/>
  <c r="W2271" i="1" s="1"/>
  <c r="W2272" i="1" s="1"/>
  <c r="W2273" i="1" s="1"/>
  <c r="W2274" i="1" s="1"/>
  <c r="W2275" i="1" s="1"/>
  <c r="W2276" i="1" s="1"/>
  <c r="W2277" i="1" s="1"/>
  <c r="W2278" i="1" s="1"/>
  <c r="W2279" i="1" s="1"/>
  <c r="W2280" i="1" s="1"/>
  <c r="W2281" i="1" s="1"/>
  <c r="W2282" i="1" s="1"/>
  <c r="B5054" i="1"/>
  <c r="R2583" i="1"/>
  <c r="B4402" i="1"/>
  <c r="R4398" i="1"/>
  <c r="F4401" i="1"/>
  <c r="F4400" i="1" s="1"/>
  <c r="W4398" i="1" s="1"/>
  <c r="W4399" i="1" s="1"/>
  <c r="W4400" i="1" s="1"/>
  <c r="W4401" i="1" s="1"/>
  <c r="W4402" i="1" s="1"/>
  <c r="W4403" i="1" s="1"/>
  <c r="W4404" i="1" s="1"/>
  <c r="W4405" i="1" s="1"/>
  <c r="W4406" i="1" s="1"/>
  <c r="W4407" i="1" s="1"/>
  <c r="W4408" i="1" s="1"/>
  <c r="W4409" i="1" s="1"/>
  <c r="W4410" i="1" s="1"/>
  <c r="W4411" i="1" s="1"/>
  <c r="W4412" i="1" s="1"/>
  <c r="R4383" i="1"/>
  <c r="R738" i="1"/>
  <c r="F741" i="1"/>
  <c r="F740" i="1" s="1"/>
  <c r="W738" i="1" s="1"/>
  <c r="W739" i="1" s="1"/>
  <c r="W740" i="1" s="1"/>
  <c r="W741" i="1" s="1"/>
  <c r="W742" i="1" s="1"/>
  <c r="W743" i="1" s="1"/>
  <c r="W744" i="1" s="1"/>
  <c r="W745" i="1" s="1"/>
  <c r="W746" i="1" s="1"/>
  <c r="W747" i="1" s="1"/>
  <c r="W748" i="1" s="1"/>
  <c r="W749" i="1" s="1"/>
  <c r="W750" i="1" s="1"/>
  <c r="W751" i="1" s="1"/>
  <c r="W752" i="1" s="1"/>
  <c r="B742" i="1"/>
  <c r="B937" i="1"/>
  <c r="F936" i="1"/>
  <c r="F935" i="1" s="1"/>
  <c r="W933" i="1" s="1"/>
  <c r="W934" i="1" s="1"/>
  <c r="W935" i="1" s="1"/>
  <c r="W936" i="1" s="1"/>
  <c r="W937" i="1" s="1"/>
  <c r="W938" i="1" s="1"/>
  <c r="W939" i="1" s="1"/>
  <c r="W940" i="1" s="1"/>
  <c r="W941" i="1" s="1"/>
  <c r="W942" i="1" s="1"/>
  <c r="W943" i="1" s="1"/>
  <c r="W944" i="1" s="1"/>
  <c r="W945" i="1" s="1"/>
  <c r="W946" i="1" s="1"/>
  <c r="W947" i="1" s="1"/>
  <c r="F1071" i="1"/>
  <c r="F1070" i="1" s="1"/>
  <c r="W1068" i="1" s="1"/>
  <c r="W1069" i="1" s="1"/>
  <c r="W1070" i="1" s="1"/>
  <c r="W1071" i="1" s="1"/>
  <c r="W1072" i="1" s="1"/>
  <c r="W1073" i="1" s="1"/>
  <c r="W1074" i="1" s="1"/>
  <c r="W1075" i="1" s="1"/>
  <c r="W1076" i="1" s="1"/>
  <c r="W1077" i="1" s="1"/>
  <c r="W1078" i="1" s="1"/>
  <c r="W1079" i="1" s="1"/>
  <c r="W1080" i="1" s="1"/>
  <c r="W1081" i="1" s="1"/>
  <c r="W1082" i="1" s="1"/>
  <c r="B1072" i="1"/>
  <c r="F2976" i="1"/>
  <c r="F2975" i="1" s="1"/>
  <c r="W2973" i="1" s="1"/>
  <c r="W2974" i="1" s="1"/>
  <c r="W2975" i="1" s="1"/>
  <c r="W2976" i="1" s="1"/>
  <c r="W2977" i="1" s="1"/>
  <c r="W2978" i="1" s="1"/>
  <c r="W2979" i="1" s="1"/>
  <c r="W2980" i="1" s="1"/>
  <c r="W2981" i="1" s="1"/>
  <c r="W2982" i="1" s="1"/>
  <c r="W2983" i="1" s="1"/>
  <c r="W2984" i="1" s="1"/>
  <c r="W2985" i="1" s="1"/>
  <c r="W2986" i="1" s="1"/>
  <c r="W2987" i="1" s="1"/>
  <c r="B2977" i="1"/>
  <c r="R2973" i="1"/>
  <c r="B3472" i="1"/>
  <c r="F3471" i="1"/>
  <c r="F3470" i="1" s="1"/>
  <c r="W3468" i="1" s="1"/>
  <c r="W3469" i="1" s="1"/>
  <c r="W3470" i="1" s="1"/>
  <c r="W3471" i="1" s="1"/>
  <c r="W3472" i="1" s="1"/>
  <c r="W3473" i="1" s="1"/>
  <c r="W3474" i="1" s="1"/>
  <c r="W3475" i="1" s="1"/>
  <c r="W3476" i="1" s="1"/>
  <c r="W3477" i="1" s="1"/>
  <c r="W3478" i="1" s="1"/>
  <c r="W3479" i="1" s="1"/>
  <c r="W3480" i="1" s="1"/>
  <c r="W3481" i="1" s="1"/>
  <c r="W3482" i="1" s="1"/>
  <c r="R4938" i="1"/>
  <c r="R2733" i="1"/>
  <c r="R3393" i="1"/>
  <c r="R3753" i="1"/>
  <c r="F3756" i="1"/>
  <c r="F3755" i="1" s="1"/>
  <c r="W3753" i="1" s="1"/>
  <c r="W3754" i="1" s="1"/>
  <c r="W3755" i="1" s="1"/>
  <c r="W3756" i="1" s="1"/>
  <c r="W3757" i="1" s="1"/>
  <c r="W3758" i="1" s="1"/>
  <c r="W3759" i="1" s="1"/>
  <c r="W3760" i="1" s="1"/>
  <c r="W3761" i="1" s="1"/>
  <c r="W3762" i="1" s="1"/>
  <c r="W3763" i="1" s="1"/>
  <c r="W3764" i="1" s="1"/>
  <c r="W3765" i="1" s="1"/>
  <c r="W3766" i="1" s="1"/>
  <c r="W3767" i="1" s="1"/>
  <c r="B3757" i="1"/>
  <c r="R4008" i="1"/>
  <c r="F4011" i="1"/>
  <c r="F4010" i="1" s="1"/>
  <c r="W4008" i="1" s="1"/>
  <c r="W4009" i="1" s="1"/>
  <c r="W4010" i="1" s="1"/>
  <c r="W4011" i="1" s="1"/>
  <c r="W4012" i="1" s="1"/>
  <c r="W4013" i="1" s="1"/>
  <c r="W4014" i="1" s="1"/>
  <c r="W4015" i="1" s="1"/>
  <c r="W4016" i="1" s="1"/>
  <c r="W4017" i="1" s="1"/>
  <c r="W4018" i="1" s="1"/>
  <c r="W4019" i="1" s="1"/>
  <c r="W4020" i="1" s="1"/>
  <c r="W4021" i="1" s="1"/>
  <c r="W4022" i="1" s="1"/>
  <c r="B4012" i="1"/>
  <c r="B3972" i="1"/>
  <c r="B3973" i="1" s="1"/>
  <c r="B3968" i="1"/>
  <c r="R4173" i="1"/>
  <c r="F4176" i="1"/>
  <c r="F4175" i="1" s="1"/>
  <c r="W4173" i="1" s="1"/>
  <c r="W4174" i="1" s="1"/>
  <c r="W4175" i="1" s="1"/>
  <c r="W4176" i="1" s="1"/>
  <c r="W4177" i="1" s="1"/>
  <c r="W4178" i="1" s="1"/>
  <c r="W4179" i="1" s="1"/>
  <c r="W4180" i="1" s="1"/>
  <c r="W4181" i="1" s="1"/>
  <c r="W4182" i="1" s="1"/>
  <c r="W4183" i="1" s="1"/>
  <c r="W4184" i="1" s="1"/>
  <c r="W4185" i="1" s="1"/>
  <c r="W4186" i="1" s="1"/>
  <c r="W4187" i="1" s="1"/>
  <c r="B4177" i="1"/>
  <c r="B4702" i="1"/>
  <c r="F4701" i="1"/>
  <c r="F4700" i="1" s="1"/>
  <c r="W4698" i="1" s="1"/>
  <c r="W4699" i="1" s="1"/>
  <c r="W4700" i="1" s="1"/>
  <c r="W4701" i="1" s="1"/>
  <c r="W4702" i="1" s="1"/>
  <c r="W4703" i="1" s="1"/>
  <c r="W4704" i="1" s="1"/>
  <c r="W4705" i="1" s="1"/>
  <c r="W4706" i="1" s="1"/>
  <c r="W4707" i="1" s="1"/>
  <c r="W4708" i="1" s="1"/>
  <c r="W4709" i="1" s="1"/>
  <c r="W4710" i="1" s="1"/>
  <c r="W4711" i="1" s="1"/>
  <c r="W4712" i="1" s="1"/>
  <c r="B912" i="1"/>
  <c r="B913" i="1" s="1"/>
  <c r="B908" i="1"/>
  <c r="B1332" i="1"/>
  <c r="B1333" i="1" s="1"/>
  <c r="B1328" i="1"/>
  <c r="R2433" i="1"/>
  <c r="F2436" i="1"/>
  <c r="F2435" i="1" s="1"/>
  <c r="W2433" i="1" s="1"/>
  <c r="W2434" i="1" s="1"/>
  <c r="W2435" i="1" s="1"/>
  <c r="W2436" i="1" s="1"/>
  <c r="W2437" i="1" s="1"/>
  <c r="W2438" i="1" s="1"/>
  <c r="W2439" i="1" s="1"/>
  <c r="W2440" i="1" s="1"/>
  <c r="W2441" i="1" s="1"/>
  <c r="W2442" i="1" s="1"/>
  <c r="W2443" i="1" s="1"/>
  <c r="W2444" i="1" s="1"/>
  <c r="W2445" i="1" s="1"/>
  <c r="W2446" i="1" s="1"/>
  <c r="W2447" i="1" s="1"/>
  <c r="B2437" i="1"/>
  <c r="B2482" i="1"/>
  <c r="R2478" i="1"/>
  <c r="F2481" i="1"/>
  <c r="F2480" i="1" s="1"/>
  <c r="W2478" i="1" s="1"/>
  <c r="W2479" i="1" s="1"/>
  <c r="W2480" i="1" s="1"/>
  <c r="W2481" i="1" s="1"/>
  <c r="W2482" i="1" s="1"/>
  <c r="W2483" i="1" s="1"/>
  <c r="W2484" i="1" s="1"/>
  <c r="W2485" i="1" s="1"/>
  <c r="W2486" i="1" s="1"/>
  <c r="W2487" i="1" s="1"/>
  <c r="W2488" i="1" s="1"/>
  <c r="W2489" i="1" s="1"/>
  <c r="W2490" i="1" s="1"/>
  <c r="W2491" i="1" s="1"/>
  <c r="W2492" i="1" s="1"/>
  <c r="B3112" i="1"/>
  <c r="R3108" i="1"/>
  <c r="F3111" i="1"/>
  <c r="F3110" i="1" s="1"/>
  <c r="W3108" i="1" s="1"/>
  <c r="W3109" i="1" s="1"/>
  <c r="W3110" i="1" s="1"/>
  <c r="W3111" i="1" s="1"/>
  <c r="W3112" i="1" s="1"/>
  <c r="W3113" i="1" s="1"/>
  <c r="W3114" i="1" s="1"/>
  <c r="W3115" i="1" s="1"/>
  <c r="W3116" i="1" s="1"/>
  <c r="W3117" i="1" s="1"/>
  <c r="W3118" i="1" s="1"/>
  <c r="W3119" i="1" s="1"/>
  <c r="W3120" i="1" s="1"/>
  <c r="W3121" i="1" s="1"/>
  <c r="W3122" i="1" s="1"/>
  <c r="B4192" i="1"/>
  <c r="F4191" i="1"/>
  <c r="F4190" i="1" s="1"/>
  <c r="W4188" i="1" s="1"/>
  <c r="W4189" i="1" s="1"/>
  <c r="W4190" i="1" s="1"/>
  <c r="W4191" i="1" s="1"/>
  <c r="W4192" i="1" s="1"/>
  <c r="W4193" i="1" s="1"/>
  <c r="W4194" i="1" s="1"/>
  <c r="W4195" i="1" s="1"/>
  <c r="W4196" i="1" s="1"/>
  <c r="W4197" i="1" s="1"/>
  <c r="W4198" i="1" s="1"/>
  <c r="W4199" i="1" s="1"/>
  <c r="W4200" i="1" s="1"/>
  <c r="W4201" i="1" s="1"/>
  <c r="W4202" i="1" s="1"/>
  <c r="F336" i="1"/>
  <c r="F335" i="1" s="1"/>
  <c r="W333" i="1" s="1"/>
  <c r="W334" i="1" s="1"/>
  <c r="W335" i="1" s="1"/>
  <c r="W336" i="1" s="1"/>
  <c r="W337" i="1" s="1"/>
  <c r="W338" i="1" s="1"/>
  <c r="W339" i="1" s="1"/>
  <c r="W340" i="1" s="1"/>
  <c r="W341" i="1" s="1"/>
  <c r="W342" i="1" s="1"/>
  <c r="W343" i="1" s="1"/>
  <c r="W344" i="1" s="1"/>
  <c r="W345" i="1" s="1"/>
  <c r="W346" i="1" s="1"/>
  <c r="W347" i="1" s="1"/>
  <c r="B337" i="1"/>
  <c r="R333" i="1"/>
  <c r="R1503" i="1"/>
  <c r="R2493" i="1"/>
  <c r="F2496" i="1"/>
  <c r="F2495" i="1" s="1"/>
  <c r="W2493" i="1" s="1"/>
  <c r="W2494" i="1" s="1"/>
  <c r="W2495" i="1" s="1"/>
  <c r="W2496" i="1" s="1"/>
  <c r="W2497" i="1" s="1"/>
  <c r="W2498" i="1" s="1"/>
  <c r="W2499" i="1" s="1"/>
  <c r="W2500" i="1" s="1"/>
  <c r="W2501" i="1" s="1"/>
  <c r="W2502" i="1" s="1"/>
  <c r="W2503" i="1" s="1"/>
  <c r="W2504" i="1" s="1"/>
  <c r="W2505" i="1" s="1"/>
  <c r="W2506" i="1" s="1"/>
  <c r="W2507" i="1" s="1"/>
  <c r="B2497" i="1"/>
  <c r="R2313" i="1"/>
  <c r="F2316" i="1"/>
  <c r="F2315" i="1" s="1"/>
  <c r="W2313" i="1" s="1"/>
  <c r="W2314" i="1" s="1"/>
  <c r="W2315" i="1" s="1"/>
  <c r="W2316" i="1" s="1"/>
  <c r="W2317" i="1" s="1"/>
  <c r="W2318" i="1" s="1"/>
  <c r="W2319" i="1" s="1"/>
  <c r="W2320" i="1" s="1"/>
  <c r="W2321" i="1" s="1"/>
  <c r="W2322" i="1" s="1"/>
  <c r="W2323" i="1" s="1"/>
  <c r="W2324" i="1" s="1"/>
  <c r="W2325" i="1" s="1"/>
  <c r="W2326" i="1" s="1"/>
  <c r="W2327" i="1" s="1"/>
  <c r="B2317" i="1"/>
  <c r="F5031" i="1"/>
  <c r="F5030" i="1" s="1"/>
  <c r="W5028" i="1" s="1"/>
  <c r="W5029" i="1" s="1"/>
  <c r="W5030" i="1" s="1"/>
  <c r="W5031" i="1" s="1"/>
  <c r="W5032" i="1" s="1"/>
  <c r="W5033" i="1" s="1"/>
  <c r="W5034" i="1" s="1"/>
  <c r="W5035" i="1" s="1"/>
  <c r="W5036" i="1" s="1"/>
  <c r="W5037" i="1" s="1"/>
  <c r="W5038" i="1" s="1"/>
  <c r="W5039" i="1" s="1"/>
  <c r="W5040" i="1" s="1"/>
  <c r="W5041" i="1" s="1"/>
  <c r="W5042" i="1" s="1"/>
  <c r="B5032" i="1"/>
  <c r="B382" i="1"/>
  <c r="F381" i="1"/>
  <c r="F380" i="1" s="1"/>
  <c r="W378" i="1" s="1"/>
  <c r="W379" i="1" s="1"/>
  <c r="W380" i="1" s="1"/>
  <c r="W381" i="1" s="1"/>
  <c r="W382" i="1" s="1"/>
  <c r="W383" i="1" s="1"/>
  <c r="W384" i="1" s="1"/>
  <c r="W385" i="1" s="1"/>
  <c r="W386" i="1" s="1"/>
  <c r="W387" i="1" s="1"/>
  <c r="W388" i="1" s="1"/>
  <c r="W389" i="1" s="1"/>
  <c r="W390" i="1" s="1"/>
  <c r="W391" i="1" s="1"/>
  <c r="W392" i="1" s="1"/>
  <c r="R1188" i="1"/>
  <c r="F1191" i="1"/>
  <c r="F1190" i="1" s="1"/>
  <c r="W1188" i="1" s="1"/>
  <c r="W1189" i="1" s="1"/>
  <c r="W1190" i="1" s="1"/>
  <c r="W1191" i="1" s="1"/>
  <c r="W1192" i="1" s="1"/>
  <c r="W1193" i="1" s="1"/>
  <c r="W1194" i="1" s="1"/>
  <c r="W1195" i="1" s="1"/>
  <c r="W1196" i="1" s="1"/>
  <c r="W1197" i="1" s="1"/>
  <c r="W1198" i="1" s="1"/>
  <c r="W1199" i="1" s="1"/>
  <c r="W1200" i="1" s="1"/>
  <c r="W1201" i="1" s="1"/>
  <c r="W1202" i="1" s="1"/>
  <c r="B1192" i="1"/>
  <c r="R1593" i="1"/>
  <c r="R1443" i="1"/>
  <c r="R2148" i="1"/>
  <c r="B2962" i="1"/>
  <c r="F2961" i="1"/>
  <c r="F2960" i="1" s="1"/>
  <c r="W2958" i="1" s="1"/>
  <c r="W2959" i="1" s="1"/>
  <c r="W2960" i="1" s="1"/>
  <c r="W2961" i="1" s="1"/>
  <c r="W2962" i="1" s="1"/>
  <c r="W2963" i="1" s="1"/>
  <c r="W2964" i="1" s="1"/>
  <c r="W2965" i="1" s="1"/>
  <c r="W2966" i="1" s="1"/>
  <c r="W2967" i="1" s="1"/>
  <c r="W2968" i="1" s="1"/>
  <c r="W2969" i="1" s="1"/>
  <c r="W2970" i="1" s="1"/>
  <c r="W2971" i="1" s="1"/>
  <c r="W2972" i="1" s="1"/>
  <c r="B4542" i="1"/>
  <c r="B4543" i="1" s="1"/>
  <c r="B4538" i="1"/>
  <c r="R1803" i="1"/>
  <c r="B2902" i="1"/>
  <c r="R2898" i="1"/>
  <c r="F2901" i="1"/>
  <c r="F2900" i="1" s="1"/>
  <c r="W2898" i="1" s="1"/>
  <c r="W2899" i="1" s="1"/>
  <c r="W2900" i="1" s="1"/>
  <c r="W2901" i="1" s="1"/>
  <c r="W2902" i="1" s="1"/>
  <c r="W2903" i="1" s="1"/>
  <c r="W2904" i="1" s="1"/>
  <c r="W2905" i="1" s="1"/>
  <c r="W2906" i="1" s="1"/>
  <c r="W2907" i="1" s="1"/>
  <c r="W2908" i="1" s="1"/>
  <c r="W2909" i="1" s="1"/>
  <c r="W2910" i="1" s="1"/>
  <c r="W2911" i="1" s="1"/>
  <c r="W2912" i="1" s="1"/>
  <c r="R3303" i="1"/>
  <c r="F3306" i="1"/>
  <c r="F3305" i="1" s="1"/>
  <c r="W3303" i="1" s="1"/>
  <c r="W3304" i="1" s="1"/>
  <c r="W3305" i="1" s="1"/>
  <c r="W3306" i="1" s="1"/>
  <c r="W3307" i="1" s="1"/>
  <c r="W3308" i="1" s="1"/>
  <c r="W3309" i="1" s="1"/>
  <c r="W3310" i="1" s="1"/>
  <c r="W3311" i="1" s="1"/>
  <c r="W3312" i="1" s="1"/>
  <c r="W3313" i="1" s="1"/>
  <c r="W3314" i="1" s="1"/>
  <c r="W3315" i="1" s="1"/>
  <c r="W3316" i="1" s="1"/>
  <c r="W3317" i="1" s="1"/>
  <c r="B3307" i="1"/>
  <c r="R3813" i="1"/>
  <c r="F3816" i="1"/>
  <c r="F3815" i="1" s="1"/>
  <c r="W3813" i="1" s="1"/>
  <c r="W3814" i="1" s="1"/>
  <c r="W3815" i="1" s="1"/>
  <c r="W3816" i="1" s="1"/>
  <c r="W3817" i="1" s="1"/>
  <c r="W3818" i="1" s="1"/>
  <c r="W3819" i="1" s="1"/>
  <c r="W3820" i="1" s="1"/>
  <c r="W3821" i="1" s="1"/>
  <c r="W3822" i="1" s="1"/>
  <c r="W3823" i="1" s="1"/>
  <c r="W3824" i="1" s="1"/>
  <c r="W3825" i="1" s="1"/>
  <c r="W3826" i="1" s="1"/>
  <c r="W3827" i="1" s="1"/>
  <c r="B3817" i="1"/>
  <c r="B3912" i="1"/>
  <c r="B3913" i="1" s="1"/>
  <c r="B3908" i="1"/>
  <c r="B4152" i="1"/>
  <c r="B4153" i="1" s="1"/>
  <c r="B4148" i="1"/>
  <c r="R4518" i="1"/>
  <c r="F4521" i="1"/>
  <c r="F4520" i="1" s="1"/>
  <c r="W4518" i="1" s="1"/>
  <c r="W4519" i="1" s="1"/>
  <c r="W4520" i="1" s="1"/>
  <c r="W4521" i="1" s="1"/>
  <c r="W4522" i="1" s="1"/>
  <c r="W4523" i="1" s="1"/>
  <c r="W4524" i="1" s="1"/>
  <c r="W4525" i="1" s="1"/>
  <c r="W4526" i="1" s="1"/>
  <c r="W4527" i="1" s="1"/>
  <c r="W4528" i="1" s="1"/>
  <c r="W4529" i="1" s="1"/>
  <c r="W4530" i="1" s="1"/>
  <c r="W4531" i="1" s="1"/>
  <c r="W4532" i="1" s="1"/>
  <c r="B4522" i="1"/>
  <c r="B442" i="1"/>
  <c r="F441" i="1"/>
  <c r="F440" i="1" s="1"/>
  <c r="W438" i="1" s="1"/>
  <c r="W439" i="1" s="1"/>
  <c r="W440" i="1" s="1"/>
  <c r="W441" i="1" s="1"/>
  <c r="W442" i="1" s="1"/>
  <c r="W443" i="1" s="1"/>
  <c r="W444" i="1" s="1"/>
  <c r="W445" i="1" s="1"/>
  <c r="W446" i="1" s="1"/>
  <c r="W447" i="1" s="1"/>
  <c r="W448" i="1" s="1"/>
  <c r="W449" i="1" s="1"/>
  <c r="W450" i="1" s="1"/>
  <c r="W451" i="1" s="1"/>
  <c r="W452" i="1" s="1"/>
  <c r="B262" i="1"/>
  <c r="F261" i="1"/>
  <c r="F260" i="1" s="1"/>
  <c r="W258" i="1" s="1"/>
  <c r="W259" i="1" s="1"/>
  <c r="W260" i="1" s="1"/>
  <c r="W261" i="1" s="1"/>
  <c r="W262" i="1" s="1"/>
  <c r="W263" i="1" s="1"/>
  <c r="W264" i="1" s="1"/>
  <c r="W265" i="1" s="1"/>
  <c r="W266" i="1" s="1"/>
  <c r="W267" i="1" s="1"/>
  <c r="W268" i="1" s="1"/>
  <c r="W269" i="1" s="1"/>
  <c r="W270" i="1" s="1"/>
  <c r="W271" i="1" s="1"/>
  <c r="W272" i="1" s="1"/>
  <c r="B2062" i="1"/>
  <c r="F2061" i="1"/>
  <c r="F2060" i="1" s="1"/>
  <c r="W2058" i="1" s="1"/>
  <c r="W2059" i="1" s="1"/>
  <c r="W2060" i="1" s="1"/>
  <c r="W2061" i="1" s="1"/>
  <c r="W2062" i="1" s="1"/>
  <c r="W2063" i="1" s="1"/>
  <c r="W2064" i="1" s="1"/>
  <c r="W2065" i="1" s="1"/>
  <c r="W2066" i="1" s="1"/>
  <c r="W2067" i="1" s="1"/>
  <c r="W2068" i="1" s="1"/>
  <c r="W2069" i="1" s="1"/>
  <c r="W2070" i="1" s="1"/>
  <c r="W2071" i="1" s="1"/>
  <c r="W2072" i="1" s="1"/>
  <c r="B2332" i="1"/>
  <c r="R2328" i="1"/>
  <c r="F2331" i="1"/>
  <c r="F2330" i="1" s="1"/>
  <c r="W2328" i="1" s="1"/>
  <c r="W2329" i="1" s="1"/>
  <c r="W2330" i="1" s="1"/>
  <c r="W2331" i="1" s="1"/>
  <c r="W2332" i="1" s="1"/>
  <c r="W2333" i="1" s="1"/>
  <c r="W2334" i="1" s="1"/>
  <c r="W2335" i="1" s="1"/>
  <c r="W2336" i="1" s="1"/>
  <c r="W2337" i="1" s="1"/>
  <c r="W2338" i="1" s="1"/>
  <c r="W2339" i="1" s="1"/>
  <c r="W2340" i="1" s="1"/>
  <c r="W2341" i="1" s="1"/>
  <c r="W2342" i="1" s="1"/>
  <c r="R2013" i="1"/>
  <c r="R2253" i="1"/>
  <c r="F3066" i="1"/>
  <c r="F3065" i="1" s="1"/>
  <c r="W3063" i="1" s="1"/>
  <c r="W3064" i="1" s="1"/>
  <c r="W3065" i="1" s="1"/>
  <c r="W3066" i="1" s="1"/>
  <c r="W3067" i="1" s="1"/>
  <c r="W3068" i="1" s="1"/>
  <c r="W3069" i="1" s="1"/>
  <c r="W3070" i="1" s="1"/>
  <c r="W3071" i="1" s="1"/>
  <c r="W3072" i="1" s="1"/>
  <c r="W3073" i="1" s="1"/>
  <c r="W3074" i="1" s="1"/>
  <c r="W3075" i="1" s="1"/>
  <c r="W3076" i="1" s="1"/>
  <c r="W3077" i="1" s="1"/>
  <c r="B3067" i="1"/>
  <c r="R3063" i="1"/>
  <c r="R4803" i="1"/>
  <c r="F4806" i="1"/>
  <c r="F4805" i="1" s="1"/>
  <c r="W4803" i="1" s="1"/>
  <c r="W4804" i="1" s="1"/>
  <c r="W4805" i="1" s="1"/>
  <c r="W4806" i="1" s="1"/>
  <c r="W4807" i="1" s="1"/>
  <c r="W4808" i="1" s="1"/>
  <c r="W4809" i="1" s="1"/>
  <c r="W4810" i="1" s="1"/>
  <c r="W4811" i="1" s="1"/>
  <c r="W4812" i="1" s="1"/>
  <c r="W4813" i="1" s="1"/>
  <c r="W4814" i="1" s="1"/>
  <c r="W4815" i="1" s="1"/>
  <c r="W4816" i="1" s="1"/>
  <c r="W4817" i="1" s="1"/>
  <c r="B4807" i="1"/>
  <c r="B502" i="1"/>
  <c r="F501" i="1"/>
  <c r="F500" i="1" s="1"/>
  <c r="W498" i="1" s="1"/>
  <c r="W499" i="1" s="1"/>
  <c r="W500" i="1" s="1"/>
  <c r="W501" i="1" s="1"/>
  <c r="W502" i="1" s="1"/>
  <c r="W503" i="1" s="1"/>
  <c r="W504" i="1" s="1"/>
  <c r="W505" i="1" s="1"/>
  <c r="W506" i="1" s="1"/>
  <c r="W507" i="1" s="1"/>
  <c r="W508" i="1" s="1"/>
  <c r="W509" i="1" s="1"/>
  <c r="W510" i="1" s="1"/>
  <c r="W511" i="1" s="1"/>
  <c r="W512" i="1" s="1"/>
  <c r="B398" i="1"/>
  <c r="B402" i="1"/>
  <c r="B403" i="1" s="1"/>
  <c r="B817" i="1"/>
  <c r="R813" i="1"/>
  <c r="F816" i="1"/>
  <c r="F815" i="1" s="1"/>
  <c r="W813" i="1" s="1"/>
  <c r="W814" i="1" s="1"/>
  <c r="W815" i="1" s="1"/>
  <c r="W816" i="1" s="1"/>
  <c r="W817" i="1" s="1"/>
  <c r="W818" i="1" s="1"/>
  <c r="W819" i="1" s="1"/>
  <c r="W820" i="1" s="1"/>
  <c r="W821" i="1" s="1"/>
  <c r="W822" i="1" s="1"/>
  <c r="W823" i="1" s="1"/>
  <c r="W824" i="1" s="1"/>
  <c r="W825" i="1" s="1"/>
  <c r="W826" i="1" s="1"/>
  <c r="W827" i="1" s="1"/>
  <c r="R2403" i="1"/>
  <c r="F2406" i="1"/>
  <c r="F2405" i="1" s="1"/>
  <c r="W2403" i="1" s="1"/>
  <c r="W2404" i="1" s="1"/>
  <c r="W2405" i="1" s="1"/>
  <c r="W2406" i="1" s="1"/>
  <c r="W2407" i="1" s="1"/>
  <c r="W2408" i="1" s="1"/>
  <c r="W2409" i="1" s="1"/>
  <c r="W2410" i="1" s="1"/>
  <c r="W2411" i="1" s="1"/>
  <c r="W2412" i="1" s="1"/>
  <c r="W2413" i="1" s="1"/>
  <c r="W2414" i="1" s="1"/>
  <c r="W2415" i="1" s="1"/>
  <c r="W2416" i="1" s="1"/>
  <c r="W2417" i="1" s="1"/>
  <c r="B2407" i="1"/>
  <c r="R948" i="1"/>
  <c r="F951" i="1"/>
  <c r="F950" i="1" s="1"/>
  <c r="W948" i="1" s="1"/>
  <c r="W949" i="1" s="1"/>
  <c r="W950" i="1" s="1"/>
  <c r="W951" i="1" s="1"/>
  <c r="W952" i="1" s="1"/>
  <c r="W953" i="1" s="1"/>
  <c r="W954" i="1" s="1"/>
  <c r="W955" i="1" s="1"/>
  <c r="W956" i="1" s="1"/>
  <c r="W957" i="1" s="1"/>
  <c r="W958" i="1" s="1"/>
  <c r="W959" i="1" s="1"/>
  <c r="W960" i="1" s="1"/>
  <c r="W961" i="1" s="1"/>
  <c r="W962" i="1" s="1"/>
  <c r="B952" i="1"/>
  <c r="R888" i="1"/>
  <c r="F891" i="1"/>
  <c r="F890" i="1" s="1"/>
  <c r="W888" i="1" s="1"/>
  <c r="W889" i="1" s="1"/>
  <c r="W890" i="1" s="1"/>
  <c r="W891" i="1" s="1"/>
  <c r="W892" i="1" s="1"/>
  <c r="W893" i="1" s="1"/>
  <c r="W894" i="1" s="1"/>
  <c r="W895" i="1" s="1"/>
  <c r="W896" i="1" s="1"/>
  <c r="W897" i="1" s="1"/>
  <c r="W898" i="1" s="1"/>
  <c r="W899" i="1" s="1"/>
  <c r="W900" i="1" s="1"/>
  <c r="W901" i="1" s="1"/>
  <c r="W902" i="1" s="1"/>
  <c r="B892" i="1"/>
  <c r="R2343" i="1"/>
  <c r="F2346" i="1"/>
  <c r="F2345" i="1" s="1"/>
  <c r="W2343" i="1" s="1"/>
  <c r="W2344" i="1" s="1"/>
  <c r="W2345" i="1" s="1"/>
  <c r="W2346" i="1" s="1"/>
  <c r="W2347" i="1" s="1"/>
  <c r="W2348" i="1" s="1"/>
  <c r="W2349" i="1" s="1"/>
  <c r="W2350" i="1" s="1"/>
  <c r="W2351" i="1" s="1"/>
  <c r="W2352" i="1" s="1"/>
  <c r="W2353" i="1" s="1"/>
  <c r="W2354" i="1" s="1"/>
  <c r="W2355" i="1" s="1"/>
  <c r="W2356" i="1" s="1"/>
  <c r="W2357" i="1" s="1"/>
  <c r="B2347" i="1"/>
  <c r="R2118" i="1"/>
  <c r="B3352" i="1"/>
  <c r="R3348" i="1"/>
  <c r="F3351" i="1"/>
  <c r="F3350" i="1" s="1"/>
  <c r="W3348" i="1" s="1"/>
  <c r="W3349" i="1" s="1"/>
  <c r="W3350" i="1" s="1"/>
  <c r="W3351" i="1" s="1"/>
  <c r="W3352" i="1" s="1"/>
  <c r="W3353" i="1" s="1"/>
  <c r="W3354" i="1" s="1"/>
  <c r="W3355" i="1" s="1"/>
  <c r="W3356" i="1" s="1"/>
  <c r="W3357" i="1" s="1"/>
  <c r="W3358" i="1" s="1"/>
  <c r="W3359" i="1" s="1"/>
  <c r="W3360" i="1" s="1"/>
  <c r="W3361" i="1" s="1"/>
  <c r="W3362" i="1" s="1"/>
  <c r="B4312" i="1"/>
  <c r="R4308" i="1"/>
  <c r="F4311" i="1"/>
  <c r="F4310" i="1" s="1"/>
  <c r="W4308" i="1" s="1"/>
  <c r="W4309" i="1" s="1"/>
  <c r="W4310" i="1" s="1"/>
  <c r="W4311" i="1" s="1"/>
  <c r="W4312" i="1" s="1"/>
  <c r="W4313" i="1" s="1"/>
  <c r="W4314" i="1" s="1"/>
  <c r="W4315" i="1" s="1"/>
  <c r="W4316" i="1" s="1"/>
  <c r="W4317" i="1" s="1"/>
  <c r="W4318" i="1" s="1"/>
  <c r="W4319" i="1" s="1"/>
  <c r="W4320" i="1" s="1"/>
  <c r="W4321" i="1" s="1"/>
  <c r="W4322" i="1" s="1"/>
  <c r="B3837" i="1"/>
  <c r="B3838" i="1" s="1"/>
  <c r="B3833" i="1"/>
  <c r="F216" i="1"/>
  <c r="F215" i="1" s="1"/>
  <c r="W213" i="1" s="1"/>
  <c r="W214" i="1" s="1"/>
  <c r="W215" i="1" s="1"/>
  <c r="W216" i="1" s="1"/>
  <c r="W217" i="1" s="1"/>
  <c r="W218" i="1" s="1"/>
  <c r="W219" i="1" s="1"/>
  <c r="W220" i="1" s="1"/>
  <c r="W221" i="1" s="1"/>
  <c r="W222" i="1" s="1"/>
  <c r="W223" i="1" s="1"/>
  <c r="W224" i="1" s="1"/>
  <c r="W225" i="1" s="1"/>
  <c r="W226" i="1" s="1"/>
  <c r="W227" i="1" s="1"/>
  <c r="B217" i="1"/>
  <c r="R213" i="1"/>
  <c r="B593" i="1"/>
  <c r="B597" i="1"/>
  <c r="B598" i="1" s="1"/>
  <c r="B1302" i="1"/>
  <c r="B1303" i="1" s="1"/>
  <c r="B1298" i="1"/>
  <c r="R1128" i="1"/>
  <c r="F1131" i="1"/>
  <c r="F1130" i="1" s="1"/>
  <c r="W1128" i="1" s="1"/>
  <c r="W1129" i="1" s="1"/>
  <c r="W1130" i="1" s="1"/>
  <c r="W1131" i="1" s="1"/>
  <c r="W1132" i="1" s="1"/>
  <c r="W1133" i="1" s="1"/>
  <c r="W1134" i="1" s="1"/>
  <c r="W1135" i="1" s="1"/>
  <c r="W1136" i="1" s="1"/>
  <c r="W1137" i="1" s="1"/>
  <c r="W1138" i="1" s="1"/>
  <c r="W1139" i="1" s="1"/>
  <c r="W1140" i="1" s="1"/>
  <c r="W1141" i="1" s="1"/>
  <c r="W1142" i="1" s="1"/>
  <c r="B1132" i="1"/>
  <c r="R2853" i="1"/>
  <c r="R4128" i="1"/>
  <c r="F4131" i="1"/>
  <c r="F4130" i="1" s="1"/>
  <c r="W4128" i="1" s="1"/>
  <c r="W4129" i="1" s="1"/>
  <c r="W4130" i="1" s="1"/>
  <c r="W4131" i="1" s="1"/>
  <c r="W4132" i="1" s="1"/>
  <c r="W4133" i="1" s="1"/>
  <c r="W4134" i="1" s="1"/>
  <c r="W4135" i="1" s="1"/>
  <c r="W4136" i="1" s="1"/>
  <c r="W4137" i="1" s="1"/>
  <c r="W4138" i="1" s="1"/>
  <c r="W4139" i="1" s="1"/>
  <c r="W4140" i="1" s="1"/>
  <c r="W4141" i="1" s="1"/>
  <c r="W4142" i="1" s="1"/>
  <c r="B4132" i="1"/>
  <c r="R4488" i="1"/>
  <c r="F4491" i="1"/>
  <c r="F4490" i="1" s="1"/>
  <c r="W4488" i="1" s="1"/>
  <c r="W4489" i="1" s="1"/>
  <c r="W4490" i="1" s="1"/>
  <c r="W4491" i="1" s="1"/>
  <c r="W4492" i="1" s="1"/>
  <c r="W4493" i="1" s="1"/>
  <c r="W4494" i="1" s="1"/>
  <c r="W4495" i="1" s="1"/>
  <c r="W4496" i="1" s="1"/>
  <c r="W4497" i="1" s="1"/>
  <c r="W4498" i="1" s="1"/>
  <c r="W4499" i="1" s="1"/>
  <c r="W4500" i="1" s="1"/>
  <c r="W4501" i="1" s="1"/>
  <c r="W4502" i="1" s="1"/>
  <c r="B4492" i="1"/>
  <c r="B4829" i="1"/>
  <c r="R138" i="1"/>
  <c r="R48" i="1"/>
  <c r="R978" i="1"/>
  <c r="F981" i="1"/>
  <c r="F980" i="1" s="1"/>
  <c r="W978" i="1" s="1"/>
  <c r="W979" i="1" s="1"/>
  <c r="W980" i="1" s="1"/>
  <c r="W981" i="1" s="1"/>
  <c r="W982" i="1" s="1"/>
  <c r="W983" i="1" s="1"/>
  <c r="W984" i="1" s="1"/>
  <c r="W985" i="1" s="1"/>
  <c r="W986" i="1" s="1"/>
  <c r="W987" i="1" s="1"/>
  <c r="W988" i="1" s="1"/>
  <c r="W989" i="1" s="1"/>
  <c r="W990" i="1" s="1"/>
  <c r="W991" i="1" s="1"/>
  <c r="W992" i="1" s="1"/>
  <c r="B982" i="1"/>
  <c r="B972" i="1"/>
  <c r="B973" i="1" s="1"/>
  <c r="B968" i="1"/>
  <c r="R2688" i="1"/>
  <c r="R1473" i="1"/>
  <c r="B2542" i="1"/>
  <c r="F2541" i="1"/>
  <c r="F2540" i="1" s="1"/>
  <c r="W2538" i="1" s="1"/>
  <c r="W2539" i="1" s="1"/>
  <c r="W2540" i="1" s="1"/>
  <c r="W2541" i="1" s="1"/>
  <c r="W2542" i="1" s="1"/>
  <c r="W2543" i="1" s="1"/>
  <c r="W2544" i="1" s="1"/>
  <c r="W2545" i="1" s="1"/>
  <c r="W2546" i="1" s="1"/>
  <c r="W2547" i="1" s="1"/>
  <c r="W2548" i="1" s="1"/>
  <c r="W2549" i="1" s="1"/>
  <c r="W2550" i="1" s="1"/>
  <c r="W2551" i="1" s="1"/>
  <c r="W2552" i="1" s="1"/>
  <c r="B2302" i="1"/>
  <c r="R2298" i="1"/>
  <c r="F2301" i="1"/>
  <c r="F2300" i="1" s="1"/>
  <c r="W2298" i="1" s="1"/>
  <c r="W2299" i="1" s="1"/>
  <c r="W2300" i="1" s="1"/>
  <c r="W2301" i="1" s="1"/>
  <c r="W2302" i="1" s="1"/>
  <c r="W2303" i="1" s="1"/>
  <c r="W2304" i="1" s="1"/>
  <c r="W2305" i="1" s="1"/>
  <c r="W2306" i="1" s="1"/>
  <c r="W2307" i="1" s="1"/>
  <c r="W2308" i="1" s="1"/>
  <c r="W2309" i="1" s="1"/>
  <c r="W2310" i="1" s="1"/>
  <c r="W2311" i="1" s="1"/>
  <c r="W2312" i="1" s="1"/>
  <c r="B2948" i="1"/>
  <c r="B2952" i="1"/>
  <c r="B2953" i="1" s="1"/>
  <c r="B3232" i="1"/>
  <c r="F3231" i="1"/>
  <c r="F3230" i="1" s="1"/>
  <c r="W3228" i="1" s="1"/>
  <c r="W3229" i="1" s="1"/>
  <c r="W3230" i="1" s="1"/>
  <c r="W3231" i="1" s="1"/>
  <c r="W3232" i="1" s="1"/>
  <c r="W3233" i="1" s="1"/>
  <c r="W3234" i="1" s="1"/>
  <c r="W3235" i="1" s="1"/>
  <c r="W3236" i="1" s="1"/>
  <c r="W3237" i="1" s="1"/>
  <c r="W3238" i="1" s="1"/>
  <c r="W3239" i="1" s="1"/>
  <c r="W3240" i="1" s="1"/>
  <c r="W3241" i="1" s="1"/>
  <c r="W3242" i="1" s="1"/>
  <c r="R4653" i="1"/>
  <c r="R3228" i="1"/>
  <c r="B3747" i="1"/>
  <c r="B3748" i="1" s="1"/>
  <c r="B3743" i="1"/>
  <c r="B4342" i="1"/>
  <c r="R4338" i="1"/>
  <c r="F4341" i="1"/>
  <c r="F4340" i="1" s="1"/>
  <c r="W4338" i="1" s="1"/>
  <c r="W4339" i="1" s="1"/>
  <c r="W4340" i="1" s="1"/>
  <c r="W4341" i="1" s="1"/>
  <c r="W4342" i="1" s="1"/>
  <c r="W4343" i="1" s="1"/>
  <c r="W4344" i="1" s="1"/>
  <c r="W4345" i="1" s="1"/>
  <c r="W4346" i="1" s="1"/>
  <c r="W4347" i="1" s="1"/>
  <c r="W4348" i="1" s="1"/>
  <c r="W4349" i="1" s="1"/>
  <c r="W4350" i="1" s="1"/>
  <c r="W4351" i="1" s="1"/>
  <c r="W4352" i="1" s="1"/>
  <c r="B687" i="1"/>
  <c r="B688" i="1" s="1"/>
  <c r="B683" i="1"/>
  <c r="F1581" i="1"/>
  <c r="F1580" i="1" s="1"/>
  <c r="W1578" i="1" s="1"/>
  <c r="W1579" i="1" s="1"/>
  <c r="W1580" i="1" s="1"/>
  <c r="W1581" i="1" s="1"/>
  <c r="W1582" i="1" s="1"/>
  <c r="W1583" i="1" s="1"/>
  <c r="W1584" i="1" s="1"/>
  <c r="W1585" i="1" s="1"/>
  <c r="W1586" i="1" s="1"/>
  <c r="W1587" i="1" s="1"/>
  <c r="W1588" i="1" s="1"/>
  <c r="W1589" i="1" s="1"/>
  <c r="W1590" i="1" s="1"/>
  <c r="W1591" i="1" s="1"/>
  <c r="W1592" i="1" s="1"/>
  <c r="B1582" i="1"/>
  <c r="R1578" i="1"/>
  <c r="F1041" i="1"/>
  <c r="F1040" i="1" s="1"/>
  <c r="W1038" i="1" s="1"/>
  <c r="W1039" i="1" s="1"/>
  <c r="W1040" i="1" s="1"/>
  <c r="W1041" i="1" s="1"/>
  <c r="W1042" i="1" s="1"/>
  <c r="W1043" i="1" s="1"/>
  <c r="W1044" i="1" s="1"/>
  <c r="W1045" i="1" s="1"/>
  <c r="W1046" i="1" s="1"/>
  <c r="W1047" i="1" s="1"/>
  <c r="W1048" i="1" s="1"/>
  <c r="W1049" i="1" s="1"/>
  <c r="W1050" i="1" s="1"/>
  <c r="W1051" i="1" s="1"/>
  <c r="W1052" i="1" s="1"/>
  <c r="B1042" i="1"/>
  <c r="B3322" i="1"/>
  <c r="R3318" i="1"/>
  <c r="F3321" i="1"/>
  <c r="F3320" i="1" s="1"/>
  <c r="W3318" i="1" s="1"/>
  <c r="W3319" i="1" s="1"/>
  <c r="W3320" i="1" s="1"/>
  <c r="W3321" i="1" s="1"/>
  <c r="W3322" i="1" s="1"/>
  <c r="W3323" i="1" s="1"/>
  <c r="W3324" i="1" s="1"/>
  <c r="W3325" i="1" s="1"/>
  <c r="W3326" i="1" s="1"/>
  <c r="W3327" i="1" s="1"/>
  <c r="W3328" i="1" s="1"/>
  <c r="W3329" i="1" s="1"/>
  <c r="W3330" i="1" s="1"/>
  <c r="W3331" i="1" s="1"/>
  <c r="W3332" i="1" s="1"/>
  <c r="F3276" i="1"/>
  <c r="F3275" i="1" s="1"/>
  <c r="W3273" i="1" s="1"/>
  <c r="W3274" i="1" s="1"/>
  <c r="W3275" i="1" s="1"/>
  <c r="W3276" i="1" s="1"/>
  <c r="W3277" i="1" s="1"/>
  <c r="W3278" i="1" s="1"/>
  <c r="W3279" i="1" s="1"/>
  <c r="W3280" i="1" s="1"/>
  <c r="W3281" i="1" s="1"/>
  <c r="W3282" i="1" s="1"/>
  <c r="W3283" i="1" s="1"/>
  <c r="W3284" i="1" s="1"/>
  <c r="W3285" i="1" s="1"/>
  <c r="W3286" i="1" s="1"/>
  <c r="W3287" i="1" s="1"/>
  <c r="B3277" i="1"/>
  <c r="B4032" i="1"/>
  <c r="B4033" i="1" s="1"/>
  <c r="B4028" i="1"/>
  <c r="B2722" i="1"/>
  <c r="R2718" i="1"/>
  <c r="F2721" i="1"/>
  <c r="F2720" i="1" s="1"/>
  <c r="W2718" i="1" s="1"/>
  <c r="W2719" i="1" s="1"/>
  <c r="W2720" i="1" s="1"/>
  <c r="W2721" i="1" s="1"/>
  <c r="W2722" i="1" s="1"/>
  <c r="W2723" i="1" s="1"/>
  <c r="W2724" i="1" s="1"/>
  <c r="W2725" i="1" s="1"/>
  <c r="W2726" i="1" s="1"/>
  <c r="W2727" i="1" s="1"/>
  <c r="W2728" i="1" s="1"/>
  <c r="W2729" i="1" s="1"/>
  <c r="W2730" i="1" s="1"/>
  <c r="W2731" i="1" s="1"/>
  <c r="W2732" i="1" s="1"/>
  <c r="B1927" i="1"/>
  <c r="R1923" i="1"/>
  <c r="F1926" i="1"/>
  <c r="F1925" i="1" s="1"/>
  <c r="W1923" i="1" s="1"/>
  <c r="W1924" i="1" s="1"/>
  <c r="W1925" i="1" s="1"/>
  <c r="W1926" i="1" s="1"/>
  <c r="W1927" i="1" s="1"/>
  <c r="W1928" i="1" s="1"/>
  <c r="W1929" i="1" s="1"/>
  <c r="W1930" i="1" s="1"/>
  <c r="W1931" i="1" s="1"/>
  <c r="W1932" i="1" s="1"/>
  <c r="W1933" i="1" s="1"/>
  <c r="W1934" i="1" s="1"/>
  <c r="W1935" i="1" s="1"/>
  <c r="W1936" i="1" s="1"/>
  <c r="W1937" i="1" s="1"/>
  <c r="R2418" i="1"/>
  <c r="R3543" i="1"/>
  <c r="F3546" i="1"/>
  <c r="F3545" i="1" s="1"/>
  <c r="W3543" i="1" s="1"/>
  <c r="W3544" i="1" s="1"/>
  <c r="W3545" i="1" s="1"/>
  <c r="W3546" i="1" s="1"/>
  <c r="W3547" i="1" s="1"/>
  <c r="W3548" i="1" s="1"/>
  <c r="W3549" i="1" s="1"/>
  <c r="W3550" i="1" s="1"/>
  <c r="W3551" i="1" s="1"/>
  <c r="W3552" i="1" s="1"/>
  <c r="W3553" i="1" s="1"/>
  <c r="W3554" i="1" s="1"/>
  <c r="W3555" i="1" s="1"/>
  <c r="W3556" i="1" s="1"/>
  <c r="W3557" i="1" s="1"/>
  <c r="B3547" i="1"/>
  <c r="B3777" i="1"/>
  <c r="B3778" i="1" s="1"/>
  <c r="B3773" i="1"/>
  <c r="R723" i="1"/>
  <c r="R2673" i="1"/>
  <c r="F2676" i="1"/>
  <c r="F2675" i="1" s="1"/>
  <c r="W2673" i="1" s="1"/>
  <c r="W2674" i="1" s="1"/>
  <c r="W2675" i="1" s="1"/>
  <c r="W2676" i="1" s="1"/>
  <c r="W2677" i="1" s="1"/>
  <c r="W2678" i="1" s="1"/>
  <c r="W2679" i="1" s="1"/>
  <c r="W2680" i="1" s="1"/>
  <c r="W2681" i="1" s="1"/>
  <c r="W2682" i="1" s="1"/>
  <c r="W2683" i="1" s="1"/>
  <c r="W2684" i="1" s="1"/>
  <c r="W2685" i="1" s="1"/>
  <c r="W2686" i="1" s="1"/>
  <c r="W2687" i="1" s="1"/>
  <c r="B2677" i="1"/>
  <c r="F1671" i="1"/>
  <c r="F1670" i="1" s="1"/>
  <c r="W1668" i="1" s="1"/>
  <c r="W1669" i="1" s="1"/>
  <c r="W1670" i="1" s="1"/>
  <c r="W1671" i="1" s="1"/>
  <c r="W1672" i="1" s="1"/>
  <c r="W1673" i="1" s="1"/>
  <c r="W1674" i="1" s="1"/>
  <c r="W1675" i="1" s="1"/>
  <c r="W1676" i="1" s="1"/>
  <c r="W1677" i="1" s="1"/>
  <c r="W1678" i="1" s="1"/>
  <c r="W1679" i="1" s="1"/>
  <c r="W1680" i="1" s="1"/>
  <c r="W1681" i="1" s="1"/>
  <c r="W1682" i="1" s="1"/>
  <c r="B1672" i="1"/>
  <c r="R1668" i="1"/>
  <c r="B3202" i="1"/>
  <c r="R3198" i="1"/>
  <c r="F3201" i="1"/>
  <c r="F3200" i="1" s="1"/>
  <c r="W3198" i="1" s="1"/>
  <c r="W3199" i="1" s="1"/>
  <c r="W3200" i="1" s="1"/>
  <c r="W3201" i="1" s="1"/>
  <c r="W3202" i="1" s="1"/>
  <c r="W3203" i="1" s="1"/>
  <c r="W3204" i="1" s="1"/>
  <c r="W3205" i="1" s="1"/>
  <c r="W3206" i="1" s="1"/>
  <c r="W3207" i="1" s="1"/>
  <c r="W3208" i="1" s="1"/>
  <c r="W3209" i="1" s="1"/>
  <c r="W3210" i="1" s="1"/>
  <c r="W3211" i="1" s="1"/>
  <c r="W3212" i="1" s="1"/>
  <c r="B4062" i="1"/>
  <c r="B4063" i="1" s="1"/>
  <c r="B4058" i="1"/>
  <c r="B4732" i="1"/>
  <c r="R4728" i="1"/>
  <c r="F4731" i="1"/>
  <c r="F4730" i="1" s="1"/>
  <c r="W4728" i="1" s="1"/>
  <c r="W4729" i="1" s="1"/>
  <c r="W4730" i="1" s="1"/>
  <c r="W4731" i="1" s="1"/>
  <c r="W4732" i="1" s="1"/>
  <c r="W4733" i="1" s="1"/>
  <c r="W4734" i="1" s="1"/>
  <c r="W4735" i="1" s="1"/>
  <c r="W4736" i="1" s="1"/>
  <c r="W4737" i="1" s="1"/>
  <c r="W4738" i="1" s="1"/>
  <c r="W4739" i="1" s="1"/>
  <c r="W4740" i="1" s="1"/>
  <c r="W4741" i="1" s="1"/>
  <c r="W4742" i="1" s="1"/>
  <c r="F486" i="1"/>
  <c r="F485" i="1" s="1"/>
  <c r="W483" i="1" s="1"/>
  <c r="W484" i="1" s="1"/>
  <c r="W485" i="1" s="1"/>
  <c r="W486" i="1" s="1"/>
  <c r="W487" i="1" s="1"/>
  <c r="W488" i="1" s="1"/>
  <c r="W489" i="1" s="1"/>
  <c r="W490" i="1" s="1"/>
  <c r="W491" i="1" s="1"/>
  <c r="W492" i="1" s="1"/>
  <c r="W493" i="1" s="1"/>
  <c r="W494" i="1" s="1"/>
  <c r="W495" i="1" s="1"/>
  <c r="W496" i="1" s="1"/>
  <c r="W497" i="1" s="1"/>
  <c r="B487" i="1"/>
  <c r="B1207" i="1"/>
  <c r="F1206" i="1"/>
  <c r="F1205" i="1" s="1"/>
  <c r="W1203" i="1" s="1"/>
  <c r="W1204" i="1" s="1"/>
  <c r="W1205" i="1" s="1"/>
  <c r="W1206" i="1" s="1"/>
  <c r="W1207" i="1" s="1"/>
  <c r="W1208" i="1" s="1"/>
  <c r="W1209" i="1" s="1"/>
  <c r="W1210" i="1" s="1"/>
  <c r="W1211" i="1" s="1"/>
  <c r="W1212" i="1" s="1"/>
  <c r="W1213" i="1" s="1"/>
  <c r="W1214" i="1" s="1"/>
  <c r="W1215" i="1" s="1"/>
  <c r="W1216" i="1" s="1"/>
  <c r="W1217" i="1" s="1"/>
  <c r="R3468" i="1"/>
  <c r="B4282" i="1"/>
  <c r="F4281" i="1"/>
  <c r="F4280" i="1" s="1"/>
  <c r="W4278" i="1" s="1"/>
  <c r="W4279" i="1" s="1"/>
  <c r="W4280" i="1" s="1"/>
  <c r="W4281" i="1" s="1"/>
  <c r="W4282" i="1" s="1"/>
  <c r="W4283" i="1" s="1"/>
  <c r="W4284" i="1" s="1"/>
  <c r="W4285" i="1" s="1"/>
  <c r="W4286" i="1" s="1"/>
  <c r="W4287" i="1" s="1"/>
  <c r="W4288" i="1" s="1"/>
  <c r="W4289" i="1" s="1"/>
  <c r="W4290" i="1" s="1"/>
  <c r="W4291" i="1" s="1"/>
  <c r="W4292" i="1" s="1"/>
  <c r="F516" i="1"/>
  <c r="F515" i="1" s="1"/>
  <c r="W513" i="1" s="1"/>
  <c r="W514" i="1" s="1"/>
  <c r="W515" i="1" s="1"/>
  <c r="W516" i="1" s="1"/>
  <c r="W517" i="1" s="1"/>
  <c r="W518" i="1" s="1"/>
  <c r="W519" i="1" s="1"/>
  <c r="W520" i="1" s="1"/>
  <c r="W521" i="1" s="1"/>
  <c r="W522" i="1" s="1"/>
  <c r="W523" i="1" s="1"/>
  <c r="W524" i="1" s="1"/>
  <c r="W525" i="1" s="1"/>
  <c r="W526" i="1" s="1"/>
  <c r="W527" i="1" s="1"/>
  <c r="B517" i="1"/>
  <c r="B3532" i="1"/>
  <c r="R3528" i="1"/>
  <c r="F3531" i="1"/>
  <c r="F3530" i="1" s="1"/>
  <c r="W3528" i="1" s="1"/>
  <c r="W3529" i="1" s="1"/>
  <c r="W3530" i="1" s="1"/>
  <c r="W3531" i="1" s="1"/>
  <c r="W3532" i="1" s="1"/>
  <c r="W3533" i="1" s="1"/>
  <c r="W3534" i="1" s="1"/>
  <c r="W3535" i="1" s="1"/>
  <c r="W3536" i="1" s="1"/>
  <c r="W3537" i="1" s="1"/>
  <c r="W3538" i="1" s="1"/>
  <c r="W3539" i="1" s="1"/>
  <c r="W3540" i="1" s="1"/>
  <c r="W3541" i="1" s="1"/>
  <c r="W3542" i="1" s="1"/>
  <c r="F3336" i="1"/>
  <c r="F3335" i="1" s="1"/>
  <c r="W3333" i="1" s="1"/>
  <c r="W3334" i="1" s="1"/>
  <c r="W3335" i="1" s="1"/>
  <c r="W3336" i="1" s="1"/>
  <c r="W3337" i="1" s="1"/>
  <c r="W3338" i="1" s="1"/>
  <c r="W3339" i="1" s="1"/>
  <c r="W3340" i="1" s="1"/>
  <c r="W3341" i="1" s="1"/>
  <c r="W3342" i="1" s="1"/>
  <c r="W3343" i="1" s="1"/>
  <c r="W3344" i="1" s="1"/>
  <c r="W3345" i="1" s="1"/>
  <c r="W3346" i="1" s="1"/>
  <c r="W3347" i="1" s="1"/>
  <c r="B3337" i="1"/>
  <c r="B1823" i="1"/>
  <c r="B1827" i="1"/>
  <c r="B1828" i="1" s="1"/>
  <c r="B4627" i="1"/>
  <c r="F4626" i="1"/>
  <c r="F4625" i="1" s="1"/>
  <c r="W4623" i="1" s="1"/>
  <c r="W4624" i="1" s="1"/>
  <c r="W4625" i="1" s="1"/>
  <c r="W4626" i="1" s="1"/>
  <c r="W4627" i="1" s="1"/>
  <c r="W4628" i="1" s="1"/>
  <c r="W4629" i="1" s="1"/>
  <c r="W4630" i="1" s="1"/>
  <c r="W4631" i="1" s="1"/>
  <c r="W4632" i="1" s="1"/>
  <c r="W4633" i="1" s="1"/>
  <c r="W4634" i="1" s="1"/>
  <c r="W4635" i="1" s="1"/>
  <c r="W4636" i="1" s="1"/>
  <c r="W4637" i="1" s="1"/>
  <c r="R4623" i="1"/>
  <c r="R4158" i="1"/>
  <c r="B4462" i="1"/>
  <c r="R4458" i="1"/>
  <c r="F4461" i="1"/>
  <c r="F4460" i="1" s="1"/>
  <c r="W4458" i="1" s="1"/>
  <c r="W4459" i="1" s="1"/>
  <c r="W4460" i="1" s="1"/>
  <c r="W4461" i="1" s="1"/>
  <c r="W4462" i="1" s="1"/>
  <c r="W4463" i="1" s="1"/>
  <c r="W4464" i="1" s="1"/>
  <c r="W4465" i="1" s="1"/>
  <c r="W4466" i="1" s="1"/>
  <c r="W4467" i="1" s="1"/>
  <c r="W4468" i="1" s="1"/>
  <c r="W4469" i="1" s="1"/>
  <c r="W4470" i="1" s="1"/>
  <c r="W4471" i="1" s="1"/>
  <c r="W4472" i="1" s="1"/>
  <c r="R3243" i="1"/>
  <c r="F3246" i="1"/>
  <c r="F3245" i="1" s="1"/>
  <c r="W3243" i="1" s="1"/>
  <c r="W3244" i="1" s="1"/>
  <c r="W3245" i="1" s="1"/>
  <c r="W3246" i="1" s="1"/>
  <c r="W3247" i="1" s="1"/>
  <c r="W3248" i="1" s="1"/>
  <c r="W3249" i="1" s="1"/>
  <c r="W3250" i="1" s="1"/>
  <c r="W3251" i="1" s="1"/>
  <c r="W3252" i="1" s="1"/>
  <c r="W3253" i="1" s="1"/>
  <c r="W3254" i="1" s="1"/>
  <c r="W3255" i="1" s="1"/>
  <c r="W3256" i="1" s="1"/>
  <c r="W3257" i="1" s="1"/>
  <c r="B3247" i="1"/>
  <c r="R4293" i="1"/>
  <c r="F4296" i="1"/>
  <c r="F4295" i="1" s="1"/>
  <c r="W4293" i="1" s="1"/>
  <c r="W4294" i="1" s="1"/>
  <c r="W4295" i="1" s="1"/>
  <c r="W4296" i="1" s="1"/>
  <c r="W4297" i="1" s="1"/>
  <c r="W4298" i="1" s="1"/>
  <c r="W4299" i="1" s="1"/>
  <c r="W4300" i="1" s="1"/>
  <c r="W4301" i="1" s="1"/>
  <c r="W4302" i="1" s="1"/>
  <c r="W4303" i="1" s="1"/>
  <c r="W4304" i="1" s="1"/>
  <c r="W4305" i="1" s="1"/>
  <c r="W4306" i="1" s="1"/>
  <c r="W4307" i="1" s="1"/>
  <c r="B4297" i="1"/>
  <c r="R5028" i="1"/>
  <c r="R378" i="1"/>
  <c r="R1008" i="1"/>
  <c r="B2632" i="1"/>
  <c r="R2628" i="1"/>
  <c r="F2631" i="1"/>
  <c r="F2630" i="1" s="1"/>
  <c r="W2628" i="1" s="1"/>
  <c r="W2629" i="1" s="1"/>
  <c r="W2630" i="1" s="1"/>
  <c r="W2631" i="1" s="1"/>
  <c r="W2632" i="1" s="1"/>
  <c r="W2633" i="1" s="1"/>
  <c r="W2634" i="1" s="1"/>
  <c r="W2635" i="1" s="1"/>
  <c r="W2636" i="1" s="1"/>
  <c r="W2637" i="1" s="1"/>
  <c r="W2638" i="1" s="1"/>
  <c r="W2639" i="1" s="1"/>
  <c r="W2640" i="1" s="1"/>
  <c r="W2641" i="1" s="1"/>
  <c r="W2642" i="1" s="1"/>
  <c r="B1897" i="1"/>
  <c r="R1893" i="1"/>
  <c r="F1896" i="1"/>
  <c r="F1895" i="1" s="1"/>
  <c r="W1893" i="1" s="1"/>
  <c r="W1894" i="1" s="1"/>
  <c r="W1895" i="1" s="1"/>
  <c r="W1896" i="1" s="1"/>
  <c r="W1897" i="1" s="1"/>
  <c r="W1898" i="1" s="1"/>
  <c r="W1899" i="1" s="1"/>
  <c r="W1900" i="1" s="1"/>
  <c r="W1901" i="1" s="1"/>
  <c r="W1902" i="1" s="1"/>
  <c r="W1903" i="1" s="1"/>
  <c r="W1904" i="1" s="1"/>
  <c r="W1905" i="1" s="1"/>
  <c r="W1906" i="1" s="1"/>
  <c r="W1907" i="1" s="1"/>
  <c r="B2212" i="1"/>
  <c r="R2208" i="1"/>
  <c r="F2211" i="1"/>
  <c r="F2210" i="1" s="1"/>
  <c r="W2208" i="1" s="1"/>
  <c r="W2209" i="1" s="1"/>
  <c r="W2210" i="1" s="1"/>
  <c r="W2211" i="1" s="1"/>
  <c r="W2212" i="1" s="1"/>
  <c r="W2213" i="1" s="1"/>
  <c r="W2214" i="1" s="1"/>
  <c r="W2215" i="1" s="1"/>
  <c r="W2216" i="1" s="1"/>
  <c r="W2217" i="1" s="1"/>
  <c r="W2218" i="1" s="1"/>
  <c r="W2219" i="1" s="1"/>
  <c r="W2220" i="1" s="1"/>
  <c r="W2221" i="1" s="1"/>
  <c r="W2222" i="1" s="1"/>
  <c r="B3172" i="1"/>
  <c r="F3171" i="1"/>
  <c r="F3170" i="1" s="1"/>
  <c r="W3168" i="1" s="1"/>
  <c r="W3169" i="1" s="1"/>
  <c r="W3170" i="1" s="1"/>
  <c r="W3171" i="1" s="1"/>
  <c r="W3172" i="1" s="1"/>
  <c r="W3173" i="1" s="1"/>
  <c r="W3174" i="1" s="1"/>
  <c r="W3175" i="1" s="1"/>
  <c r="W3176" i="1" s="1"/>
  <c r="W3177" i="1" s="1"/>
  <c r="W3178" i="1" s="1"/>
  <c r="W3179" i="1" s="1"/>
  <c r="W3180" i="1" s="1"/>
  <c r="W3181" i="1" s="1"/>
  <c r="W3182" i="1" s="1"/>
  <c r="R2958" i="1"/>
  <c r="B3657" i="1"/>
  <c r="B3658" i="1" s="1"/>
  <c r="B3653" i="1"/>
  <c r="R1248" i="1"/>
  <c r="B4987" i="1"/>
  <c r="R4983" i="1"/>
  <c r="F4986" i="1"/>
  <c r="F4985" i="1" s="1"/>
  <c r="W4983" i="1" s="1"/>
  <c r="W4984" i="1" s="1"/>
  <c r="W4985" i="1" s="1"/>
  <c r="W4986" i="1" s="1"/>
  <c r="W4987" i="1" s="1"/>
  <c r="W4988" i="1" s="1"/>
  <c r="W4989" i="1" s="1"/>
  <c r="W4990" i="1" s="1"/>
  <c r="W4991" i="1" s="1"/>
  <c r="W4992" i="1" s="1"/>
  <c r="W4993" i="1" s="1"/>
  <c r="W4994" i="1" s="1"/>
  <c r="W4995" i="1" s="1"/>
  <c r="W4996" i="1" s="1"/>
  <c r="W4997" i="1" s="1"/>
  <c r="R2058" i="1"/>
  <c r="B3098" i="1"/>
  <c r="B3102" i="1"/>
  <c r="B3103" i="1" s="1"/>
  <c r="B4572" i="1"/>
  <c r="B4573" i="1" s="1"/>
  <c r="B4568" i="1"/>
  <c r="F1791" i="1"/>
  <c r="F1790" i="1" s="1"/>
  <c r="W1788" i="1" s="1"/>
  <c r="W1789" i="1" s="1"/>
  <c r="W1790" i="1" s="1"/>
  <c r="W1791" i="1" s="1"/>
  <c r="W1792" i="1" s="1"/>
  <c r="W1793" i="1" s="1"/>
  <c r="W1794" i="1" s="1"/>
  <c r="W1795" i="1" s="1"/>
  <c r="W1796" i="1" s="1"/>
  <c r="W1797" i="1" s="1"/>
  <c r="W1798" i="1" s="1"/>
  <c r="W1799" i="1" s="1"/>
  <c r="W1800" i="1" s="1"/>
  <c r="W1801" i="1" s="1"/>
  <c r="W1802" i="1" s="1"/>
  <c r="B1792" i="1"/>
  <c r="R1788" i="1"/>
  <c r="B1717" i="1"/>
  <c r="F1716" i="1"/>
  <c r="F1715" i="1" s="1"/>
  <c r="W1713" i="1" s="1"/>
  <c r="W1714" i="1" s="1"/>
  <c r="W1715" i="1" s="1"/>
  <c r="W1716" i="1" s="1"/>
  <c r="W1717" i="1" s="1"/>
  <c r="W1718" i="1" s="1"/>
  <c r="W1719" i="1" s="1"/>
  <c r="W1720" i="1" s="1"/>
  <c r="W1721" i="1" s="1"/>
  <c r="W1722" i="1" s="1"/>
  <c r="W1723" i="1" s="1"/>
  <c r="W1724" i="1" s="1"/>
  <c r="W1725" i="1" s="1"/>
  <c r="W1726" i="1" s="1"/>
  <c r="W1727" i="1" s="1"/>
  <c r="F2016" i="1"/>
  <c r="F2015" i="1" s="1"/>
  <c r="W2013" i="1" s="1"/>
  <c r="W2014" i="1" s="1"/>
  <c r="W2015" i="1" s="1"/>
  <c r="W2016" i="1" s="1"/>
  <c r="W2017" i="1" s="1"/>
  <c r="W2018" i="1" s="1"/>
  <c r="W2019" i="1" s="1"/>
  <c r="W2020" i="1" s="1"/>
  <c r="W2021" i="1" s="1"/>
  <c r="W2022" i="1" s="1"/>
  <c r="W2023" i="1" s="1"/>
  <c r="W2024" i="1" s="1"/>
  <c r="W2025" i="1" s="1"/>
  <c r="W2026" i="1" s="1"/>
  <c r="W2027" i="1" s="1"/>
  <c r="B2017" i="1"/>
  <c r="F2256" i="1"/>
  <c r="F2255" i="1" s="1"/>
  <c r="W2253" i="1" s="1"/>
  <c r="W2254" i="1" s="1"/>
  <c r="W2255" i="1" s="1"/>
  <c r="W2256" i="1" s="1"/>
  <c r="W2257" i="1" s="1"/>
  <c r="W2258" i="1" s="1"/>
  <c r="W2259" i="1" s="1"/>
  <c r="W2260" i="1" s="1"/>
  <c r="W2261" i="1" s="1"/>
  <c r="W2262" i="1" s="1"/>
  <c r="W2263" i="1" s="1"/>
  <c r="W2264" i="1" s="1"/>
  <c r="W2265" i="1" s="1"/>
  <c r="W2266" i="1" s="1"/>
  <c r="W2267" i="1" s="1"/>
  <c r="B2257" i="1"/>
  <c r="B3382" i="1"/>
  <c r="R3378" i="1"/>
  <c r="F3381" i="1"/>
  <c r="F3380" i="1" s="1"/>
  <c r="W3378" i="1" s="1"/>
  <c r="W3379" i="1" s="1"/>
  <c r="W3380" i="1" s="1"/>
  <c r="W3381" i="1" s="1"/>
  <c r="W3382" i="1" s="1"/>
  <c r="W3383" i="1" s="1"/>
  <c r="W3384" i="1" s="1"/>
  <c r="W3385" i="1" s="1"/>
  <c r="W3386" i="1" s="1"/>
  <c r="W3387" i="1" s="1"/>
  <c r="W3388" i="1" s="1"/>
  <c r="W3389" i="1" s="1"/>
  <c r="W3390" i="1" s="1"/>
  <c r="W3391" i="1" s="1"/>
  <c r="W3392" i="1" s="1"/>
  <c r="R3723" i="1"/>
  <c r="F3726" i="1"/>
  <c r="F3725" i="1" s="1"/>
  <c r="W3723" i="1" s="1"/>
  <c r="W3724" i="1" s="1"/>
  <c r="W3725" i="1" s="1"/>
  <c r="W3726" i="1" s="1"/>
  <c r="W3727" i="1" s="1"/>
  <c r="W3728" i="1" s="1"/>
  <c r="W3729" i="1" s="1"/>
  <c r="W3730" i="1" s="1"/>
  <c r="W3731" i="1" s="1"/>
  <c r="W3732" i="1" s="1"/>
  <c r="W3733" i="1" s="1"/>
  <c r="W3734" i="1" s="1"/>
  <c r="W3735" i="1" s="1"/>
  <c r="W3736" i="1" s="1"/>
  <c r="W3737" i="1" s="1"/>
  <c r="B3727" i="1"/>
  <c r="B3942" i="1"/>
  <c r="B3943" i="1" s="1"/>
  <c r="B3938" i="1"/>
  <c r="R4263" i="1"/>
  <c r="F4266" i="1"/>
  <c r="F4265" i="1" s="1"/>
  <c r="W4263" i="1" s="1"/>
  <c r="W4264" i="1" s="1"/>
  <c r="W4265" i="1" s="1"/>
  <c r="W4266" i="1" s="1"/>
  <c r="W4267" i="1" s="1"/>
  <c r="W4268" i="1" s="1"/>
  <c r="W4269" i="1" s="1"/>
  <c r="W4270" i="1" s="1"/>
  <c r="W4271" i="1" s="1"/>
  <c r="W4272" i="1" s="1"/>
  <c r="W4273" i="1" s="1"/>
  <c r="W4274" i="1" s="1"/>
  <c r="W4275" i="1" s="1"/>
  <c r="W4276" i="1" s="1"/>
  <c r="W4277" i="1" s="1"/>
  <c r="B4267" i="1"/>
  <c r="R4638" i="1"/>
  <c r="F4641" i="1"/>
  <c r="F4640" i="1" s="1"/>
  <c r="W4638" i="1" s="1"/>
  <c r="W4639" i="1" s="1"/>
  <c r="W4640" i="1" s="1"/>
  <c r="W4641" i="1" s="1"/>
  <c r="W4642" i="1" s="1"/>
  <c r="W4643" i="1" s="1"/>
  <c r="W4644" i="1" s="1"/>
  <c r="W4645" i="1" s="1"/>
  <c r="W4646" i="1" s="1"/>
  <c r="W4647" i="1" s="1"/>
  <c r="W4648" i="1" s="1"/>
  <c r="W4649" i="1" s="1"/>
  <c r="W4650" i="1" s="1"/>
  <c r="W4651" i="1" s="1"/>
  <c r="W4652" i="1" s="1"/>
  <c r="B4642" i="1"/>
  <c r="R708" i="1"/>
  <c r="F2856" i="1"/>
  <c r="F2855" i="1" s="1"/>
  <c r="W2853" i="1" s="1"/>
  <c r="W2854" i="1" s="1"/>
  <c r="W2855" i="1" s="1"/>
  <c r="W2856" i="1" s="1"/>
  <c r="W2857" i="1" s="1"/>
  <c r="W2858" i="1" s="1"/>
  <c r="W2859" i="1" s="1"/>
  <c r="W2860" i="1" s="1"/>
  <c r="W2861" i="1" s="1"/>
  <c r="W2862" i="1" s="1"/>
  <c r="W2863" i="1" s="1"/>
  <c r="W2864" i="1" s="1"/>
  <c r="W2865" i="1" s="1"/>
  <c r="W2866" i="1" s="1"/>
  <c r="W2867" i="1" s="1"/>
  <c r="B2857" i="1"/>
  <c r="B3599" i="1"/>
  <c r="B292" i="1"/>
  <c r="F291" i="1"/>
  <c r="F290" i="1" s="1"/>
  <c r="W288" i="1" s="1"/>
  <c r="W289" i="1" s="1"/>
  <c r="W290" i="1" s="1"/>
  <c r="W291" i="1" s="1"/>
  <c r="W292" i="1" s="1"/>
  <c r="W293" i="1" s="1"/>
  <c r="W294" i="1" s="1"/>
  <c r="W295" i="1" s="1"/>
  <c r="W296" i="1" s="1"/>
  <c r="W297" i="1" s="1"/>
  <c r="W298" i="1" s="1"/>
  <c r="W299" i="1" s="1"/>
  <c r="W300" i="1" s="1"/>
  <c r="W301" i="1" s="1"/>
  <c r="W302" i="1" s="1"/>
  <c r="B2812" i="1"/>
  <c r="F2811" i="1"/>
  <c r="F2810" i="1" s="1"/>
  <c r="W2808" i="1" s="1"/>
  <c r="W2809" i="1" s="1"/>
  <c r="W2810" i="1" s="1"/>
  <c r="W2811" i="1" s="1"/>
  <c r="W2812" i="1" s="1"/>
  <c r="W2813" i="1" s="1"/>
  <c r="W2814" i="1" s="1"/>
  <c r="W2815" i="1" s="1"/>
  <c r="W2816" i="1" s="1"/>
  <c r="W2817" i="1" s="1"/>
  <c r="W2818" i="1" s="1"/>
  <c r="W2819" i="1" s="1"/>
  <c r="W2820" i="1" s="1"/>
  <c r="W2821" i="1" s="1"/>
  <c r="W2822" i="1" s="1"/>
  <c r="R1278" i="1"/>
  <c r="B1703" i="1"/>
  <c r="B1707" i="1"/>
  <c r="B1708" i="1" s="1"/>
  <c r="B1913" i="1"/>
  <c r="B1917" i="1"/>
  <c r="B1918" i="1" s="1"/>
  <c r="B1837" i="1"/>
  <c r="F1836" i="1"/>
  <c r="F1835" i="1" s="1"/>
  <c r="W1833" i="1" s="1"/>
  <c r="W1834" i="1" s="1"/>
  <c r="W1835" i="1" s="1"/>
  <c r="W1836" i="1" s="1"/>
  <c r="W1837" i="1" s="1"/>
  <c r="W1838" i="1" s="1"/>
  <c r="W1839" i="1" s="1"/>
  <c r="W1840" i="1" s="1"/>
  <c r="W1841" i="1" s="1"/>
  <c r="W1842" i="1" s="1"/>
  <c r="W1843" i="1" s="1"/>
  <c r="W1844" i="1" s="1"/>
  <c r="W1845" i="1" s="1"/>
  <c r="W1846" i="1" s="1"/>
  <c r="W1847" i="1" s="1"/>
  <c r="R63" i="1"/>
  <c r="F801" i="1"/>
  <c r="F800" i="1" s="1"/>
  <c r="W798" i="1" s="1"/>
  <c r="W799" i="1" s="1"/>
  <c r="W800" i="1" s="1"/>
  <c r="W801" i="1" s="1"/>
  <c r="W802" i="1" s="1"/>
  <c r="W803" i="1" s="1"/>
  <c r="W804" i="1" s="1"/>
  <c r="W805" i="1" s="1"/>
  <c r="W806" i="1" s="1"/>
  <c r="W807" i="1" s="1"/>
  <c r="W808" i="1" s="1"/>
  <c r="W809" i="1" s="1"/>
  <c r="W810" i="1" s="1"/>
  <c r="W811" i="1" s="1"/>
  <c r="W812" i="1" s="1"/>
  <c r="B802" i="1"/>
  <c r="R2553" i="1"/>
  <c r="F2556" i="1"/>
  <c r="F2555" i="1" s="1"/>
  <c r="W2553" i="1" s="1"/>
  <c r="W2554" i="1" s="1"/>
  <c r="W2555" i="1" s="1"/>
  <c r="W2556" i="1" s="1"/>
  <c r="W2557" i="1" s="1"/>
  <c r="W2558" i="1" s="1"/>
  <c r="W2559" i="1" s="1"/>
  <c r="W2560" i="1" s="1"/>
  <c r="W2561" i="1" s="1"/>
  <c r="W2562" i="1" s="1"/>
  <c r="W2563" i="1" s="1"/>
  <c r="W2564" i="1" s="1"/>
  <c r="W2565" i="1" s="1"/>
  <c r="W2566" i="1" s="1"/>
  <c r="W2567" i="1" s="1"/>
  <c r="B2557" i="1"/>
  <c r="F2646" i="1"/>
  <c r="F2645" i="1" s="1"/>
  <c r="W2643" i="1" s="1"/>
  <c r="W2644" i="1" s="1"/>
  <c r="W2645" i="1" s="1"/>
  <c r="W2646" i="1" s="1"/>
  <c r="W2647" i="1" s="1"/>
  <c r="W2648" i="1" s="1"/>
  <c r="W2649" i="1" s="1"/>
  <c r="W2650" i="1" s="1"/>
  <c r="W2651" i="1" s="1"/>
  <c r="W2652" i="1" s="1"/>
  <c r="W2653" i="1" s="1"/>
  <c r="W2654" i="1" s="1"/>
  <c r="W2655" i="1" s="1"/>
  <c r="W2656" i="1" s="1"/>
  <c r="W2657" i="1" s="1"/>
  <c r="B2647" i="1"/>
  <c r="B3008" i="1"/>
  <c r="B3012" i="1"/>
  <c r="B3013" i="1" s="1"/>
  <c r="F4776" i="1"/>
  <c r="F4775" i="1" s="1"/>
  <c r="W4773" i="1" s="1"/>
  <c r="W4774" i="1" s="1"/>
  <c r="W4775" i="1" s="1"/>
  <c r="W4776" i="1" s="1"/>
  <c r="W4777" i="1" s="1"/>
  <c r="W4778" i="1" s="1"/>
  <c r="W4779" i="1" s="1"/>
  <c r="W4780" i="1" s="1"/>
  <c r="W4781" i="1" s="1"/>
  <c r="W4782" i="1" s="1"/>
  <c r="W4783" i="1" s="1"/>
  <c r="W4784" i="1" s="1"/>
  <c r="W4785" i="1" s="1"/>
  <c r="W4786" i="1" s="1"/>
  <c r="W4787" i="1" s="1"/>
  <c r="B4777" i="1"/>
  <c r="B5077" i="1"/>
  <c r="R5073" i="1"/>
  <c r="F5076" i="1"/>
  <c r="F5075" i="1" s="1"/>
  <c r="W5073" i="1" s="1"/>
  <c r="W5074" i="1" s="1"/>
  <c r="W5075" i="1" s="1"/>
  <c r="W5076" i="1" s="1"/>
  <c r="W5077" i="1" s="1"/>
  <c r="W5078" i="1" s="1"/>
  <c r="W5079" i="1" s="1"/>
  <c r="W5080" i="1" s="1"/>
  <c r="W5081" i="1" s="1"/>
  <c r="W5082" i="1" s="1"/>
  <c r="W5083" i="1" s="1"/>
  <c r="W5084" i="1" s="1"/>
  <c r="W5085" i="1" s="1"/>
  <c r="W5086" i="1" s="1"/>
  <c r="W5087" i="1" s="1"/>
  <c r="B653" i="1"/>
  <c r="B657" i="1"/>
  <c r="B658" i="1" s="1"/>
  <c r="F1011" i="1"/>
  <c r="F1010" i="1" s="1"/>
  <c r="W1008" i="1" s="1"/>
  <c r="W1009" i="1" s="1"/>
  <c r="W1010" i="1" s="1"/>
  <c r="W1011" i="1" s="1"/>
  <c r="W1012" i="1" s="1"/>
  <c r="W1013" i="1" s="1"/>
  <c r="W1014" i="1" s="1"/>
  <c r="W1015" i="1" s="1"/>
  <c r="W1016" i="1" s="1"/>
  <c r="W1017" i="1" s="1"/>
  <c r="W1018" i="1" s="1"/>
  <c r="W1019" i="1" s="1"/>
  <c r="W1020" i="1" s="1"/>
  <c r="W1021" i="1" s="1"/>
  <c r="W1022" i="1" s="1"/>
  <c r="B1012" i="1"/>
  <c r="R3168" i="1"/>
  <c r="B4927" i="1"/>
  <c r="F4926" i="1"/>
  <c r="F4925" i="1" s="1"/>
  <c r="W4923" i="1" s="1"/>
  <c r="W4924" i="1" s="1"/>
  <c r="W4925" i="1" s="1"/>
  <c r="W4926" i="1" s="1"/>
  <c r="W4927" i="1" s="1"/>
  <c r="W4928" i="1" s="1"/>
  <c r="W4929" i="1" s="1"/>
  <c r="W4930" i="1" s="1"/>
  <c r="W4931" i="1" s="1"/>
  <c r="W4932" i="1" s="1"/>
  <c r="W4933" i="1" s="1"/>
  <c r="W4934" i="1" s="1"/>
  <c r="W4935" i="1" s="1"/>
  <c r="W4936" i="1" s="1"/>
  <c r="W4937" i="1" s="1"/>
  <c r="F1251" i="1"/>
  <c r="F1250" i="1" s="1"/>
  <c r="W1248" i="1" s="1"/>
  <c r="W1249" i="1" s="1"/>
  <c r="W1250" i="1" s="1"/>
  <c r="W1251" i="1" s="1"/>
  <c r="W1252" i="1" s="1"/>
  <c r="W1253" i="1" s="1"/>
  <c r="W1254" i="1" s="1"/>
  <c r="W1255" i="1" s="1"/>
  <c r="W1256" i="1" s="1"/>
  <c r="W1257" i="1" s="1"/>
  <c r="W1258" i="1" s="1"/>
  <c r="W1259" i="1" s="1"/>
  <c r="W1260" i="1" s="1"/>
  <c r="W1261" i="1" s="1"/>
  <c r="W1262" i="1" s="1"/>
  <c r="B1252" i="1"/>
  <c r="R2073" i="1"/>
  <c r="B3128" i="1"/>
  <c r="B3132" i="1"/>
  <c r="B3133" i="1" s="1"/>
  <c r="R3363" i="1"/>
  <c r="F3366" i="1"/>
  <c r="F3365" i="1" s="1"/>
  <c r="W3363" i="1" s="1"/>
  <c r="W3364" i="1" s="1"/>
  <c r="W3365" i="1" s="1"/>
  <c r="W3366" i="1" s="1"/>
  <c r="W3367" i="1" s="1"/>
  <c r="W3368" i="1" s="1"/>
  <c r="W3369" i="1" s="1"/>
  <c r="W3370" i="1" s="1"/>
  <c r="W3371" i="1" s="1"/>
  <c r="W3372" i="1" s="1"/>
  <c r="W3373" i="1" s="1"/>
  <c r="W3374" i="1" s="1"/>
  <c r="W3375" i="1" s="1"/>
  <c r="W3376" i="1" s="1"/>
  <c r="W3377" i="1" s="1"/>
  <c r="B3367" i="1"/>
  <c r="F4101" i="1"/>
  <c r="F4100" i="1" s="1"/>
  <c r="W4098" i="1" s="1"/>
  <c r="W4099" i="1" s="1"/>
  <c r="W4100" i="1" s="1"/>
  <c r="W4101" i="1" s="1"/>
  <c r="W4102" i="1" s="1"/>
  <c r="W4103" i="1" s="1"/>
  <c r="W4104" i="1" s="1"/>
  <c r="W4105" i="1" s="1"/>
  <c r="W4106" i="1" s="1"/>
  <c r="W4107" i="1" s="1"/>
  <c r="W4108" i="1" s="1"/>
  <c r="W4109" i="1" s="1"/>
  <c r="W4110" i="1" s="1"/>
  <c r="W4111" i="1" s="1"/>
  <c r="W4112" i="1" s="1"/>
  <c r="B4102" i="1"/>
  <c r="R4353" i="1"/>
  <c r="F4356" i="1"/>
  <c r="F4355" i="1" s="1"/>
  <c r="W4353" i="1" s="1"/>
  <c r="W4354" i="1" s="1"/>
  <c r="W4355" i="1" s="1"/>
  <c r="W4356" i="1" s="1"/>
  <c r="W4357" i="1" s="1"/>
  <c r="W4358" i="1" s="1"/>
  <c r="W4359" i="1" s="1"/>
  <c r="W4360" i="1" s="1"/>
  <c r="W4361" i="1" s="1"/>
  <c r="W4362" i="1" s="1"/>
  <c r="W4363" i="1" s="1"/>
  <c r="W4364" i="1" s="1"/>
  <c r="W4365" i="1" s="1"/>
  <c r="W4366" i="1" s="1"/>
  <c r="W4367" i="1" s="1"/>
  <c r="B4357" i="1"/>
  <c r="B5017" i="1"/>
  <c r="F5016" i="1"/>
  <c r="F5015" i="1" s="1"/>
  <c r="W5013" i="1" s="1"/>
  <c r="W5014" i="1" s="1"/>
  <c r="W5015" i="1" s="1"/>
  <c r="W5016" i="1" s="1"/>
  <c r="W5017" i="1" s="1"/>
  <c r="W5018" i="1" s="1"/>
  <c r="W5019" i="1" s="1"/>
  <c r="W5020" i="1" s="1"/>
  <c r="W5021" i="1" s="1"/>
  <c r="W5022" i="1" s="1"/>
  <c r="W5023" i="1" s="1"/>
  <c r="W5024" i="1" s="1"/>
  <c r="W5025" i="1" s="1"/>
  <c r="W5026" i="1" s="1"/>
  <c r="W5027" i="1" s="1"/>
  <c r="R3" i="1"/>
  <c r="R1218" i="1"/>
  <c r="B2872" i="1"/>
  <c r="F2871" i="1"/>
  <c r="F2870" i="1" s="1"/>
  <c r="W2868" i="1" s="1"/>
  <c r="W2869" i="1" s="1"/>
  <c r="W2870" i="1" s="1"/>
  <c r="W2871" i="1" s="1"/>
  <c r="W2872" i="1" s="1"/>
  <c r="W2873" i="1" s="1"/>
  <c r="W2874" i="1" s="1"/>
  <c r="W2875" i="1" s="1"/>
  <c r="W2876" i="1" s="1"/>
  <c r="W2877" i="1" s="1"/>
  <c r="W2878" i="1" s="1"/>
  <c r="W2879" i="1" s="1"/>
  <c r="W2880" i="1" s="1"/>
  <c r="W2881" i="1" s="1"/>
  <c r="W2882" i="1" s="1"/>
  <c r="B1943" i="1"/>
  <c r="B1947" i="1"/>
  <c r="B1948" i="1" s="1"/>
  <c r="B1343" i="1"/>
  <c r="B1347" i="1"/>
  <c r="B1348" i="1" s="1"/>
  <c r="B2512" i="1"/>
  <c r="R2508" i="1"/>
  <c r="F2511" i="1"/>
  <c r="F2510" i="1" s="1"/>
  <c r="W2508" i="1" s="1"/>
  <c r="W2509" i="1" s="1"/>
  <c r="W2510" i="1" s="1"/>
  <c r="W2511" i="1" s="1"/>
  <c r="W2512" i="1" s="1"/>
  <c r="W2513" i="1" s="1"/>
  <c r="W2514" i="1" s="1"/>
  <c r="W2515" i="1" s="1"/>
  <c r="W2516" i="1" s="1"/>
  <c r="W2517" i="1" s="1"/>
  <c r="W2518" i="1" s="1"/>
  <c r="W2519" i="1" s="1"/>
  <c r="W2520" i="1" s="1"/>
  <c r="W2521" i="1" s="1"/>
  <c r="W2522" i="1" s="1"/>
  <c r="F4686" i="1"/>
  <c r="F4685" i="1" s="1"/>
  <c r="W4683" i="1" s="1"/>
  <c r="W4684" i="1" s="1"/>
  <c r="W4685" i="1" s="1"/>
  <c r="W4686" i="1" s="1"/>
  <c r="W4687" i="1" s="1"/>
  <c r="W4688" i="1" s="1"/>
  <c r="W4689" i="1" s="1"/>
  <c r="W4690" i="1" s="1"/>
  <c r="W4691" i="1" s="1"/>
  <c r="W4692" i="1" s="1"/>
  <c r="W4693" i="1" s="1"/>
  <c r="W4694" i="1" s="1"/>
  <c r="W4695" i="1" s="1"/>
  <c r="W4696" i="1" s="1"/>
  <c r="W4697" i="1" s="1"/>
  <c r="B4687" i="1"/>
  <c r="R1548" i="1"/>
  <c r="R1713" i="1"/>
  <c r="R2283" i="1"/>
  <c r="P4887" i="1"/>
  <c r="B4889" i="1"/>
  <c r="B532" i="1"/>
  <c r="F531" i="1"/>
  <c r="F530" i="1" s="1"/>
  <c r="W528" i="1" s="1"/>
  <c r="W529" i="1" s="1"/>
  <c r="W530" i="1" s="1"/>
  <c r="W531" i="1" s="1"/>
  <c r="W532" i="1" s="1"/>
  <c r="W533" i="1" s="1"/>
  <c r="W534" i="1" s="1"/>
  <c r="W535" i="1" s="1"/>
  <c r="W536" i="1" s="1"/>
  <c r="W537" i="1" s="1"/>
  <c r="W538" i="1" s="1"/>
  <c r="W539" i="1" s="1"/>
  <c r="W540" i="1" s="1"/>
  <c r="W541" i="1" s="1"/>
  <c r="W542" i="1" s="1"/>
  <c r="B1027" i="1"/>
  <c r="R1023" i="1"/>
  <c r="F1026" i="1"/>
  <c r="F1025" i="1" s="1"/>
  <c r="W1023" i="1" s="1"/>
  <c r="W1024" i="1" s="1"/>
  <c r="W1025" i="1" s="1"/>
  <c r="W1026" i="1" s="1"/>
  <c r="W1027" i="1" s="1"/>
  <c r="W1028" i="1" s="1"/>
  <c r="W1029" i="1" s="1"/>
  <c r="W1030" i="1" s="1"/>
  <c r="W1031" i="1" s="1"/>
  <c r="W1032" i="1" s="1"/>
  <c r="W1033" i="1" s="1"/>
  <c r="W1034" i="1" s="1"/>
  <c r="W1035" i="1" s="1"/>
  <c r="W1036" i="1" s="1"/>
  <c r="W1037" i="1" s="1"/>
  <c r="R1413" i="1"/>
  <c r="R1683" i="1"/>
  <c r="R3918" i="1"/>
  <c r="F3921" i="1"/>
  <c r="F3920" i="1" s="1"/>
  <c r="W3918" i="1" s="1"/>
  <c r="W3919" i="1" s="1"/>
  <c r="W3920" i="1" s="1"/>
  <c r="W3921" i="1" s="1"/>
  <c r="W3922" i="1" s="1"/>
  <c r="W3923" i="1" s="1"/>
  <c r="W3924" i="1" s="1"/>
  <c r="W3925" i="1" s="1"/>
  <c r="W3926" i="1" s="1"/>
  <c r="W3927" i="1" s="1"/>
  <c r="W3928" i="1" s="1"/>
  <c r="W3929" i="1" s="1"/>
  <c r="W3930" i="1" s="1"/>
  <c r="W3931" i="1" s="1"/>
  <c r="W3932" i="1" s="1"/>
  <c r="B3922" i="1"/>
  <c r="B202" i="1"/>
  <c r="R198" i="1"/>
  <c r="F201" i="1"/>
  <c r="F200" i="1" s="1"/>
  <c r="W198" i="1" s="1"/>
  <c r="W199" i="1" s="1"/>
  <c r="W200" i="1" s="1"/>
  <c r="W201" i="1" s="1"/>
  <c r="W202" i="1" s="1"/>
  <c r="W203" i="1" s="1"/>
  <c r="W204" i="1" s="1"/>
  <c r="W205" i="1" s="1"/>
  <c r="W206" i="1" s="1"/>
  <c r="W207" i="1" s="1"/>
  <c r="W208" i="1" s="1"/>
  <c r="W209" i="1" s="1"/>
  <c r="W210" i="1" s="1"/>
  <c r="W211" i="1" s="1"/>
  <c r="W212" i="1" s="1"/>
  <c r="F711" i="1"/>
  <c r="F710" i="1" s="1"/>
  <c r="W708" i="1" s="1"/>
  <c r="W709" i="1" s="1"/>
  <c r="W710" i="1" s="1"/>
  <c r="W711" i="1" s="1"/>
  <c r="W712" i="1" s="1"/>
  <c r="W713" i="1" s="1"/>
  <c r="W714" i="1" s="1"/>
  <c r="W715" i="1" s="1"/>
  <c r="W716" i="1" s="1"/>
  <c r="W717" i="1" s="1"/>
  <c r="W718" i="1" s="1"/>
  <c r="W719" i="1" s="1"/>
  <c r="W720" i="1" s="1"/>
  <c r="W721" i="1" s="1"/>
  <c r="W722" i="1" s="1"/>
  <c r="B712" i="1"/>
  <c r="F2136" i="1"/>
  <c r="F2135" i="1" s="1"/>
  <c r="W2133" i="1" s="1"/>
  <c r="W2134" i="1" s="1"/>
  <c r="W2135" i="1" s="1"/>
  <c r="W2136" i="1" s="1"/>
  <c r="W2137" i="1" s="1"/>
  <c r="W2138" i="1" s="1"/>
  <c r="W2139" i="1" s="1"/>
  <c r="W2140" i="1" s="1"/>
  <c r="W2141" i="1" s="1"/>
  <c r="W2142" i="1" s="1"/>
  <c r="W2143" i="1" s="1"/>
  <c r="W2144" i="1" s="1"/>
  <c r="W2145" i="1" s="1"/>
  <c r="W2146" i="1" s="1"/>
  <c r="W2147" i="1" s="1"/>
  <c r="B2137" i="1"/>
  <c r="B3852" i="1"/>
  <c r="B3853" i="1" s="1"/>
  <c r="B3848" i="1"/>
  <c r="B4092" i="1"/>
  <c r="B4093" i="1" s="1"/>
  <c r="B4088" i="1"/>
  <c r="F4416" i="1"/>
  <c r="F4415" i="1" s="1"/>
  <c r="W4413" i="1" s="1"/>
  <c r="W4414" i="1" s="1"/>
  <c r="W4415" i="1" s="1"/>
  <c r="W4416" i="1" s="1"/>
  <c r="W4417" i="1" s="1"/>
  <c r="W4418" i="1" s="1"/>
  <c r="W4419" i="1" s="1"/>
  <c r="W4420" i="1" s="1"/>
  <c r="W4421" i="1" s="1"/>
  <c r="W4422" i="1" s="1"/>
  <c r="W4423" i="1" s="1"/>
  <c r="W4424" i="1" s="1"/>
  <c r="W4425" i="1" s="1"/>
  <c r="W4426" i="1" s="1"/>
  <c r="W4427" i="1" s="1"/>
  <c r="B4417" i="1"/>
  <c r="R288" i="1"/>
  <c r="R2808" i="1"/>
  <c r="F1281" i="1"/>
  <c r="F1280" i="1" s="1"/>
  <c r="W1278" i="1" s="1"/>
  <c r="W1279" i="1" s="1"/>
  <c r="W1280" i="1" s="1"/>
  <c r="W1281" i="1" s="1"/>
  <c r="W1282" i="1" s="1"/>
  <c r="W1283" i="1" s="1"/>
  <c r="W1284" i="1" s="1"/>
  <c r="W1285" i="1" s="1"/>
  <c r="W1286" i="1" s="1"/>
  <c r="W1287" i="1" s="1"/>
  <c r="W1288" i="1" s="1"/>
  <c r="W1289" i="1" s="1"/>
  <c r="W1290" i="1" s="1"/>
  <c r="W1291" i="1" s="1"/>
  <c r="W1292" i="1" s="1"/>
  <c r="B1282" i="1"/>
  <c r="R1833" i="1"/>
  <c r="B1972" i="1"/>
  <c r="F1971" i="1"/>
  <c r="F1970" i="1" s="1"/>
  <c r="W1968" i="1" s="1"/>
  <c r="W1969" i="1" s="1"/>
  <c r="W1970" i="1" s="1"/>
  <c r="W1971" i="1" s="1"/>
  <c r="W1972" i="1" s="1"/>
  <c r="W1973" i="1" s="1"/>
  <c r="W1974" i="1" s="1"/>
  <c r="W1975" i="1" s="1"/>
  <c r="W1976" i="1" s="1"/>
  <c r="W1977" i="1" s="1"/>
  <c r="W1978" i="1" s="1"/>
  <c r="W1979" i="1" s="1"/>
  <c r="W1980" i="1" s="1"/>
  <c r="W1981" i="1" s="1"/>
  <c r="W1982" i="1" s="1"/>
  <c r="B2092" i="1"/>
  <c r="F2091" i="1"/>
  <c r="F2090" i="1" s="1"/>
  <c r="W2088" i="1" s="1"/>
  <c r="W2089" i="1" s="1"/>
  <c r="W2090" i="1" s="1"/>
  <c r="W2091" i="1" s="1"/>
  <c r="W2092" i="1" s="1"/>
  <c r="W2093" i="1" s="1"/>
  <c r="W2094" i="1" s="1"/>
  <c r="W2095" i="1" s="1"/>
  <c r="W2096" i="1" s="1"/>
  <c r="W2097" i="1" s="1"/>
  <c r="W2098" i="1" s="1"/>
  <c r="W2099" i="1" s="1"/>
  <c r="W2100" i="1" s="1"/>
  <c r="W2101" i="1" s="1"/>
  <c r="W2102" i="1" s="1"/>
  <c r="B2362" i="1"/>
  <c r="F2361" i="1"/>
  <c r="F2360" i="1" s="1"/>
  <c r="W2358" i="1" s="1"/>
  <c r="W2359" i="1" s="1"/>
  <c r="W2360" i="1" s="1"/>
  <c r="W2361" i="1" s="1"/>
  <c r="W2362" i="1" s="1"/>
  <c r="W2363" i="1" s="1"/>
  <c r="W2364" i="1" s="1"/>
  <c r="W2365" i="1" s="1"/>
  <c r="W2366" i="1" s="1"/>
  <c r="W2367" i="1" s="1"/>
  <c r="W2368" i="1" s="1"/>
  <c r="W2369" i="1" s="1"/>
  <c r="W2370" i="1" s="1"/>
  <c r="W2371" i="1" s="1"/>
  <c r="W2372" i="1" s="1"/>
  <c r="B3022" i="1"/>
  <c r="F3021" i="1"/>
  <c r="F3020" i="1" s="1"/>
  <c r="W3018" i="1" s="1"/>
  <c r="W3019" i="1" s="1"/>
  <c r="W3020" i="1" s="1"/>
  <c r="W3021" i="1" s="1"/>
  <c r="W3022" i="1" s="1"/>
  <c r="W3023" i="1" s="1"/>
  <c r="W3024" i="1" s="1"/>
  <c r="W3025" i="1" s="1"/>
  <c r="W3026" i="1" s="1"/>
  <c r="W3027" i="1" s="1"/>
  <c r="W3028" i="1" s="1"/>
  <c r="W3029" i="1" s="1"/>
  <c r="W3030" i="1" s="1"/>
  <c r="W3031" i="1" s="1"/>
  <c r="W3032" i="1" s="1"/>
  <c r="B4767" i="1"/>
  <c r="B4768" i="1" s="1"/>
  <c r="B4763" i="1"/>
  <c r="P4962" i="1"/>
  <c r="R3438" i="1"/>
  <c r="B4252" i="1"/>
  <c r="R4248" i="1"/>
  <c r="F4251" i="1"/>
  <c r="F4250" i="1" s="1"/>
  <c r="W4248" i="1" s="1"/>
  <c r="W4249" i="1" s="1"/>
  <c r="W4250" i="1" s="1"/>
  <c r="W4251" i="1" s="1"/>
  <c r="W4252" i="1" s="1"/>
  <c r="W4253" i="1" s="1"/>
  <c r="W4254" i="1" s="1"/>
  <c r="W4255" i="1" s="1"/>
  <c r="W4256" i="1" s="1"/>
  <c r="W4257" i="1" s="1"/>
  <c r="W4258" i="1" s="1"/>
  <c r="W4259" i="1" s="1"/>
  <c r="W4260" i="1" s="1"/>
  <c r="W4261" i="1" s="1"/>
  <c r="W4262" i="1" s="1"/>
  <c r="B2572" i="1"/>
  <c r="R2568" i="1"/>
  <c r="F2571" i="1"/>
  <c r="F2570" i="1" s="1"/>
  <c r="W2568" i="1" s="1"/>
  <c r="W2569" i="1" s="1"/>
  <c r="W2570" i="1" s="1"/>
  <c r="W2571" i="1" s="1"/>
  <c r="W2572" i="1" s="1"/>
  <c r="W2573" i="1" s="1"/>
  <c r="W2574" i="1" s="1"/>
  <c r="W2575" i="1" s="1"/>
  <c r="W2576" i="1" s="1"/>
  <c r="W2577" i="1" s="1"/>
  <c r="W2578" i="1" s="1"/>
  <c r="W2579" i="1" s="1"/>
  <c r="W2580" i="1" s="1"/>
  <c r="W2581" i="1" s="1"/>
  <c r="W2582" i="1" s="1"/>
  <c r="R2163" i="1"/>
  <c r="R2883" i="1"/>
  <c r="B3442" i="1"/>
  <c r="F3441" i="1"/>
  <c r="F3440" i="1" s="1"/>
  <c r="W3438" i="1" s="1"/>
  <c r="W3439" i="1" s="1"/>
  <c r="W3440" i="1" s="1"/>
  <c r="W3441" i="1" s="1"/>
  <c r="W3442" i="1" s="1"/>
  <c r="W3443" i="1" s="1"/>
  <c r="W3444" i="1" s="1"/>
  <c r="W3445" i="1" s="1"/>
  <c r="W3446" i="1" s="1"/>
  <c r="W3447" i="1" s="1"/>
  <c r="W3448" i="1" s="1"/>
  <c r="W3449" i="1" s="1"/>
  <c r="W3450" i="1" s="1"/>
  <c r="W3451" i="1" s="1"/>
  <c r="W3452" i="1" s="1"/>
  <c r="R3783" i="1"/>
  <c r="F3786" i="1"/>
  <c r="F3785" i="1" s="1"/>
  <c r="W3783" i="1" s="1"/>
  <c r="W3784" i="1" s="1"/>
  <c r="W3785" i="1" s="1"/>
  <c r="W3786" i="1" s="1"/>
  <c r="W3787" i="1" s="1"/>
  <c r="W3788" i="1" s="1"/>
  <c r="W3789" i="1" s="1"/>
  <c r="W3790" i="1" s="1"/>
  <c r="W3791" i="1" s="1"/>
  <c r="W3792" i="1" s="1"/>
  <c r="W3793" i="1" s="1"/>
  <c r="W3794" i="1" s="1"/>
  <c r="W3795" i="1" s="1"/>
  <c r="W3796" i="1" s="1"/>
  <c r="W3797" i="1" s="1"/>
  <c r="B3787" i="1"/>
  <c r="B3567" i="1"/>
  <c r="B3568" i="1" s="1"/>
  <c r="B3563" i="1"/>
  <c r="R4323" i="1"/>
  <c r="F4326" i="1"/>
  <c r="F4325" i="1" s="1"/>
  <c r="W4323" i="1" s="1"/>
  <c r="W4324" i="1" s="1"/>
  <c r="W4325" i="1" s="1"/>
  <c r="W4326" i="1" s="1"/>
  <c r="W4327" i="1" s="1"/>
  <c r="W4328" i="1" s="1"/>
  <c r="W4329" i="1" s="1"/>
  <c r="W4330" i="1" s="1"/>
  <c r="W4331" i="1" s="1"/>
  <c r="W4332" i="1" s="1"/>
  <c r="W4333" i="1" s="1"/>
  <c r="W4334" i="1" s="1"/>
  <c r="W4335" i="1" s="1"/>
  <c r="W4336" i="1" s="1"/>
  <c r="W4337" i="1" s="1"/>
  <c r="B4327" i="1"/>
  <c r="F276" i="1"/>
  <c r="F275" i="1" s="1"/>
  <c r="W273" i="1" s="1"/>
  <c r="W274" i="1" s="1"/>
  <c r="W275" i="1" s="1"/>
  <c r="W276" i="1" s="1"/>
  <c r="W277" i="1" s="1"/>
  <c r="W278" i="1" s="1"/>
  <c r="W279" i="1" s="1"/>
  <c r="W280" i="1" s="1"/>
  <c r="W281" i="1" s="1"/>
  <c r="W282" i="1" s="1"/>
  <c r="W283" i="1" s="1"/>
  <c r="W284" i="1" s="1"/>
  <c r="W285" i="1" s="1"/>
  <c r="W286" i="1" s="1"/>
  <c r="W287" i="1" s="1"/>
  <c r="B277" i="1"/>
  <c r="R273" i="1"/>
  <c r="R873" i="1"/>
  <c r="B1357" i="1"/>
  <c r="R1353" i="1"/>
  <c r="F1356" i="1"/>
  <c r="F1355" i="1" s="1"/>
  <c r="W1353" i="1" s="1"/>
  <c r="W1354" i="1" s="1"/>
  <c r="W1355" i="1" s="1"/>
  <c r="W1356" i="1" s="1"/>
  <c r="W1357" i="1" s="1"/>
  <c r="W1358" i="1" s="1"/>
  <c r="W1359" i="1" s="1"/>
  <c r="W1360" i="1" s="1"/>
  <c r="W1361" i="1" s="1"/>
  <c r="W1362" i="1" s="1"/>
  <c r="W1363" i="1" s="1"/>
  <c r="W1364" i="1" s="1"/>
  <c r="W1365" i="1" s="1"/>
  <c r="W1366" i="1" s="1"/>
  <c r="W1367" i="1" s="1"/>
  <c r="R363" i="1"/>
  <c r="B2932" i="1"/>
  <c r="R2928" i="1"/>
  <c r="F2931" i="1"/>
  <c r="F2930" i="1" s="1"/>
  <c r="W2928" i="1" s="1"/>
  <c r="W2929" i="1" s="1"/>
  <c r="W2930" i="1" s="1"/>
  <c r="W2931" i="1" s="1"/>
  <c r="W2932" i="1" s="1"/>
  <c r="W2933" i="1" s="1"/>
  <c r="W2934" i="1" s="1"/>
  <c r="W2935" i="1" s="1"/>
  <c r="W2936" i="1" s="1"/>
  <c r="W2937" i="1" s="1"/>
  <c r="W2938" i="1" s="1"/>
  <c r="W2939" i="1" s="1"/>
  <c r="W2940" i="1" s="1"/>
  <c r="W2941" i="1" s="1"/>
  <c r="W2942" i="1" s="1"/>
  <c r="R5058" i="1"/>
  <c r="R468" i="1"/>
  <c r="B623" i="1"/>
  <c r="B627" i="1"/>
  <c r="B628" i="1" s="1"/>
  <c r="B4222" i="1"/>
  <c r="F4221" i="1"/>
  <c r="F4220" i="1" s="1"/>
  <c r="W4218" i="1" s="1"/>
  <c r="W4219" i="1" s="1"/>
  <c r="W4220" i="1" s="1"/>
  <c r="W4221" i="1" s="1"/>
  <c r="W4222" i="1" s="1"/>
  <c r="W4223" i="1" s="1"/>
  <c r="W4224" i="1" s="1"/>
  <c r="W4225" i="1" s="1"/>
  <c r="W4226" i="1" s="1"/>
  <c r="W4227" i="1" s="1"/>
  <c r="W4228" i="1" s="1"/>
  <c r="W4229" i="1" s="1"/>
  <c r="W4230" i="1" s="1"/>
  <c r="W4231" i="1" s="1"/>
  <c r="W4232" i="1" s="1"/>
  <c r="R2703" i="1"/>
  <c r="F2706" i="1"/>
  <c r="F2705" i="1" s="1"/>
  <c r="W2703" i="1" s="1"/>
  <c r="W2704" i="1" s="1"/>
  <c r="W2705" i="1" s="1"/>
  <c r="W2706" i="1" s="1"/>
  <c r="W2707" i="1" s="1"/>
  <c r="W2708" i="1" s="1"/>
  <c r="W2709" i="1" s="1"/>
  <c r="W2710" i="1" s="1"/>
  <c r="W2711" i="1" s="1"/>
  <c r="W2712" i="1" s="1"/>
  <c r="W2713" i="1" s="1"/>
  <c r="W2714" i="1" s="1"/>
  <c r="W2715" i="1" s="1"/>
  <c r="W2716" i="1" s="1"/>
  <c r="W2717" i="1" s="1"/>
  <c r="B2707" i="1"/>
  <c r="F3456" i="1"/>
  <c r="F3455" i="1" s="1"/>
  <c r="W3453" i="1" s="1"/>
  <c r="W3454" i="1" s="1"/>
  <c r="W3455" i="1" s="1"/>
  <c r="W3456" i="1" s="1"/>
  <c r="W3457" i="1" s="1"/>
  <c r="W3458" i="1" s="1"/>
  <c r="W3459" i="1" s="1"/>
  <c r="W3460" i="1" s="1"/>
  <c r="W3461" i="1" s="1"/>
  <c r="W3462" i="1" s="1"/>
  <c r="W3463" i="1" s="1"/>
  <c r="W3464" i="1" s="1"/>
  <c r="W3465" i="1" s="1"/>
  <c r="W3466" i="1" s="1"/>
  <c r="W3467" i="1" s="1"/>
  <c r="B3457" i="1"/>
  <c r="R4668" i="1"/>
  <c r="F4671" i="1"/>
  <c r="F4670" i="1" s="1"/>
  <c r="W4668" i="1" s="1"/>
  <c r="W4669" i="1" s="1"/>
  <c r="W4670" i="1" s="1"/>
  <c r="W4671" i="1" s="1"/>
  <c r="W4672" i="1" s="1"/>
  <c r="W4673" i="1" s="1"/>
  <c r="W4674" i="1" s="1"/>
  <c r="W4675" i="1" s="1"/>
  <c r="W4676" i="1" s="1"/>
  <c r="W4677" i="1" s="1"/>
  <c r="W4678" i="1" s="1"/>
  <c r="W4679" i="1" s="1"/>
  <c r="W4680" i="1" s="1"/>
  <c r="W4681" i="1" s="1"/>
  <c r="W4682" i="1" s="1"/>
  <c r="B4672" i="1"/>
  <c r="R933" i="1"/>
  <c r="R1068" i="1"/>
  <c r="B1613" i="1"/>
  <c r="B1617" i="1"/>
  <c r="B1618" i="1" s="1"/>
  <c r="B1387" i="1"/>
  <c r="R1383" i="1"/>
  <c r="F1386" i="1"/>
  <c r="F1385" i="1" s="1"/>
  <c r="W1383" i="1" s="1"/>
  <c r="W1384" i="1" s="1"/>
  <c r="W1385" i="1" s="1"/>
  <c r="W1386" i="1" s="1"/>
  <c r="W1387" i="1" s="1"/>
  <c r="W1388" i="1" s="1"/>
  <c r="W1389" i="1" s="1"/>
  <c r="W1390" i="1" s="1"/>
  <c r="W1391" i="1" s="1"/>
  <c r="W1392" i="1" s="1"/>
  <c r="W1393" i="1" s="1"/>
  <c r="W1394" i="1" s="1"/>
  <c r="W1395" i="1" s="1"/>
  <c r="W1396" i="1" s="1"/>
  <c r="W1397" i="1" s="1"/>
  <c r="F1401" i="1"/>
  <c r="F1400" i="1" s="1"/>
  <c r="W1398" i="1" s="1"/>
  <c r="W1399" i="1" s="1"/>
  <c r="W1400" i="1" s="1"/>
  <c r="W1401" i="1" s="1"/>
  <c r="W1402" i="1" s="1"/>
  <c r="W1403" i="1" s="1"/>
  <c r="W1404" i="1" s="1"/>
  <c r="W1405" i="1" s="1"/>
  <c r="W1406" i="1" s="1"/>
  <c r="W1407" i="1" s="1"/>
  <c r="W1408" i="1" s="1"/>
  <c r="W1409" i="1" s="1"/>
  <c r="W1410" i="1" s="1"/>
  <c r="W1411" i="1" s="1"/>
  <c r="W1412" i="1" s="1"/>
  <c r="B1402" i="1"/>
  <c r="R4788" i="1"/>
  <c r="B4838" i="1"/>
  <c r="B4842" i="1"/>
  <c r="B4843" i="1" s="1"/>
  <c r="B1733" i="1"/>
  <c r="B1737" i="1"/>
  <c r="B1738" i="1" s="1"/>
  <c r="R4188" i="1"/>
  <c r="R693" i="1"/>
  <c r="B232" i="1"/>
  <c r="R228" i="1"/>
  <c r="F231" i="1"/>
  <c r="F230" i="1" s="1"/>
  <c r="W228" i="1" s="1"/>
  <c r="W229" i="1" s="1"/>
  <c r="W230" i="1" s="1"/>
  <c r="W231" i="1" s="1"/>
  <c r="W232" i="1" s="1"/>
  <c r="W233" i="1" s="1"/>
  <c r="W234" i="1" s="1"/>
  <c r="W235" i="1" s="1"/>
  <c r="W236" i="1" s="1"/>
  <c r="W237" i="1" s="1"/>
  <c r="W238" i="1" s="1"/>
  <c r="W239" i="1" s="1"/>
  <c r="W240" i="1" s="1"/>
  <c r="W241" i="1" s="1"/>
  <c r="W242" i="1" s="1"/>
  <c r="R798" i="1"/>
  <c r="B2662" i="1"/>
  <c r="R2658" i="1"/>
  <c r="F2661" i="1"/>
  <c r="F2660" i="1" s="1"/>
  <c r="W2658" i="1" s="1"/>
  <c r="W2659" i="1" s="1"/>
  <c r="W2660" i="1" s="1"/>
  <c r="W2661" i="1" s="1"/>
  <c r="W2662" i="1" s="1"/>
  <c r="W2663" i="1" s="1"/>
  <c r="W2664" i="1" s="1"/>
  <c r="W2665" i="1" s="1"/>
  <c r="W2666" i="1" s="1"/>
  <c r="W2667" i="1" s="1"/>
  <c r="W2668" i="1" s="1"/>
  <c r="W2669" i="1" s="1"/>
  <c r="W2670" i="1" s="1"/>
  <c r="W2671" i="1" s="1"/>
  <c r="W2672" i="1" s="1"/>
  <c r="R2643" i="1"/>
  <c r="R4773" i="1"/>
  <c r="B1567" i="1"/>
  <c r="R1563" i="1"/>
  <c r="F1566" i="1"/>
  <c r="F1565" i="1" s="1"/>
  <c r="W1563" i="1" s="1"/>
  <c r="W1564" i="1" s="1"/>
  <c r="W1565" i="1" s="1"/>
  <c r="W1566" i="1" s="1"/>
  <c r="W1567" i="1" s="1"/>
  <c r="W1568" i="1" s="1"/>
  <c r="W1569" i="1" s="1"/>
  <c r="W1570" i="1" s="1"/>
  <c r="W1571" i="1" s="1"/>
  <c r="W1572" i="1" s="1"/>
  <c r="W1573" i="1" s="1"/>
  <c r="W1574" i="1" s="1"/>
  <c r="W1575" i="1" s="1"/>
  <c r="W1576" i="1" s="1"/>
  <c r="W1577" i="1" s="1"/>
  <c r="R4923" i="1"/>
  <c r="R2913" i="1"/>
  <c r="F2916" i="1"/>
  <c r="F2915" i="1" s="1"/>
  <c r="W2913" i="1" s="1"/>
  <c r="W2914" i="1" s="1"/>
  <c r="W2915" i="1" s="1"/>
  <c r="W2916" i="1" s="1"/>
  <c r="W2917" i="1" s="1"/>
  <c r="W2918" i="1" s="1"/>
  <c r="W2919" i="1" s="1"/>
  <c r="W2920" i="1" s="1"/>
  <c r="W2921" i="1" s="1"/>
  <c r="W2922" i="1" s="1"/>
  <c r="W2923" i="1" s="1"/>
  <c r="W2924" i="1" s="1"/>
  <c r="W2925" i="1" s="1"/>
  <c r="W2926" i="1" s="1"/>
  <c r="W2927" i="1" s="1"/>
  <c r="B2917" i="1"/>
  <c r="R4098" i="1"/>
  <c r="B4372" i="1"/>
  <c r="R4368" i="1"/>
  <c r="F4371" i="1"/>
  <c r="F4370" i="1" s="1"/>
  <c r="W4368" i="1" s="1"/>
  <c r="W4369" i="1" s="1"/>
  <c r="W4370" i="1" s="1"/>
  <c r="W4371" i="1" s="1"/>
  <c r="W4372" i="1" s="1"/>
  <c r="W4373" i="1" s="1"/>
  <c r="W4374" i="1" s="1"/>
  <c r="W4375" i="1" s="1"/>
  <c r="W4376" i="1" s="1"/>
  <c r="W4377" i="1" s="1"/>
  <c r="W4378" i="1" s="1"/>
  <c r="W4379" i="1" s="1"/>
  <c r="W4380" i="1" s="1"/>
  <c r="W4381" i="1" s="1"/>
  <c r="W4382" i="1" s="1"/>
  <c r="R438" i="1"/>
  <c r="R258" i="1"/>
  <c r="R828" i="1"/>
  <c r="F831" i="1"/>
  <c r="F830" i="1" s="1"/>
  <c r="W828" i="1" s="1"/>
  <c r="W829" i="1" s="1"/>
  <c r="W830" i="1" s="1"/>
  <c r="W831" i="1" s="1"/>
  <c r="W832" i="1" s="1"/>
  <c r="W833" i="1" s="1"/>
  <c r="W834" i="1" s="1"/>
  <c r="W835" i="1" s="1"/>
  <c r="W836" i="1" s="1"/>
  <c r="W837" i="1" s="1"/>
  <c r="W838" i="1" s="1"/>
  <c r="W839" i="1" s="1"/>
  <c r="W840" i="1" s="1"/>
  <c r="W841" i="1" s="1"/>
  <c r="W842" i="1" s="1"/>
  <c r="B832" i="1"/>
  <c r="B847" i="1"/>
  <c r="R843" i="1"/>
  <c r="F846" i="1"/>
  <c r="F845" i="1" s="1"/>
  <c r="W843" i="1" s="1"/>
  <c r="W844" i="1" s="1"/>
  <c r="W845" i="1" s="1"/>
  <c r="W846" i="1" s="1"/>
  <c r="W847" i="1" s="1"/>
  <c r="W848" i="1" s="1"/>
  <c r="W849" i="1" s="1"/>
  <c r="W850" i="1" s="1"/>
  <c r="W851" i="1" s="1"/>
  <c r="W852" i="1" s="1"/>
  <c r="W853" i="1" s="1"/>
  <c r="W854" i="1" s="1"/>
  <c r="W855" i="1" s="1"/>
  <c r="W856" i="1" s="1"/>
  <c r="W857" i="1" s="1"/>
  <c r="R1158" i="1"/>
  <c r="F1161" i="1"/>
  <c r="F1160" i="1" s="1"/>
  <c r="W1158" i="1" s="1"/>
  <c r="W1159" i="1" s="1"/>
  <c r="W1160" i="1" s="1"/>
  <c r="W1161" i="1" s="1"/>
  <c r="W1162" i="1" s="1"/>
  <c r="W1163" i="1" s="1"/>
  <c r="W1164" i="1" s="1"/>
  <c r="W1165" i="1" s="1"/>
  <c r="W1166" i="1" s="1"/>
  <c r="W1167" i="1" s="1"/>
  <c r="W1168" i="1" s="1"/>
  <c r="W1169" i="1" s="1"/>
  <c r="W1170" i="1" s="1"/>
  <c r="W1171" i="1" s="1"/>
  <c r="W1172" i="1" s="1"/>
  <c r="B1162" i="1"/>
  <c r="R858" i="1"/>
  <c r="F861" i="1"/>
  <c r="F860" i="1" s="1"/>
  <c r="W858" i="1" s="1"/>
  <c r="W859" i="1" s="1"/>
  <c r="W860" i="1" s="1"/>
  <c r="W861" i="1" s="1"/>
  <c r="W862" i="1" s="1"/>
  <c r="W863" i="1" s="1"/>
  <c r="W864" i="1" s="1"/>
  <c r="W865" i="1" s="1"/>
  <c r="W866" i="1" s="1"/>
  <c r="W867" i="1" s="1"/>
  <c r="W868" i="1" s="1"/>
  <c r="W869" i="1" s="1"/>
  <c r="W870" i="1" s="1"/>
  <c r="W871" i="1" s="1"/>
  <c r="W872" i="1" s="1"/>
  <c r="B862" i="1"/>
  <c r="G3523" i="1"/>
  <c r="R498" i="1"/>
  <c r="B1417" i="1"/>
  <c r="F1416" i="1"/>
  <c r="F1415" i="1" s="1"/>
  <c r="W1413" i="1" s="1"/>
  <c r="W1414" i="1" s="1"/>
  <c r="W1415" i="1" s="1"/>
  <c r="W1416" i="1" s="1"/>
  <c r="W1417" i="1" s="1"/>
  <c r="W1418" i="1" s="1"/>
  <c r="W1419" i="1" s="1"/>
  <c r="W1420" i="1" s="1"/>
  <c r="W1421" i="1" s="1"/>
  <c r="W1422" i="1" s="1"/>
  <c r="W1423" i="1" s="1"/>
  <c r="W1424" i="1" s="1"/>
  <c r="W1425" i="1" s="1"/>
  <c r="W1426" i="1" s="1"/>
  <c r="W1427" i="1" s="1"/>
  <c r="B1687" i="1"/>
  <c r="F1686" i="1"/>
  <c r="F1685" i="1" s="1"/>
  <c r="W1683" i="1" s="1"/>
  <c r="W1684" i="1" s="1"/>
  <c r="W1685" i="1" s="1"/>
  <c r="W1686" i="1" s="1"/>
  <c r="W1687" i="1" s="1"/>
  <c r="W1688" i="1" s="1"/>
  <c r="W1689" i="1" s="1"/>
  <c r="W1690" i="1" s="1"/>
  <c r="W1691" i="1" s="1"/>
  <c r="W1692" i="1" s="1"/>
  <c r="W1693" i="1" s="1"/>
  <c r="W1694" i="1" s="1"/>
  <c r="W1695" i="1" s="1"/>
  <c r="W1696" i="1" s="1"/>
  <c r="W1697" i="1" s="1"/>
  <c r="B2182" i="1"/>
  <c r="R2178" i="1"/>
  <c r="F2181" i="1"/>
  <c r="F2180" i="1" s="1"/>
  <c r="W2178" i="1" s="1"/>
  <c r="W2179" i="1" s="1"/>
  <c r="W2180" i="1" s="1"/>
  <c r="W2181" i="1" s="1"/>
  <c r="W2182" i="1" s="1"/>
  <c r="W2183" i="1" s="1"/>
  <c r="W2184" i="1" s="1"/>
  <c r="W2185" i="1" s="1"/>
  <c r="W2186" i="1" s="1"/>
  <c r="W2187" i="1" s="1"/>
  <c r="W2188" i="1" s="1"/>
  <c r="W2189" i="1" s="1"/>
  <c r="W2190" i="1" s="1"/>
  <c r="W2191" i="1" s="1"/>
  <c r="W2192" i="1" s="1"/>
  <c r="B4602" i="1"/>
  <c r="B4603" i="1" s="1"/>
  <c r="B4598" i="1"/>
  <c r="F96" i="1"/>
  <c r="F95" i="1" s="1"/>
  <c r="W93" i="1" s="1"/>
  <c r="W94" i="1" s="1"/>
  <c r="W95" i="1" s="1"/>
  <c r="W96" i="1" s="1"/>
  <c r="W97" i="1" s="1"/>
  <c r="W98" i="1" s="1"/>
  <c r="W99" i="1" s="1"/>
  <c r="W100" i="1" s="1"/>
  <c r="W101" i="1" s="1"/>
  <c r="W102" i="1" s="1"/>
  <c r="W103" i="1" s="1"/>
  <c r="W104" i="1" s="1"/>
  <c r="W105" i="1" s="1"/>
  <c r="W106" i="1" s="1"/>
  <c r="W107" i="1" s="1"/>
  <c r="B97" i="1"/>
  <c r="R93" i="1"/>
  <c r="R2133" i="1"/>
  <c r="F3036" i="1"/>
  <c r="F3035" i="1" s="1"/>
  <c r="W3033" i="1" s="1"/>
  <c r="W3034" i="1" s="1"/>
  <c r="W3035" i="1" s="1"/>
  <c r="W3036" i="1" s="1"/>
  <c r="W3037" i="1" s="1"/>
  <c r="W3038" i="1" s="1"/>
  <c r="W3039" i="1" s="1"/>
  <c r="W3040" i="1" s="1"/>
  <c r="W3041" i="1" s="1"/>
  <c r="W3042" i="1" s="1"/>
  <c r="W3043" i="1" s="1"/>
  <c r="W3044" i="1" s="1"/>
  <c r="W3045" i="1" s="1"/>
  <c r="W3046" i="1" s="1"/>
  <c r="W3047" i="1" s="1"/>
  <c r="B3037" i="1"/>
  <c r="R3033" i="1"/>
  <c r="R4413" i="1"/>
  <c r="R2538" i="1"/>
  <c r="F66" i="1"/>
  <c r="F65" i="1" s="1"/>
  <c r="W63" i="1" s="1"/>
  <c r="W64" i="1" s="1"/>
  <c r="W65" i="1" s="1"/>
  <c r="W66" i="1" s="1"/>
  <c r="W67" i="1" s="1"/>
  <c r="W68" i="1" s="1"/>
  <c r="W69" i="1" s="1"/>
  <c r="W70" i="1" s="1"/>
  <c r="W71" i="1" s="1"/>
  <c r="W72" i="1" s="1"/>
  <c r="W73" i="1" s="1"/>
  <c r="W74" i="1" s="1"/>
  <c r="W75" i="1" s="1"/>
  <c r="W76" i="1" s="1"/>
  <c r="W77" i="1" s="1"/>
  <c r="B67" i="1"/>
  <c r="F576" i="1"/>
  <c r="F575" i="1" s="1"/>
  <c r="W573" i="1" s="1"/>
  <c r="W574" i="1" s="1"/>
  <c r="W575" i="1" s="1"/>
  <c r="W576" i="1" s="1"/>
  <c r="W577" i="1" s="1"/>
  <c r="W578" i="1" s="1"/>
  <c r="W579" i="1" s="1"/>
  <c r="W580" i="1" s="1"/>
  <c r="W581" i="1" s="1"/>
  <c r="W582" i="1" s="1"/>
  <c r="W583" i="1" s="1"/>
  <c r="W584" i="1" s="1"/>
  <c r="W585" i="1" s="1"/>
  <c r="W586" i="1" s="1"/>
  <c r="W587" i="1" s="1"/>
  <c r="B577" i="1"/>
  <c r="R573" i="1"/>
  <c r="R1983" i="1"/>
  <c r="R2463" i="1"/>
  <c r="R2763" i="1"/>
  <c r="R3663" i="1"/>
  <c r="F3666" i="1"/>
  <c r="F3665" i="1" s="1"/>
  <c r="W3663" i="1" s="1"/>
  <c r="W3664" i="1" s="1"/>
  <c r="W3665" i="1" s="1"/>
  <c r="W3666" i="1" s="1"/>
  <c r="W3667" i="1" s="1"/>
  <c r="W3668" i="1" s="1"/>
  <c r="W3669" i="1" s="1"/>
  <c r="W3670" i="1" s="1"/>
  <c r="W3671" i="1" s="1"/>
  <c r="W3672" i="1" s="1"/>
  <c r="W3673" i="1" s="1"/>
  <c r="W3674" i="1" s="1"/>
  <c r="W3675" i="1" s="1"/>
  <c r="W3676" i="1" s="1"/>
  <c r="W3677" i="1" s="1"/>
  <c r="B3667" i="1"/>
  <c r="B3882" i="1"/>
  <c r="B3883" i="1" s="1"/>
  <c r="B3878" i="1"/>
  <c r="B4122" i="1"/>
  <c r="B4123" i="1" s="1"/>
  <c r="B4118" i="1"/>
  <c r="R4548" i="1"/>
  <c r="F4551" i="1"/>
  <c r="F4550" i="1" s="1"/>
  <c r="W4548" i="1" s="1"/>
  <c r="W4549" i="1" s="1"/>
  <c r="W4550" i="1" s="1"/>
  <c r="W4551" i="1" s="1"/>
  <c r="W4552" i="1" s="1"/>
  <c r="W4553" i="1" s="1"/>
  <c r="W4554" i="1" s="1"/>
  <c r="W4555" i="1" s="1"/>
  <c r="W4556" i="1" s="1"/>
  <c r="W4557" i="1" s="1"/>
  <c r="W4558" i="1" s="1"/>
  <c r="W4559" i="1" s="1"/>
  <c r="W4560" i="1" s="1"/>
  <c r="W4561" i="1" s="1"/>
  <c r="W4562" i="1" s="1"/>
  <c r="B4552" i="1"/>
  <c r="B4859" i="1"/>
  <c r="B412" i="1"/>
  <c r="R408" i="1"/>
  <c r="F411" i="1"/>
  <c r="F410" i="1" s="1"/>
  <c r="W408" i="1" s="1"/>
  <c r="W409" i="1" s="1"/>
  <c r="W410" i="1" s="1"/>
  <c r="W411" i="1" s="1"/>
  <c r="W412" i="1" s="1"/>
  <c r="W413" i="1" s="1"/>
  <c r="W414" i="1" s="1"/>
  <c r="W415" i="1" s="1"/>
  <c r="W416" i="1" s="1"/>
  <c r="W417" i="1" s="1"/>
  <c r="W418" i="1" s="1"/>
  <c r="W419" i="1" s="1"/>
  <c r="W420" i="1" s="1"/>
  <c r="W421" i="1" s="1"/>
  <c r="W422" i="1" s="1"/>
  <c r="B38" i="1"/>
  <c r="B42" i="1"/>
  <c r="B43" i="1" s="1"/>
  <c r="R1038" i="1"/>
  <c r="B1777" i="1"/>
  <c r="R1773" i="1"/>
  <c r="F1776" i="1"/>
  <c r="F1775" i="1" s="1"/>
  <c r="W1773" i="1" s="1"/>
  <c r="W1774" i="1" s="1"/>
  <c r="W1775" i="1" s="1"/>
  <c r="W1776" i="1" s="1"/>
  <c r="W1777" i="1" s="1"/>
  <c r="W1778" i="1" s="1"/>
  <c r="W1779" i="1" s="1"/>
  <c r="W1780" i="1" s="1"/>
  <c r="W1781" i="1" s="1"/>
  <c r="W1782" i="1" s="1"/>
  <c r="W1783" i="1" s="1"/>
  <c r="W1784" i="1" s="1"/>
  <c r="W1785" i="1" s="1"/>
  <c r="W1786" i="1" s="1"/>
  <c r="W1787" i="1" s="1"/>
  <c r="B2782" i="1"/>
  <c r="R2778" i="1"/>
  <c r="F2781" i="1"/>
  <c r="F2780" i="1" s="1"/>
  <c r="W2778" i="1" s="1"/>
  <c r="W2779" i="1" s="1"/>
  <c r="W2780" i="1" s="1"/>
  <c r="W2781" i="1" s="1"/>
  <c r="W2782" i="1" s="1"/>
  <c r="W2783" i="1" s="1"/>
  <c r="W2784" i="1" s="1"/>
  <c r="W2785" i="1" s="1"/>
  <c r="W2786" i="1" s="1"/>
  <c r="W2787" i="1" s="1"/>
  <c r="W2788" i="1" s="1"/>
  <c r="W2789" i="1" s="1"/>
  <c r="W2790" i="1" s="1"/>
  <c r="W2791" i="1" s="1"/>
  <c r="W2792" i="1" s="1"/>
  <c r="B2752" i="1"/>
  <c r="R2748" i="1"/>
  <c r="F2751" i="1"/>
  <c r="F2750" i="1" s="1"/>
  <c r="W2748" i="1" s="1"/>
  <c r="W2749" i="1" s="1"/>
  <c r="W2750" i="1" s="1"/>
  <c r="W2751" i="1" s="1"/>
  <c r="W2752" i="1" s="1"/>
  <c r="W2753" i="1" s="1"/>
  <c r="W2754" i="1" s="1"/>
  <c r="W2755" i="1" s="1"/>
  <c r="W2756" i="1" s="1"/>
  <c r="W2757" i="1" s="1"/>
  <c r="W2758" i="1" s="1"/>
  <c r="W2759" i="1" s="1"/>
  <c r="W2760" i="1" s="1"/>
  <c r="W2761" i="1" s="1"/>
  <c r="W2762" i="1" s="1"/>
  <c r="B3052" i="1"/>
  <c r="R3048" i="1"/>
  <c r="F3051" i="1"/>
  <c r="F3050" i="1" s="1"/>
  <c r="W3048" i="1" s="1"/>
  <c r="W3049" i="1" s="1"/>
  <c r="W3050" i="1" s="1"/>
  <c r="W3051" i="1" s="1"/>
  <c r="W3052" i="1" s="1"/>
  <c r="W3053" i="1" s="1"/>
  <c r="W3054" i="1" s="1"/>
  <c r="W3055" i="1" s="1"/>
  <c r="W3056" i="1" s="1"/>
  <c r="W3057" i="1" s="1"/>
  <c r="W3058" i="1" s="1"/>
  <c r="W3059" i="1" s="1"/>
  <c r="W3060" i="1" s="1"/>
  <c r="W3061" i="1" s="1"/>
  <c r="W3062" i="1" s="1"/>
  <c r="R3483" i="1"/>
  <c r="F3486" i="1"/>
  <c r="F3485" i="1" s="1"/>
  <c r="W3483" i="1" s="1"/>
  <c r="W3484" i="1" s="1"/>
  <c r="W3485" i="1" s="1"/>
  <c r="W3486" i="1" s="1"/>
  <c r="W3487" i="1" s="1"/>
  <c r="W3488" i="1" s="1"/>
  <c r="W3489" i="1" s="1"/>
  <c r="W3490" i="1" s="1"/>
  <c r="W3491" i="1" s="1"/>
  <c r="W3492" i="1" s="1"/>
  <c r="W3493" i="1" s="1"/>
  <c r="W3494" i="1" s="1"/>
  <c r="W3495" i="1" s="1"/>
  <c r="W3496" i="1" s="1"/>
  <c r="W3497" i="1" s="1"/>
  <c r="B3487" i="1"/>
  <c r="R4863" i="1"/>
  <c r="F4866" i="1"/>
  <c r="F4865" i="1" s="1"/>
  <c r="W4863" i="1" s="1"/>
  <c r="W4864" i="1" s="1"/>
  <c r="W4865" i="1" s="1"/>
  <c r="W4866" i="1" s="1"/>
  <c r="W4867" i="1" s="1"/>
  <c r="W4868" i="1" s="1"/>
  <c r="W4869" i="1" s="1"/>
  <c r="W4870" i="1" s="1"/>
  <c r="W4871" i="1" s="1"/>
  <c r="W4872" i="1" s="1"/>
  <c r="W4873" i="1" s="1"/>
  <c r="W4874" i="1" s="1"/>
  <c r="W4875" i="1" s="1"/>
  <c r="W4876" i="1" s="1"/>
  <c r="W4877" i="1" s="1"/>
  <c r="B4867" i="1"/>
  <c r="B638" i="1"/>
  <c r="B642" i="1"/>
  <c r="B643" i="1" s="1"/>
  <c r="B757" i="1"/>
  <c r="R753" i="1"/>
  <c r="F756" i="1"/>
  <c r="F755" i="1" s="1"/>
  <c r="W753" i="1" s="1"/>
  <c r="W754" i="1" s="1"/>
  <c r="W755" i="1" s="1"/>
  <c r="W756" i="1" s="1"/>
  <c r="W757" i="1" s="1"/>
  <c r="W758" i="1" s="1"/>
  <c r="W759" i="1" s="1"/>
  <c r="W760" i="1" s="1"/>
  <c r="W761" i="1" s="1"/>
  <c r="W762" i="1" s="1"/>
  <c r="W763" i="1" s="1"/>
  <c r="W764" i="1" s="1"/>
  <c r="W765" i="1" s="1"/>
  <c r="W766" i="1" s="1"/>
  <c r="W767" i="1" s="1"/>
  <c r="R1758" i="1"/>
  <c r="F2076" i="1"/>
  <c r="F2075" i="1" s="1"/>
  <c r="W2073" i="1" s="1"/>
  <c r="W2074" i="1" s="1"/>
  <c r="W2075" i="1" s="1"/>
  <c r="W2076" i="1" s="1"/>
  <c r="W2077" i="1" s="1"/>
  <c r="W2078" i="1" s="1"/>
  <c r="W2079" i="1" s="1"/>
  <c r="W2080" i="1" s="1"/>
  <c r="W2081" i="1" s="1"/>
  <c r="W2082" i="1" s="1"/>
  <c r="W2083" i="1" s="1"/>
  <c r="W2084" i="1" s="1"/>
  <c r="W2085" i="1" s="1"/>
  <c r="W2086" i="1" s="1"/>
  <c r="W2087" i="1" s="1"/>
  <c r="B2077" i="1"/>
  <c r="B3082" i="1"/>
  <c r="R3078" i="1"/>
  <c r="F3081" i="1"/>
  <c r="F3080" i="1" s="1"/>
  <c r="W3078" i="1" s="1"/>
  <c r="W3079" i="1" s="1"/>
  <c r="W3080" i="1" s="1"/>
  <c r="W3081" i="1" s="1"/>
  <c r="W3082" i="1" s="1"/>
  <c r="W3083" i="1" s="1"/>
  <c r="W3084" i="1" s="1"/>
  <c r="W3085" i="1" s="1"/>
  <c r="W3086" i="1" s="1"/>
  <c r="W3087" i="1" s="1"/>
  <c r="W3088" i="1" s="1"/>
  <c r="W3089" i="1" s="1"/>
  <c r="W3090" i="1" s="1"/>
  <c r="W3091" i="1" s="1"/>
  <c r="W3092" i="1" s="1"/>
  <c r="R3273" i="1"/>
  <c r="R4608" i="1"/>
  <c r="R4473" i="1"/>
  <c r="R5013" i="1"/>
  <c r="F6" i="1"/>
  <c r="F5" i="1" s="1"/>
  <c r="W3" i="1" s="1"/>
  <c r="W4" i="1" s="1"/>
  <c r="W5" i="1" s="1"/>
  <c r="W6" i="1" s="1"/>
  <c r="W7" i="1" s="1"/>
  <c r="W8" i="1" s="1"/>
  <c r="W9" i="1" s="1"/>
  <c r="W10" i="1" s="1"/>
  <c r="W11" i="1" s="1"/>
  <c r="W12" i="1" s="1"/>
  <c r="W13" i="1" s="1"/>
  <c r="W14" i="1" s="1"/>
  <c r="W15" i="1" s="1"/>
  <c r="W16" i="1" s="1"/>
  <c r="W17" i="1" s="1"/>
  <c r="B7" i="1"/>
  <c r="F1221" i="1"/>
  <c r="F1220" i="1" s="1"/>
  <c r="W1218" i="1" s="1"/>
  <c r="W1219" i="1" s="1"/>
  <c r="W1220" i="1" s="1"/>
  <c r="W1221" i="1" s="1"/>
  <c r="W1222" i="1" s="1"/>
  <c r="W1223" i="1" s="1"/>
  <c r="W1224" i="1" s="1"/>
  <c r="W1225" i="1" s="1"/>
  <c r="W1226" i="1" s="1"/>
  <c r="W1227" i="1" s="1"/>
  <c r="W1228" i="1" s="1"/>
  <c r="W1229" i="1" s="1"/>
  <c r="W1230" i="1" s="1"/>
  <c r="W1231" i="1" s="1"/>
  <c r="W1232" i="1" s="1"/>
  <c r="B1222" i="1"/>
  <c r="R918" i="1"/>
  <c r="F921" i="1"/>
  <c r="F920" i="1" s="1"/>
  <c r="W918" i="1" s="1"/>
  <c r="W919" i="1" s="1"/>
  <c r="W920" i="1" s="1"/>
  <c r="W921" i="1" s="1"/>
  <c r="W922" i="1" s="1"/>
  <c r="W923" i="1" s="1"/>
  <c r="W924" i="1" s="1"/>
  <c r="W925" i="1" s="1"/>
  <c r="W926" i="1" s="1"/>
  <c r="W927" i="1" s="1"/>
  <c r="W928" i="1" s="1"/>
  <c r="W929" i="1" s="1"/>
  <c r="W930" i="1" s="1"/>
  <c r="W931" i="1" s="1"/>
  <c r="W932" i="1" s="1"/>
  <c r="B922" i="1"/>
  <c r="R2868" i="1"/>
  <c r="B3807" i="1"/>
  <c r="B3808" i="1" s="1"/>
  <c r="B3803" i="1"/>
  <c r="R4233" i="1"/>
  <c r="F4236" i="1"/>
  <c r="F4235" i="1" s="1"/>
  <c r="W4233" i="1" s="1"/>
  <c r="W4234" i="1" s="1"/>
  <c r="W4235" i="1" s="1"/>
  <c r="W4236" i="1" s="1"/>
  <c r="W4237" i="1" s="1"/>
  <c r="W4238" i="1" s="1"/>
  <c r="W4239" i="1" s="1"/>
  <c r="W4240" i="1" s="1"/>
  <c r="W4241" i="1" s="1"/>
  <c r="W4242" i="1" s="1"/>
  <c r="W4243" i="1" s="1"/>
  <c r="W4244" i="1" s="1"/>
  <c r="W4245" i="1" s="1"/>
  <c r="W4246" i="1" s="1"/>
  <c r="W4247" i="1" s="1"/>
  <c r="B4237" i="1"/>
  <c r="R4683" i="1"/>
  <c r="F456" i="1"/>
  <c r="F455" i="1" s="1"/>
  <c r="W453" i="1" s="1"/>
  <c r="W454" i="1" s="1"/>
  <c r="W455" i="1" s="1"/>
  <c r="W456" i="1" s="1"/>
  <c r="W457" i="1" s="1"/>
  <c r="W458" i="1" s="1"/>
  <c r="W459" i="1" s="1"/>
  <c r="W460" i="1" s="1"/>
  <c r="W461" i="1" s="1"/>
  <c r="W462" i="1" s="1"/>
  <c r="W463" i="1" s="1"/>
  <c r="W464" i="1" s="1"/>
  <c r="W465" i="1" s="1"/>
  <c r="W466" i="1" s="1"/>
  <c r="W467" i="1" s="1"/>
  <c r="B457" i="1"/>
  <c r="R453" i="1"/>
  <c r="F1551" i="1"/>
  <c r="F1550" i="1" s="1"/>
  <c r="W1548" i="1" s="1"/>
  <c r="W1549" i="1" s="1"/>
  <c r="W1550" i="1" s="1"/>
  <c r="W1551" i="1" s="1"/>
  <c r="W1552" i="1" s="1"/>
  <c r="W1553" i="1" s="1"/>
  <c r="W1554" i="1" s="1"/>
  <c r="W1555" i="1" s="1"/>
  <c r="W1556" i="1" s="1"/>
  <c r="W1557" i="1" s="1"/>
  <c r="W1558" i="1" s="1"/>
  <c r="W1559" i="1" s="1"/>
  <c r="W1560" i="1" s="1"/>
  <c r="W1561" i="1" s="1"/>
  <c r="W1562" i="1" s="1"/>
  <c r="B1552" i="1"/>
  <c r="R2373" i="1"/>
  <c r="F2376" i="1"/>
  <c r="F2375" i="1" s="1"/>
  <c r="W2373" i="1" s="1"/>
  <c r="W2374" i="1" s="1"/>
  <c r="W2375" i="1" s="1"/>
  <c r="W2376" i="1" s="1"/>
  <c r="W2377" i="1" s="1"/>
  <c r="W2378" i="1" s="1"/>
  <c r="W2379" i="1" s="1"/>
  <c r="W2380" i="1" s="1"/>
  <c r="W2381" i="1" s="1"/>
  <c r="W2382" i="1" s="1"/>
  <c r="W2383" i="1" s="1"/>
  <c r="W2384" i="1" s="1"/>
  <c r="W2385" i="1" s="1"/>
  <c r="W2386" i="1" s="1"/>
  <c r="W2387" i="1" s="1"/>
  <c r="B2377" i="1"/>
  <c r="F2286" i="1"/>
  <c r="F2285" i="1" s="1"/>
  <c r="W2283" i="1" s="1"/>
  <c r="W2284" i="1" s="1"/>
  <c r="W2285" i="1" s="1"/>
  <c r="W2286" i="1" s="1"/>
  <c r="W2287" i="1" s="1"/>
  <c r="W2288" i="1" s="1"/>
  <c r="W2289" i="1" s="1"/>
  <c r="W2290" i="1" s="1"/>
  <c r="W2291" i="1" s="1"/>
  <c r="W2292" i="1" s="1"/>
  <c r="W2293" i="1" s="1"/>
  <c r="W2294" i="1" s="1"/>
  <c r="W2295" i="1" s="1"/>
  <c r="W2296" i="1" s="1"/>
  <c r="W2297" i="1" s="1"/>
  <c r="B2287" i="1"/>
  <c r="B3502" i="1"/>
  <c r="R3498" i="1"/>
  <c r="F3501" i="1"/>
  <c r="F3500" i="1" s="1"/>
  <c r="W3498" i="1" s="1"/>
  <c r="W3499" i="1" s="1"/>
  <c r="W3500" i="1" s="1"/>
  <c r="W3501" i="1" s="1"/>
  <c r="W3502" i="1" s="1"/>
  <c r="W3503" i="1" s="1"/>
  <c r="W3504" i="1" s="1"/>
  <c r="W3505" i="1" s="1"/>
  <c r="W3506" i="1" s="1"/>
  <c r="W3507" i="1" s="1"/>
  <c r="W3508" i="1" s="1"/>
  <c r="W3509" i="1" s="1"/>
  <c r="W3510" i="1" s="1"/>
  <c r="W3511" i="1" s="1"/>
  <c r="W3512" i="1" s="1"/>
  <c r="R3423" i="1"/>
  <c r="F3426" i="1"/>
  <c r="F3425" i="1" s="1"/>
  <c r="W3423" i="1" s="1"/>
  <c r="W3424" i="1" s="1"/>
  <c r="W3425" i="1" s="1"/>
  <c r="W3426" i="1" s="1"/>
  <c r="W3427" i="1" s="1"/>
  <c r="W3428" i="1" s="1"/>
  <c r="W3429" i="1" s="1"/>
  <c r="W3430" i="1" s="1"/>
  <c r="W3431" i="1" s="1"/>
  <c r="W3432" i="1" s="1"/>
  <c r="W3433" i="1" s="1"/>
  <c r="W3434" i="1" s="1"/>
  <c r="W3435" i="1" s="1"/>
  <c r="W3436" i="1" s="1"/>
  <c r="W3437" i="1" s="1"/>
  <c r="B3427" i="1"/>
  <c r="R3888" i="1"/>
  <c r="F3891" i="1"/>
  <c r="F3890" i="1" s="1"/>
  <c r="W3888" i="1" s="1"/>
  <c r="W3889" i="1" s="1"/>
  <c r="W3890" i="1" s="1"/>
  <c r="W3891" i="1" s="1"/>
  <c r="W3892" i="1" s="1"/>
  <c r="W3893" i="1" s="1"/>
  <c r="W3894" i="1" s="1"/>
  <c r="W3895" i="1" s="1"/>
  <c r="W3896" i="1" s="1"/>
  <c r="W3897" i="1" s="1"/>
  <c r="W3898" i="1" s="1"/>
  <c r="W3899" i="1" s="1"/>
  <c r="W3900" i="1" s="1"/>
  <c r="W3901" i="1" s="1"/>
  <c r="W3902" i="1" s="1"/>
  <c r="B3892" i="1"/>
  <c r="R4578" i="1"/>
  <c r="F4581" i="1"/>
  <c r="F4580" i="1" s="1"/>
  <c r="W4578" i="1" s="1"/>
  <c r="W4579" i="1" s="1"/>
  <c r="W4580" i="1" s="1"/>
  <c r="W4581" i="1" s="1"/>
  <c r="W4582" i="1" s="1"/>
  <c r="W4583" i="1" s="1"/>
  <c r="W4584" i="1" s="1"/>
  <c r="W4585" i="1" s="1"/>
  <c r="W4586" i="1" s="1"/>
  <c r="W4587" i="1" s="1"/>
  <c r="W4588" i="1" s="1"/>
  <c r="W4589" i="1" s="1"/>
  <c r="W4590" i="1" s="1"/>
  <c r="W4591" i="1" s="1"/>
  <c r="W4592" i="1" s="1"/>
  <c r="B4582" i="1"/>
  <c r="F126" i="1"/>
  <c r="F125" i="1" s="1"/>
  <c r="W123" i="1" s="1"/>
  <c r="W124" i="1" s="1"/>
  <c r="W125" i="1" s="1"/>
  <c r="W126" i="1" s="1"/>
  <c r="W127" i="1" s="1"/>
  <c r="W128" i="1" s="1"/>
  <c r="W129" i="1" s="1"/>
  <c r="W130" i="1" s="1"/>
  <c r="W131" i="1" s="1"/>
  <c r="W132" i="1" s="1"/>
  <c r="W133" i="1" s="1"/>
  <c r="W134" i="1" s="1"/>
  <c r="W135" i="1" s="1"/>
  <c r="W136" i="1" s="1"/>
  <c r="W137" i="1" s="1"/>
  <c r="B127" i="1"/>
  <c r="R123" i="1"/>
  <c r="R528" i="1"/>
  <c r="B1373" i="1"/>
  <c r="B1377" i="1"/>
  <c r="B1378" i="1" s="1"/>
  <c r="B2842" i="1"/>
  <c r="F2841" i="1"/>
  <c r="F2840" i="1" s="1"/>
  <c r="W2838" i="1" s="1"/>
  <c r="W2839" i="1" s="1"/>
  <c r="W2840" i="1" s="1"/>
  <c r="W2841" i="1" s="1"/>
  <c r="W2842" i="1" s="1"/>
  <c r="W2843" i="1" s="1"/>
  <c r="W2844" i="1" s="1"/>
  <c r="W2845" i="1" s="1"/>
  <c r="W2846" i="1" s="1"/>
  <c r="W2847" i="1" s="1"/>
  <c r="W2848" i="1" s="1"/>
  <c r="W2849" i="1" s="1"/>
  <c r="W2850" i="1" s="1"/>
  <c r="W2851" i="1" s="1"/>
  <c r="W2852" i="1" s="1"/>
  <c r="B2242" i="1"/>
  <c r="R2238" i="1"/>
  <c r="F2241" i="1"/>
  <c r="F2240" i="1" s="1"/>
  <c r="W2238" i="1" s="1"/>
  <c r="W2239" i="1" s="1"/>
  <c r="W2240" i="1" s="1"/>
  <c r="W2241" i="1" s="1"/>
  <c r="W2242" i="1" s="1"/>
  <c r="W2243" i="1" s="1"/>
  <c r="W2244" i="1" s="1"/>
  <c r="W2245" i="1" s="1"/>
  <c r="W2246" i="1" s="1"/>
  <c r="W2247" i="1" s="1"/>
  <c r="W2248" i="1" s="1"/>
  <c r="W2249" i="1" s="1"/>
  <c r="W2250" i="1" s="1"/>
  <c r="W2251" i="1" s="1"/>
  <c r="W2252" i="1" s="1"/>
  <c r="B3142" i="1"/>
  <c r="R3138" i="1"/>
  <c r="F3141" i="1"/>
  <c r="F3140" i="1" s="1"/>
  <c r="W3138" i="1" s="1"/>
  <c r="W3139" i="1" s="1"/>
  <c r="W3140" i="1" s="1"/>
  <c r="W3141" i="1" s="1"/>
  <c r="W3142" i="1" s="1"/>
  <c r="W3143" i="1" s="1"/>
  <c r="W3144" i="1" s="1"/>
  <c r="W3145" i="1" s="1"/>
  <c r="W3146" i="1" s="1"/>
  <c r="W3147" i="1" s="1"/>
  <c r="W3148" i="1" s="1"/>
  <c r="W3149" i="1" s="1"/>
  <c r="W3150" i="1" s="1"/>
  <c r="W3151" i="1" s="1"/>
  <c r="W3152" i="1" s="1"/>
  <c r="B4919" i="1"/>
  <c r="B608" i="1"/>
  <c r="B612" i="1"/>
  <c r="B613" i="1" s="1"/>
  <c r="R2193" i="1"/>
  <c r="F2616" i="1"/>
  <c r="F2615" i="1" s="1"/>
  <c r="W2613" i="1" s="1"/>
  <c r="W2614" i="1" s="1"/>
  <c r="W2615" i="1" s="1"/>
  <c r="W2616" i="1" s="1"/>
  <c r="W2617" i="1" s="1"/>
  <c r="W2618" i="1" s="1"/>
  <c r="W2619" i="1" s="1"/>
  <c r="W2620" i="1" s="1"/>
  <c r="W2621" i="1" s="1"/>
  <c r="W2622" i="1" s="1"/>
  <c r="W2623" i="1" s="1"/>
  <c r="W2624" i="1" s="1"/>
  <c r="W2625" i="1" s="1"/>
  <c r="W2626" i="1" s="1"/>
  <c r="W2627" i="1" s="1"/>
  <c r="B2617" i="1"/>
  <c r="R2613" i="1"/>
  <c r="B3262" i="1"/>
  <c r="R3258" i="1"/>
  <c r="F3261" i="1"/>
  <c r="F3260" i="1" s="1"/>
  <c r="W3258" i="1" s="1"/>
  <c r="W3259" i="1" s="1"/>
  <c r="W3260" i="1" s="1"/>
  <c r="W3261" i="1" s="1"/>
  <c r="W3262" i="1" s="1"/>
  <c r="W3263" i="1" s="1"/>
  <c r="W3264" i="1" s="1"/>
  <c r="W3265" i="1" s="1"/>
  <c r="W3266" i="1" s="1"/>
  <c r="W3267" i="1" s="1"/>
  <c r="W3268" i="1" s="1"/>
  <c r="W3269" i="1" s="1"/>
  <c r="W3270" i="1" s="1"/>
  <c r="W3271" i="1" s="1"/>
  <c r="W3272" i="1" s="1"/>
  <c r="R4068" i="1"/>
  <c r="B4432" i="1"/>
  <c r="F4431" i="1"/>
  <c r="F4430" i="1" s="1"/>
  <c r="W4428" i="1" s="1"/>
  <c r="W4429" i="1" s="1"/>
  <c r="W4430" i="1" s="1"/>
  <c r="W4431" i="1" s="1"/>
  <c r="W4432" i="1" s="1"/>
  <c r="W4433" i="1" s="1"/>
  <c r="W4434" i="1" s="1"/>
  <c r="W4435" i="1" s="1"/>
  <c r="W4436" i="1" s="1"/>
  <c r="W4437" i="1" s="1"/>
  <c r="W4438" i="1" s="1"/>
  <c r="W4439" i="1" s="1"/>
  <c r="W4440" i="1" s="1"/>
  <c r="W4441" i="1" s="1"/>
  <c r="W4442" i="1" s="1"/>
  <c r="B308" i="1"/>
  <c r="B312" i="1"/>
  <c r="B313" i="1" s="1"/>
  <c r="R663" i="1"/>
  <c r="B1493" i="1"/>
  <c r="B1497" i="1"/>
  <c r="B1498" i="1" s="1"/>
  <c r="R1458" i="1"/>
  <c r="R1968" i="1"/>
  <c r="R2088" i="1"/>
  <c r="R2358" i="1"/>
  <c r="R3018" i="1"/>
  <c r="N3523" i="1"/>
  <c r="M3523" i="1"/>
  <c r="R3573" i="1"/>
  <c r="R4218" i="1"/>
  <c r="R4893" i="1"/>
  <c r="B82" i="1"/>
  <c r="R78" i="1"/>
  <c r="F81" i="1"/>
  <c r="F80" i="1" s="1"/>
  <c r="W78" i="1" s="1"/>
  <c r="W79" i="1" s="1"/>
  <c r="W80" i="1" s="1"/>
  <c r="W81" i="1" s="1"/>
  <c r="W82" i="1" s="1"/>
  <c r="W83" i="1" s="1"/>
  <c r="W84" i="1" s="1"/>
  <c r="W85" i="1" s="1"/>
  <c r="W86" i="1" s="1"/>
  <c r="W87" i="1" s="1"/>
  <c r="W88" i="1" s="1"/>
  <c r="W89" i="1" s="1"/>
  <c r="W90" i="1" s="1"/>
  <c r="W91" i="1" s="1"/>
  <c r="W92" i="1" s="1"/>
  <c r="B1747" i="1"/>
  <c r="R1743" i="1"/>
  <c r="F1746" i="1"/>
  <c r="F1745" i="1" s="1"/>
  <c r="W1743" i="1" s="1"/>
  <c r="W1744" i="1" s="1"/>
  <c r="W1745" i="1" s="1"/>
  <c r="W1746" i="1" s="1"/>
  <c r="W1747" i="1" s="1"/>
  <c r="W1748" i="1" s="1"/>
  <c r="W1749" i="1" s="1"/>
  <c r="W1750" i="1" s="1"/>
  <c r="W1751" i="1" s="1"/>
  <c r="W1752" i="1" s="1"/>
  <c r="W1753" i="1" s="1"/>
  <c r="W1754" i="1" s="1"/>
  <c r="W1755" i="1" s="1"/>
  <c r="W1756" i="1" s="1"/>
  <c r="W1757" i="1" s="1"/>
  <c r="R2523" i="1"/>
  <c r="R3453" i="1"/>
  <c r="R4713" i="1"/>
  <c r="F4716" i="1"/>
  <c r="F4715" i="1" s="1"/>
  <c r="W4713" i="1" s="1"/>
  <c r="W4714" i="1" s="1"/>
  <c r="W4715" i="1" s="1"/>
  <c r="W4716" i="1" s="1"/>
  <c r="W4717" i="1" s="1"/>
  <c r="W4718" i="1" s="1"/>
  <c r="W4719" i="1" s="1"/>
  <c r="W4720" i="1" s="1"/>
  <c r="W4721" i="1" s="1"/>
  <c r="W4722" i="1" s="1"/>
  <c r="W4723" i="1" s="1"/>
  <c r="W4724" i="1" s="1"/>
  <c r="W4725" i="1" s="1"/>
  <c r="W4726" i="1" s="1"/>
  <c r="W4727" i="1" s="1"/>
  <c r="B4717" i="1"/>
  <c r="R483" i="1"/>
  <c r="B22" i="1"/>
  <c r="R18" i="1"/>
  <c r="F21" i="1"/>
  <c r="F20" i="1" s="1"/>
  <c r="W18" i="1" s="1"/>
  <c r="W19" i="1" s="1"/>
  <c r="W20" i="1" s="1"/>
  <c r="W21" i="1" s="1"/>
  <c r="W22" i="1" s="1"/>
  <c r="W23" i="1" s="1"/>
  <c r="W24" i="1" s="1"/>
  <c r="W25" i="1" s="1"/>
  <c r="W26" i="1" s="1"/>
  <c r="W27" i="1" s="1"/>
  <c r="W28" i="1" s="1"/>
  <c r="W29" i="1" s="1"/>
  <c r="W30" i="1" s="1"/>
  <c r="W31" i="1" s="1"/>
  <c r="W32" i="1" s="1"/>
  <c r="R1203" i="1"/>
  <c r="B1087" i="1"/>
  <c r="R1083" i="1"/>
  <c r="F1086" i="1"/>
  <c r="F1085" i="1" s="1"/>
  <c r="W1083" i="1" s="1"/>
  <c r="W1084" i="1" s="1"/>
  <c r="W1085" i="1" s="1"/>
  <c r="W1086" i="1" s="1"/>
  <c r="W1087" i="1" s="1"/>
  <c r="W1088" i="1" s="1"/>
  <c r="W1089" i="1" s="1"/>
  <c r="W1090" i="1" s="1"/>
  <c r="W1091" i="1" s="1"/>
  <c r="W1092" i="1" s="1"/>
  <c r="W1093" i="1" s="1"/>
  <c r="W1094" i="1" s="1"/>
  <c r="W1095" i="1" s="1"/>
  <c r="W1096" i="1" s="1"/>
  <c r="W1097" i="1" s="1"/>
  <c r="B1182" i="1"/>
  <c r="B1183" i="1" s="1"/>
  <c r="B1178" i="1"/>
  <c r="B1122" i="1"/>
  <c r="B1123" i="1" s="1"/>
  <c r="B1118" i="1"/>
  <c r="R2838" i="1"/>
  <c r="B3717" i="1"/>
  <c r="B3718" i="1" s="1"/>
  <c r="B3713" i="1"/>
  <c r="R4278" i="1"/>
  <c r="R513" i="1"/>
  <c r="B1062" i="1"/>
  <c r="B1063" i="1" s="1"/>
  <c r="B1058" i="1"/>
  <c r="R1398" i="1"/>
  <c r="F1851" i="1"/>
  <c r="F1850" i="1" s="1"/>
  <c r="W1848" i="1" s="1"/>
  <c r="W1849" i="1" s="1"/>
  <c r="W1850" i="1" s="1"/>
  <c r="W1851" i="1" s="1"/>
  <c r="W1852" i="1" s="1"/>
  <c r="W1853" i="1" s="1"/>
  <c r="W1854" i="1" s="1"/>
  <c r="W1855" i="1" s="1"/>
  <c r="W1856" i="1" s="1"/>
  <c r="W1857" i="1" s="1"/>
  <c r="W1858" i="1" s="1"/>
  <c r="W1859" i="1" s="1"/>
  <c r="W1860" i="1" s="1"/>
  <c r="W1861" i="1" s="1"/>
  <c r="W1862" i="1" s="1"/>
  <c r="B1852" i="1"/>
  <c r="R1848" i="1"/>
  <c r="F2196" i="1"/>
  <c r="F2195" i="1" s="1"/>
  <c r="W2193" i="1" s="1"/>
  <c r="W2194" i="1" s="1"/>
  <c r="W2195" i="1" s="1"/>
  <c r="W2196" i="1" s="1"/>
  <c r="W2197" i="1" s="1"/>
  <c r="W2198" i="1" s="1"/>
  <c r="W2199" i="1" s="1"/>
  <c r="W2200" i="1" s="1"/>
  <c r="W2201" i="1" s="1"/>
  <c r="W2202" i="1" s="1"/>
  <c r="W2203" i="1" s="1"/>
  <c r="W2204" i="1" s="1"/>
  <c r="W2205" i="1" s="1"/>
  <c r="W2206" i="1" s="1"/>
  <c r="W2207" i="1" s="1"/>
  <c r="B2197" i="1"/>
  <c r="R3333" i="1"/>
  <c r="R3633" i="1"/>
  <c r="F3636" i="1"/>
  <c r="F3635" i="1" s="1"/>
  <c r="W3633" i="1" s="1"/>
  <c r="W3634" i="1" s="1"/>
  <c r="W3635" i="1" s="1"/>
  <c r="W3636" i="1" s="1"/>
  <c r="W3637" i="1" s="1"/>
  <c r="W3638" i="1" s="1"/>
  <c r="W3639" i="1" s="1"/>
  <c r="W3640" i="1" s="1"/>
  <c r="W3641" i="1" s="1"/>
  <c r="W3642" i="1" s="1"/>
  <c r="W3643" i="1" s="1"/>
  <c r="W3644" i="1" s="1"/>
  <c r="W3645" i="1" s="1"/>
  <c r="W3646" i="1" s="1"/>
  <c r="W3647" i="1" s="1"/>
  <c r="B3637" i="1"/>
  <c r="F4071" i="1"/>
  <c r="F4070" i="1" s="1"/>
  <c r="W4068" i="1" s="1"/>
  <c r="W4069" i="1" s="1"/>
  <c r="W4070" i="1" s="1"/>
  <c r="W4071" i="1" s="1"/>
  <c r="W4072" i="1" s="1"/>
  <c r="W4073" i="1" s="1"/>
  <c r="W4074" i="1" s="1"/>
  <c r="W4075" i="1" s="1"/>
  <c r="W4076" i="1" s="1"/>
  <c r="W4077" i="1" s="1"/>
  <c r="W4078" i="1" s="1"/>
  <c r="W4079" i="1" s="1"/>
  <c r="W4080" i="1" s="1"/>
  <c r="W4081" i="1" s="1"/>
  <c r="W4082" i="1" s="1"/>
  <c r="B4072" i="1"/>
  <c r="R4428" i="1"/>
  <c r="B4792" i="1"/>
  <c r="F4791" i="1"/>
  <c r="F4790" i="1" s="1"/>
  <c r="W4788" i="1" s="1"/>
  <c r="W4789" i="1" s="1"/>
  <c r="W4790" i="1" s="1"/>
  <c r="W4791" i="1" s="1"/>
  <c r="W4792" i="1" s="1"/>
  <c r="W4793" i="1" s="1"/>
  <c r="W4794" i="1" s="1"/>
  <c r="W4795" i="1" s="1"/>
  <c r="W4796" i="1" s="1"/>
  <c r="W4797" i="1" s="1"/>
  <c r="W4798" i="1" s="1"/>
  <c r="W4799" i="1" s="1"/>
  <c r="W4800" i="1" s="1"/>
  <c r="W4801" i="1" s="1"/>
  <c r="W4802" i="1" s="1"/>
  <c r="F666" i="1"/>
  <c r="F665" i="1" s="1"/>
  <c r="W663" i="1" s="1"/>
  <c r="W664" i="1" s="1"/>
  <c r="W665" i="1" s="1"/>
  <c r="W666" i="1" s="1"/>
  <c r="W667" i="1" s="1"/>
  <c r="W668" i="1" s="1"/>
  <c r="W669" i="1" s="1"/>
  <c r="W670" i="1" s="1"/>
  <c r="W671" i="1" s="1"/>
  <c r="W672" i="1" s="1"/>
  <c r="W673" i="1" s="1"/>
  <c r="W674" i="1" s="1"/>
  <c r="W675" i="1" s="1"/>
  <c r="W676" i="1" s="1"/>
  <c r="W677" i="1" s="1"/>
  <c r="B667" i="1"/>
  <c r="F1461" i="1"/>
  <c r="F1460" i="1" s="1"/>
  <c r="W1458" i="1" s="1"/>
  <c r="W1459" i="1" s="1"/>
  <c r="W1460" i="1" s="1"/>
  <c r="W1461" i="1" s="1"/>
  <c r="W1462" i="1" s="1"/>
  <c r="W1463" i="1" s="1"/>
  <c r="W1464" i="1" s="1"/>
  <c r="W1465" i="1" s="1"/>
  <c r="W1466" i="1" s="1"/>
  <c r="W1467" i="1" s="1"/>
  <c r="W1468" i="1" s="1"/>
  <c r="W1469" i="1" s="1"/>
  <c r="W1470" i="1" s="1"/>
  <c r="W1471" i="1" s="1"/>
  <c r="W1472" i="1" s="1"/>
  <c r="B1462" i="1"/>
  <c r="B2032" i="1"/>
  <c r="R2028" i="1"/>
  <c r="F2031" i="1"/>
  <c r="F2030" i="1" s="1"/>
  <c r="W2028" i="1" s="1"/>
  <c r="W2029" i="1" s="1"/>
  <c r="W2030" i="1" s="1"/>
  <c r="W2031" i="1" s="1"/>
  <c r="W2032" i="1" s="1"/>
  <c r="W2033" i="1" s="1"/>
  <c r="W2034" i="1" s="1"/>
  <c r="W2035" i="1" s="1"/>
  <c r="W2036" i="1" s="1"/>
  <c r="W2037" i="1" s="1"/>
  <c r="W2038" i="1" s="1"/>
  <c r="W2039" i="1" s="1"/>
  <c r="W2040" i="1" s="1"/>
  <c r="W2041" i="1" s="1"/>
  <c r="W2042" i="1" s="1"/>
  <c r="R3288" i="1"/>
  <c r="B2992" i="1"/>
  <c r="R2988" i="1"/>
  <c r="F2991" i="1"/>
  <c r="F2990" i="1" s="1"/>
  <c r="W2988" i="1" s="1"/>
  <c r="W2989" i="1" s="1"/>
  <c r="W2990" i="1" s="1"/>
  <c r="W2991" i="1" s="1"/>
  <c r="W2992" i="1" s="1"/>
  <c r="W2993" i="1" s="1"/>
  <c r="W2994" i="1" s="1"/>
  <c r="W2995" i="1" s="1"/>
  <c r="W2996" i="1" s="1"/>
  <c r="W2997" i="1" s="1"/>
  <c r="W2998" i="1" s="1"/>
  <c r="W2999" i="1" s="1"/>
  <c r="W3000" i="1" s="1"/>
  <c r="W3001" i="1" s="1"/>
  <c r="W3002" i="1" s="1"/>
  <c r="B4512" i="1"/>
  <c r="B4513" i="1" s="1"/>
  <c r="B4508" i="1"/>
  <c r="N4963" i="1"/>
  <c r="M4963" i="1"/>
  <c r="B2997" i="1" l="1"/>
  <c r="B2998" i="1" s="1"/>
  <c r="B2993" i="1"/>
  <c r="B1463" i="1"/>
  <c r="B1467" i="1"/>
  <c r="B1468" i="1" s="1"/>
  <c r="B87" i="1"/>
  <c r="B88" i="1" s="1"/>
  <c r="B83" i="1"/>
  <c r="B2618" i="1"/>
  <c r="B2622" i="1"/>
  <c r="B2623" i="1" s="1"/>
  <c r="B1392" i="1"/>
  <c r="B1393" i="1" s="1"/>
  <c r="B1388" i="1"/>
  <c r="B3788" i="1"/>
  <c r="B3792" i="1"/>
  <c r="B3793" i="1" s="1"/>
  <c r="B4094" i="1"/>
  <c r="B4358" i="1"/>
  <c r="B4362" i="1"/>
  <c r="B4363" i="1" s="1"/>
  <c r="B2558" i="1"/>
  <c r="B2562" i="1"/>
  <c r="B2563" i="1" s="1"/>
  <c r="G3598" i="1"/>
  <c r="B3387" i="1"/>
  <c r="B3388" i="1" s="1"/>
  <c r="B3383" i="1"/>
  <c r="B3177" i="1"/>
  <c r="B3178" i="1" s="1"/>
  <c r="B3173" i="1"/>
  <c r="B1902" i="1"/>
  <c r="B1903" i="1" s="1"/>
  <c r="B1898" i="1"/>
  <c r="B4302" i="1"/>
  <c r="B4303" i="1" s="1"/>
  <c r="B4298" i="1"/>
  <c r="B518" i="1"/>
  <c r="B522" i="1"/>
  <c r="B523" i="1" s="1"/>
  <c r="B2678" i="1"/>
  <c r="B2682" i="1"/>
  <c r="B2683" i="1" s="1"/>
  <c r="B3548" i="1"/>
  <c r="B3552" i="1"/>
  <c r="B3553" i="1" s="1"/>
  <c r="B2547" i="1"/>
  <c r="B2548" i="1" s="1"/>
  <c r="B2543" i="1"/>
  <c r="B3357" i="1"/>
  <c r="B3358" i="1" s="1"/>
  <c r="B3353" i="1"/>
  <c r="B338" i="1"/>
  <c r="B342" i="1"/>
  <c r="B343" i="1" s="1"/>
  <c r="B4407" i="1"/>
  <c r="B4408" i="1" s="1"/>
  <c r="B4403" i="1"/>
  <c r="Q5053" i="1"/>
  <c r="B2457" i="1"/>
  <c r="B2458" i="1" s="1"/>
  <c r="B2453" i="1"/>
  <c r="B1002" i="1"/>
  <c r="B1003" i="1" s="1"/>
  <c r="B998" i="1"/>
  <c r="B158" i="1"/>
  <c r="B162" i="1"/>
  <c r="B163" i="1" s="1"/>
  <c r="B3194" i="1"/>
  <c r="B1542" i="1"/>
  <c r="B1543" i="1" s="1"/>
  <c r="B1538" i="1"/>
  <c r="B2247" i="1"/>
  <c r="B2248" i="1" s="1"/>
  <c r="B2243" i="1"/>
  <c r="N4888" i="1"/>
  <c r="M4888" i="1"/>
  <c r="B2877" i="1"/>
  <c r="B2878" i="1" s="1"/>
  <c r="B2873" i="1"/>
  <c r="B4797" i="1"/>
  <c r="B4798" i="1" s="1"/>
  <c r="B4793" i="1"/>
  <c r="B4718" i="1"/>
  <c r="B4722" i="1"/>
  <c r="B4723" i="1" s="1"/>
  <c r="B314" i="1"/>
  <c r="G4918" i="1"/>
  <c r="B1553" i="1"/>
  <c r="B1557" i="1"/>
  <c r="B1558" i="1" s="1"/>
  <c r="B927" i="1"/>
  <c r="B928" i="1" s="1"/>
  <c r="B923" i="1"/>
  <c r="B4868" i="1"/>
  <c r="B4872" i="1"/>
  <c r="B4873" i="1" s="1"/>
  <c r="B578" i="1"/>
  <c r="B582" i="1"/>
  <c r="B583" i="1" s="1"/>
  <c r="B98" i="1"/>
  <c r="B102" i="1"/>
  <c r="B103" i="1" s="1"/>
  <c r="B2187" i="1"/>
  <c r="B2188" i="1" s="1"/>
  <c r="B2183" i="1"/>
  <c r="B1422" i="1"/>
  <c r="B1423" i="1" s="1"/>
  <c r="B1418" i="1"/>
  <c r="B1167" i="1"/>
  <c r="B1168" i="1" s="1"/>
  <c r="B1163" i="1"/>
  <c r="B837" i="1"/>
  <c r="B838" i="1" s="1"/>
  <c r="B833" i="1"/>
  <c r="B1619" i="1"/>
  <c r="B4328" i="1"/>
  <c r="B4332" i="1"/>
  <c r="B4333" i="1" s="1"/>
  <c r="B537" i="1"/>
  <c r="B538" i="1" s="1"/>
  <c r="B533" i="1"/>
  <c r="Q4888" i="1"/>
  <c r="B3372" i="1"/>
  <c r="B3373" i="1" s="1"/>
  <c r="B3368" i="1"/>
  <c r="B1257" i="1"/>
  <c r="B1258" i="1" s="1"/>
  <c r="B1253" i="1"/>
  <c r="B3014" i="1"/>
  <c r="B2817" i="1"/>
  <c r="B2818" i="1" s="1"/>
  <c r="B2813" i="1"/>
  <c r="B3728" i="1"/>
  <c r="B3732" i="1"/>
  <c r="B3733" i="1" s="1"/>
  <c r="B2258" i="1"/>
  <c r="B2262" i="1"/>
  <c r="B2263" i="1" s="1"/>
  <c r="B4632" i="1"/>
  <c r="B4633" i="1" s="1"/>
  <c r="B4628" i="1"/>
  <c r="B3207" i="1"/>
  <c r="B3208" i="1" s="1"/>
  <c r="B3203" i="1"/>
  <c r="B1932" i="1"/>
  <c r="B1933" i="1" s="1"/>
  <c r="B1928" i="1"/>
  <c r="B3282" i="1"/>
  <c r="B3283" i="1" s="1"/>
  <c r="B3278" i="1"/>
  <c r="B4133" i="1"/>
  <c r="B4137" i="1"/>
  <c r="B4138" i="1" s="1"/>
  <c r="B4154" i="1"/>
  <c r="B2498" i="1"/>
  <c r="B2502" i="1"/>
  <c r="B2503" i="1" s="1"/>
  <c r="B3117" i="1"/>
  <c r="B3118" i="1" s="1"/>
  <c r="B3113" i="1"/>
  <c r="B3974" i="1"/>
  <c r="B3477" i="1"/>
  <c r="B3478" i="1" s="1"/>
  <c r="B3473" i="1"/>
  <c r="B1662" i="1"/>
  <c r="B1663" i="1" s="1"/>
  <c r="B1658" i="1"/>
  <c r="B2108" i="1"/>
  <c r="B2112" i="1"/>
  <c r="B2113" i="1" s="1"/>
  <c r="B2609" i="1"/>
  <c r="B4388" i="1"/>
  <c r="B4392" i="1"/>
  <c r="B4393" i="1" s="1"/>
  <c r="B1107" i="1"/>
  <c r="B1108" i="1" s="1"/>
  <c r="B1103" i="1"/>
  <c r="B3218" i="1"/>
  <c r="B3222" i="1"/>
  <c r="B3223" i="1" s="1"/>
  <c r="B2157" i="1"/>
  <c r="B2158" i="1" s="1"/>
  <c r="B2153" i="1"/>
  <c r="B194" i="1"/>
  <c r="B4448" i="1"/>
  <c r="B4452" i="1"/>
  <c r="B4453" i="1" s="1"/>
  <c r="B3983" i="1"/>
  <c r="B3987" i="1"/>
  <c r="B3988" i="1" s="1"/>
  <c r="B4163" i="1"/>
  <c r="B4167" i="1"/>
  <c r="B4168" i="1" s="1"/>
  <c r="B698" i="1"/>
  <c r="B702" i="1"/>
  <c r="B703" i="1" s="1"/>
  <c r="B548" i="1"/>
  <c r="B552" i="1"/>
  <c r="B553" i="1" s="1"/>
  <c r="B3297" i="1"/>
  <c r="B3298" i="1" s="1"/>
  <c r="B3293" i="1"/>
  <c r="Q4858" i="1"/>
  <c r="B1739" i="1"/>
  <c r="B4257" i="1"/>
  <c r="B4258" i="1" s="1"/>
  <c r="B4253" i="1"/>
  <c r="B4574" i="1"/>
  <c r="B3659" i="1"/>
  <c r="B1212" i="1"/>
  <c r="B1213" i="1" s="1"/>
  <c r="B1208" i="1"/>
  <c r="B4737" i="1"/>
  <c r="B4738" i="1" s="1"/>
  <c r="B4733" i="1"/>
  <c r="B3327" i="1"/>
  <c r="B3328" i="1" s="1"/>
  <c r="B3323" i="1"/>
  <c r="B1583" i="1"/>
  <c r="B1587" i="1"/>
  <c r="B1588" i="1" s="1"/>
  <c r="B4347" i="1"/>
  <c r="B4348" i="1" s="1"/>
  <c r="B4343" i="1"/>
  <c r="B2348" i="1"/>
  <c r="B2352" i="1"/>
  <c r="B2353" i="1" s="1"/>
  <c r="B2337" i="1"/>
  <c r="B2338" i="1" s="1"/>
  <c r="B2333" i="1"/>
  <c r="B447" i="1"/>
  <c r="B448" i="1" s="1"/>
  <c r="B443" i="1"/>
  <c r="B3312" i="1"/>
  <c r="B3313" i="1" s="1"/>
  <c r="B3308" i="1"/>
  <c r="B2907" i="1"/>
  <c r="B2908" i="1" s="1"/>
  <c r="B2903" i="1"/>
  <c r="B882" i="1"/>
  <c r="B883" i="1" s="1"/>
  <c r="B878" i="1"/>
  <c r="B2528" i="1"/>
  <c r="B2532" i="1"/>
  <c r="B2533" i="1" s="1"/>
  <c r="B3578" i="1"/>
  <c r="B3582" i="1"/>
  <c r="B3583" i="1" s="1"/>
  <c r="N3524" i="1"/>
  <c r="M3524" i="1"/>
  <c r="B4966" i="1"/>
  <c r="Q4965" i="1"/>
  <c r="G4965" i="1"/>
  <c r="B2697" i="1"/>
  <c r="B2698" i="1" s="1"/>
  <c r="B2693" i="1"/>
  <c r="B3417" i="1"/>
  <c r="B3418" i="1" s="1"/>
  <c r="B3413" i="1"/>
  <c r="B1632" i="1"/>
  <c r="B1633" i="1" s="1"/>
  <c r="B1628" i="1"/>
  <c r="B2397" i="1"/>
  <c r="B2398" i="1" s="1"/>
  <c r="B2393" i="1"/>
  <c r="B2798" i="1"/>
  <c r="B2802" i="1"/>
  <c r="B2803" i="1" s="1"/>
  <c r="B327" i="1"/>
  <c r="B328" i="1" s="1"/>
  <c r="B323" i="1"/>
  <c r="B1512" i="1"/>
  <c r="B1513" i="1" s="1"/>
  <c r="B1508" i="1"/>
  <c r="B477" i="1"/>
  <c r="B478" i="1" s="1"/>
  <c r="B473" i="1"/>
  <c r="B4482" i="1"/>
  <c r="B4483" i="1" s="1"/>
  <c r="B4478" i="1"/>
  <c r="B2427" i="1"/>
  <c r="B2428" i="1" s="1"/>
  <c r="B2423" i="1"/>
  <c r="B4242" i="1"/>
  <c r="B4243" i="1" s="1"/>
  <c r="B4238" i="1"/>
  <c r="G4858" i="1"/>
  <c r="B3462" i="1"/>
  <c r="B3463" i="1" s="1"/>
  <c r="B3458" i="1"/>
  <c r="Q3598" i="1"/>
  <c r="B1829" i="1"/>
  <c r="P4827" i="1"/>
  <c r="Q4828" i="1"/>
  <c r="B218" i="1"/>
  <c r="B222" i="1"/>
  <c r="B223" i="1" s="1"/>
  <c r="B957" i="1"/>
  <c r="B958" i="1" s="1"/>
  <c r="B953" i="1"/>
  <c r="B2967" i="1"/>
  <c r="B2968" i="1" s="1"/>
  <c r="B2963" i="1"/>
  <c r="B1334" i="1"/>
  <c r="B4707" i="1"/>
  <c r="B4708" i="1" s="1"/>
  <c r="B4703" i="1"/>
  <c r="B4013" i="1"/>
  <c r="B4017" i="1"/>
  <c r="B4018" i="1" s="1"/>
  <c r="M5053" i="1"/>
  <c r="N5053" i="1"/>
  <c r="P5052" i="1"/>
  <c r="B2007" i="1"/>
  <c r="B2008" i="1" s="1"/>
  <c r="B2003" i="1"/>
  <c r="B117" i="1"/>
  <c r="B118" i="1" s="1"/>
  <c r="B113" i="1"/>
  <c r="B777" i="1"/>
  <c r="B778" i="1" s="1"/>
  <c r="B773" i="1"/>
  <c r="B3526" i="1"/>
  <c r="B57" i="1"/>
  <c r="B58" i="1" s="1"/>
  <c r="B53" i="1"/>
  <c r="B3402" i="1"/>
  <c r="B3403" i="1" s="1"/>
  <c r="B3398" i="1"/>
  <c r="B2738" i="1"/>
  <c r="B2742" i="1"/>
  <c r="B2743" i="1" s="1"/>
  <c r="B2828" i="1"/>
  <c r="B2832" i="1"/>
  <c r="B2833" i="1" s="1"/>
  <c r="B1958" i="1"/>
  <c r="B1962" i="1"/>
  <c r="B1963" i="1" s="1"/>
  <c r="B4748" i="1"/>
  <c r="B4752" i="1"/>
  <c r="B4753" i="1" s="1"/>
  <c r="B4043" i="1"/>
  <c r="B4047" i="1"/>
  <c r="B4048" i="1" s="1"/>
  <c r="B3164" i="1"/>
  <c r="B3698" i="1"/>
  <c r="B3702" i="1"/>
  <c r="B3703" i="1" s="1"/>
  <c r="B368" i="1"/>
  <c r="B372" i="1"/>
  <c r="B373" i="1" s="1"/>
  <c r="B2048" i="1"/>
  <c r="B2052" i="1"/>
  <c r="B2053" i="1" s="1"/>
  <c r="B254" i="1"/>
  <c r="B2768" i="1"/>
  <c r="B2772" i="1"/>
  <c r="B2773" i="1" s="1"/>
  <c r="B1988" i="1"/>
  <c r="B1992" i="1"/>
  <c r="B1993" i="1" s="1"/>
  <c r="B852" i="1"/>
  <c r="B853" i="1" s="1"/>
  <c r="B848" i="1"/>
  <c r="B4769" i="1"/>
  <c r="B1949" i="1"/>
  <c r="B4124" i="1"/>
  <c r="B4778" i="1"/>
  <c r="B4782" i="1"/>
  <c r="B4783" i="1" s="1"/>
  <c r="N3598" i="1"/>
  <c r="M3598" i="1"/>
  <c r="B668" i="1"/>
  <c r="B672" i="1"/>
  <c r="B673" i="1" s="1"/>
  <c r="B3719" i="1"/>
  <c r="B1752" i="1"/>
  <c r="B1753" i="1" s="1"/>
  <c r="B1748" i="1"/>
  <c r="B614" i="1"/>
  <c r="Q4919" i="1"/>
  <c r="G4919" i="1"/>
  <c r="B4920" i="1"/>
  <c r="B3147" i="1"/>
  <c r="B3148" i="1" s="1"/>
  <c r="B3143" i="1"/>
  <c r="B2847" i="1"/>
  <c r="B2848" i="1" s="1"/>
  <c r="B2843" i="1"/>
  <c r="B128" i="1"/>
  <c r="B132" i="1"/>
  <c r="B133" i="1" s="1"/>
  <c r="B3087" i="1"/>
  <c r="B3088" i="1" s="1"/>
  <c r="B3083" i="1"/>
  <c r="B3038" i="1"/>
  <c r="B3042" i="1"/>
  <c r="B3043" i="1" s="1"/>
  <c r="B4604" i="1"/>
  <c r="B2918" i="1"/>
  <c r="B2922" i="1"/>
  <c r="B2923" i="1" s="1"/>
  <c r="B1572" i="1"/>
  <c r="B1573" i="1" s="1"/>
  <c r="B1568" i="1"/>
  <c r="Q4889" i="1"/>
  <c r="G4889" i="1"/>
  <c r="B4890" i="1"/>
  <c r="G4888" i="1"/>
  <c r="B2648" i="1"/>
  <c r="B2652" i="1"/>
  <c r="B2653" i="1" s="1"/>
  <c r="Q3599" i="1"/>
  <c r="G3599" i="1"/>
  <c r="B3600" i="1"/>
  <c r="B1722" i="1"/>
  <c r="B1723" i="1" s="1"/>
  <c r="B1718" i="1"/>
  <c r="B3104" i="1"/>
  <c r="B4992" i="1"/>
  <c r="B4993" i="1" s="1"/>
  <c r="B4988" i="1"/>
  <c r="B2217" i="1"/>
  <c r="B2218" i="1" s="1"/>
  <c r="B2213" i="1"/>
  <c r="B2637" i="1"/>
  <c r="B2638" i="1" s="1"/>
  <c r="B2633" i="1"/>
  <c r="B3252" i="1"/>
  <c r="B3253" i="1" s="1"/>
  <c r="B3248" i="1"/>
  <c r="B4467" i="1"/>
  <c r="B4468" i="1" s="1"/>
  <c r="B4463" i="1"/>
  <c r="B4064" i="1"/>
  <c r="B1047" i="1"/>
  <c r="B1048" i="1" s="1"/>
  <c r="B1043" i="1"/>
  <c r="B2307" i="1"/>
  <c r="B2308" i="1" s="1"/>
  <c r="B2303" i="1"/>
  <c r="B974" i="1"/>
  <c r="B1304" i="1"/>
  <c r="B4317" i="1"/>
  <c r="B4318" i="1" s="1"/>
  <c r="B4313" i="1"/>
  <c r="B4523" i="1"/>
  <c r="B4527" i="1"/>
  <c r="B4528" i="1" s="1"/>
  <c r="B3914" i="1"/>
  <c r="B4182" i="1"/>
  <c r="B4183" i="1" s="1"/>
  <c r="B4178" i="1"/>
  <c r="B2978" i="1"/>
  <c r="B2982" i="1"/>
  <c r="B2983" i="1" s="1"/>
  <c r="G5054" i="1"/>
  <c r="B5055" i="1"/>
  <c r="Q5054" i="1"/>
  <c r="B1649" i="1"/>
  <c r="N4964" i="1"/>
  <c r="M4964" i="1"/>
  <c r="B3689" i="1"/>
  <c r="B792" i="1"/>
  <c r="B793" i="1" s="1"/>
  <c r="B788" i="1"/>
  <c r="B1602" i="1"/>
  <c r="B1603" i="1" s="1"/>
  <c r="B1598" i="1"/>
  <c r="B357" i="1"/>
  <c r="B358" i="1" s="1"/>
  <c r="B353" i="1"/>
  <c r="B3629" i="1"/>
  <c r="B1872" i="1"/>
  <c r="B1873" i="1" s="1"/>
  <c r="B1868" i="1"/>
  <c r="B3668" i="1"/>
  <c r="B3672" i="1"/>
  <c r="B3673" i="1" s="1"/>
  <c r="B1124" i="1"/>
  <c r="B1092" i="1"/>
  <c r="B1093" i="1" s="1"/>
  <c r="B1088" i="1"/>
  <c r="B2757" i="1"/>
  <c r="B2758" i="1" s="1"/>
  <c r="B2753" i="1"/>
  <c r="B1782" i="1"/>
  <c r="B1783" i="1" s="1"/>
  <c r="B1778" i="1"/>
  <c r="B4377" i="1"/>
  <c r="B4378" i="1" s="1"/>
  <c r="B4373" i="1"/>
  <c r="B2667" i="1"/>
  <c r="B2668" i="1" s="1"/>
  <c r="B2663" i="1"/>
  <c r="B207" i="1"/>
  <c r="B208" i="1" s="1"/>
  <c r="B203" i="1"/>
  <c r="B4514" i="1"/>
  <c r="B4073" i="1"/>
  <c r="B4077" i="1"/>
  <c r="B4078" i="1" s="1"/>
  <c r="B1853" i="1"/>
  <c r="B1857" i="1"/>
  <c r="B1858" i="1" s="1"/>
  <c r="B3893" i="1"/>
  <c r="B3897" i="1"/>
  <c r="B3898" i="1" s="1"/>
  <c r="B8" i="1"/>
  <c r="B12" i="1"/>
  <c r="B13" i="1" s="1"/>
  <c r="B417" i="1"/>
  <c r="B418" i="1" s="1"/>
  <c r="B413" i="1"/>
  <c r="B2367" i="1"/>
  <c r="B2368" i="1" s="1"/>
  <c r="B2363" i="1"/>
  <c r="B1977" i="1"/>
  <c r="B1978" i="1" s="1"/>
  <c r="B1973" i="1"/>
  <c r="B4418" i="1"/>
  <c r="B4422" i="1"/>
  <c r="B4423" i="1" s="1"/>
  <c r="B3854" i="1"/>
  <c r="B717" i="1"/>
  <c r="B718" i="1" s="1"/>
  <c r="B713" i="1"/>
  <c r="B3923" i="1"/>
  <c r="B3927" i="1"/>
  <c r="B3928" i="1" s="1"/>
  <c r="B2037" i="1"/>
  <c r="B2038" i="1" s="1"/>
  <c r="B2033" i="1"/>
  <c r="B2198" i="1"/>
  <c r="B2202" i="1"/>
  <c r="B2203" i="1" s="1"/>
  <c r="B1184" i="1"/>
  <c r="B1499" i="1"/>
  <c r="B3267" i="1"/>
  <c r="B3268" i="1" s="1"/>
  <c r="B3263" i="1"/>
  <c r="P4917" i="1"/>
  <c r="B1379" i="1"/>
  <c r="B458" i="1"/>
  <c r="B462" i="1"/>
  <c r="B463" i="1" s="1"/>
  <c r="B3809" i="1"/>
  <c r="B1227" i="1"/>
  <c r="B1228" i="1" s="1"/>
  <c r="B1223" i="1"/>
  <c r="B2078" i="1"/>
  <c r="B2082" i="1"/>
  <c r="B2083" i="1" s="1"/>
  <c r="B762" i="1"/>
  <c r="B763" i="1" s="1"/>
  <c r="B758" i="1"/>
  <c r="B3057" i="1"/>
  <c r="B3058" i="1" s="1"/>
  <c r="B3053" i="1"/>
  <c r="B44" i="1"/>
  <c r="M4858" i="1"/>
  <c r="N4858" i="1"/>
  <c r="P4857" i="1"/>
  <c r="B68" i="1"/>
  <c r="B72" i="1"/>
  <c r="B73" i="1" s="1"/>
  <c r="B1692" i="1"/>
  <c r="B1693" i="1" s="1"/>
  <c r="B1688" i="1"/>
  <c r="B867" i="1"/>
  <c r="B868" i="1" s="1"/>
  <c r="B863" i="1"/>
  <c r="B4844" i="1"/>
  <c r="B4227" i="1"/>
  <c r="B4228" i="1" s="1"/>
  <c r="B4223" i="1"/>
  <c r="B2577" i="1"/>
  <c r="B2578" i="1" s="1"/>
  <c r="B2573" i="1"/>
  <c r="B1287" i="1"/>
  <c r="B1288" i="1" s="1"/>
  <c r="B1283" i="1"/>
  <c r="B1032" i="1"/>
  <c r="B1033" i="1" s="1"/>
  <c r="B1028" i="1"/>
  <c r="B4688" i="1"/>
  <c r="B4692" i="1"/>
  <c r="B4693" i="1" s="1"/>
  <c r="B4103" i="1"/>
  <c r="B4107" i="1"/>
  <c r="B4108" i="1" s="1"/>
  <c r="B3134" i="1"/>
  <c r="B659" i="1"/>
  <c r="B807" i="1"/>
  <c r="B808" i="1" s="1"/>
  <c r="B803" i="1"/>
  <c r="B297" i="1"/>
  <c r="B298" i="1" s="1"/>
  <c r="B293" i="1"/>
  <c r="B2018" i="1"/>
  <c r="B2022" i="1"/>
  <c r="B2023" i="1" s="1"/>
  <c r="B3537" i="1"/>
  <c r="B3538" i="1" s="1"/>
  <c r="B3533" i="1"/>
  <c r="B4287" i="1"/>
  <c r="B4288" i="1" s="1"/>
  <c r="B4283" i="1"/>
  <c r="B488" i="1"/>
  <c r="B492" i="1"/>
  <c r="B493" i="1" s="1"/>
  <c r="B1673" i="1"/>
  <c r="B1677" i="1"/>
  <c r="B1678" i="1" s="1"/>
  <c r="B2727" i="1"/>
  <c r="B2728" i="1" s="1"/>
  <c r="B2723" i="1"/>
  <c r="B3237" i="1"/>
  <c r="B3238" i="1" s="1"/>
  <c r="B3233" i="1"/>
  <c r="G4828" i="1"/>
  <c r="B4493" i="1"/>
  <c r="B4497" i="1"/>
  <c r="B4498" i="1" s="1"/>
  <c r="B507" i="1"/>
  <c r="B508" i="1" s="1"/>
  <c r="B503" i="1"/>
  <c r="B2318" i="1"/>
  <c r="B2322" i="1"/>
  <c r="B2323" i="1" s="1"/>
  <c r="B4197" i="1"/>
  <c r="B4198" i="1" s="1"/>
  <c r="B4193" i="1"/>
  <c r="B2487" i="1"/>
  <c r="B2488" i="1" s="1"/>
  <c r="B2483" i="1"/>
  <c r="G5053" i="1"/>
  <c r="B732" i="1"/>
  <c r="B733" i="1" s="1"/>
  <c r="B728" i="1"/>
  <c r="B2168" i="1"/>
  <c r="B2172" i="1"/>
  <c r="B2173" i="1" s="1"/>
  <c r="B4662" i="1"/>
  <c r="B4663" i="1" s="1"/>
  <c r="B4658" i="1"/>
  <c r="B4947" i="1"/>
  <c r="B4948" i="1" s="1"/>
  <c r="B4943" i="1"/>
  <c r="B2127" i="1"/>
  <c r="B2128" i="1" s="1"/>
  <c r="B2123" i="1"/>
  <c r="B1317" i="1"/>
  <c r="B1318" i="1" s="1"/>
  <c r="B1313" i="1"/>
  <c r="B1452" i="1"/>
  <c r="B1453" i="1" s="1"/>
  <c r="B1448" i="1"/>
  <c r="B3863" i="1"/>
  <c r="B3867" i="1"/>
  <c r="B3868" i="1" s="1"/>
  <c r="B1763" i="1"/>
  <c r="B1767" i="1"/>
  <c r="B1768" i="1" s="1"/>
  <c r="N4918" i="1"/>
  <c r="M4918" i="1"/>
  <c r="B5082" i="1"/>
  <c r="B5083" i="1" s="1"/>
  <c r="B5078" i="1"/>
  <c r="B1709" i="1"/>
  <c r="B4272" i="1"/>
  <c r="B4273" i="1" s="1"/>
  <c r="B4268" i="1"/>
  <c r="B1403" i="1"/>
  <c r="B1407" i="1"/>
  <c r="B1408" i="1" s="1"/>
  <c r="B1362" i="1"/>
  <c r="B1363" i="1" s="1"/>
  <c r="B1358" i="1"/>
  <c r="B644" i="1"/>
  <c r="B3492" i="1"/>
  <c r="B3493" i="1" s="1"/>
  <c r="B3488" i="1"/>
  <c r="B2787" i="1"/>
  <c r="B2788" i="1" s="1"/>
  <c r="B2783" i="1"/>
  <c r="G4859" i="1"/>
  <c r="B4860" i="1"/>
  <c r="Q4859" i="1"/>
  <c r="B4673" i="1"/>
  <c r="B4677" i="1"/>
  <c r="B4678" i="1" s="1"/>
  <c r="B2937" i="1"/>
  <c r="B2938" i="1" s="1"/>
  <c r="B2933" i="1"/>
  <c r="B3569" i="1"/>
  <c r="B2517" i="1"/>
  <c r="B2518" i="1" s="1"/>
  <c r="B2513" i="1"/>
  <c r="B1842" i="1"/>
  <c r="B1843" i="1" s="1"/>
  <c r="B1838" i="1"/>
  <c r="M4828" i="1"/>
  <c r="N4828" i="1"/>
  <c r="B599" i="1"/>
  <c r="B822" i="1"/>
  <c r="B823" i="1" s="1"/>
  <c r="B818" i="1"/>
  <c r="B4808" i="1"/>
  <c r="B4812" i="1"/>
  <c r="B4813" i="1" s="1"/>
  <c r="B2067" i="1"/>
  <c r="B2068" i="1" s="1"/>
  <c r="B2063" i="1"/>
  <c r="B267" i="1"/>
  <c r="B268" i="1" s="1"/>
  <c r="B263" i="1"/>
  <c r="B3818" i="1"/>
  <c r="B3822" i="1"/>
  <c r="B3823" i="1" s="1"/>
  <c r="B4544" i="1"/>
  <c r="B387" i="1"/>
  <c r="B388" i="1" s="1"/>
  <c r="B383" i="1"/>
  <c r="B2438" i="1"/>
  <c r="B2442" i="1"/>
  <c r="B2443" i="1" s="1"/>
  <c r="B914" i="1"/>
  <c r="B942" i="1"/>
  <c r="B943" i="1" s="1"/>
  <c r="B938" i="1"/>
  <c r="B1482" i="1"/>
  <c r="B1483" i="1" s="1"/>
  <c r="B1478" i="1"/>
  <c r="B3608" i="1"/>
  <c r="B3612" i="1"/>
  <c r="B3613" i="1" s="1"/>
  <c r="B1272" i="1"/>
  <c r="B1273" i="1" s="1"/>
  <c r="B1268" i="1"/>
  <c r="B2228" i="1"/>
  <c r="B2232" i="1"/>
  <c r="B2233" i="1" s="1"/>
  <c r="B1812" i="1"/>
  <c r="B1813" i="1" s="1"/>
  <c r="B1808" i="1"/>
  <c r="B1529" i="1"/>
  <c r="B434" i="1"/>
  <c r="B1152" i="1"/>
  <c r="B1153" i="1" s="1"/>
  <c r="B1148" i="1"/>
  <c r="B177" i="1"/>
  <c r="B178" i="1" s="1"/>
  <c r="B173" i="1"/>
  <c r="B5063" i="1"/>
  <c r="B5067" i="1"/>
  <c r="B5068" i="1" s="1"/>
  <c r="B4613" i="1"/>
  <c r="B4617" i="1"/>
  <c r="B4618" i="1" s="1"/>
  <c r="Q4918" i="1"/>
  <c r="B2378" i="1"/>
  <c r="B2382" i="1"/>
  <c r="B2383" i="1" s="1"/>
  <c r="B3507" i="1"/>
  <c r="B3508" i="1" s="1"/>
  <c r="B3503" i="1"/>
  <c r="B4553" i="1"/>
  <c r="B4557" i="1"/>
  <c r="B4558" i="1" s="1"/>
  <c r="B3884" i="1"/>
  <c r="B2708" i="1"/>
  <c r="B2712" i="1"/>
  <c r="B2713" i="1" s="1"/>
  <c r="P3597" i="1"/>
  <c r="B4643" i="1"/>
  <c r="B4647" i="1"/>
  <c r="B4648" i="1" s="1"/>
  <c r="B3342" i="1"/>
  <c r="B3343" i="1" s="1"/>
  <c r="B3338" i="1"/>
  <c r="B3779" i="1"/>
  <c r="B689" i="1"/>
  <c r="P687" i="1"/>
  <c r="B3749" i="1"/>
  <c r="B2954" i="1"/>
  <c r="B987" i="1"/>
  <c r="B988" i="1" s="1"/>
  <c r="B983" i="1"/>
  <c r="B3638" i="1"/>
  <c r="B3642" i="1"/>
  <c r="B3643" i="1" s="1"/>
  <c r="B1064" i="1"/>
  <c r="B27" i="1"/>
  <c r="B28" i="1" s="1"/>
  <c r="B23" i="1"/>
  <c r="B4437" i="1"/>
  <c r="B4438" i="1" s="1"/>
  <c r="B4433" i="1"/>
  <c r="B4583" i="1"/>
  <c r="B4587" i="1"/>
  <c r="B4588" i="1" s="1"/>
  <c r="B3432" i="1"/>
  <c r="B3433" i="1" s="1"/>
  <c r="B3428" i="1"/>
  <c r="B2288" i="1"/>
  <c r="B2292" i="1"/>
  <c r="B2293" i="1" s="1"/>
  <c r="B237" i="1"/>
  <c r="B238" i="1" s="1"/>
  <c r="B233" i="1"/>
  <c r="B629" i="1"/>
  <c r="B278" i="1"/>
  <c r="B282" i="1"/>
  <c r="B283" i="1" s="1"/>
  <c r="B3447" i="1"/>
  <c r="B3448" i="1" s="1"/>
  <c r="B3443" i="1"/>
  <c r="B3027" i="1"/>
  <c r="B3028" i="1" s="1"/>
  <c r="B3023" i="1"/>
  <c r="B2097" i="1"/>
  <c r="B2098" i="1" s="1"/>
  <c r="B2093" i="1"/>
  <c r="B2138" i="1"/>
  <c r="B2142" i="1"/>
  <c r="B2143" i="1" s="1"/>
  <c r="B1349" i="1"/>
  <c r="B5018" i="1"/>
  <c r="B5022" i="1"/>
  <c r="B5023" i="1" s="1"/>
  <c r="B4932" i="1"/>
  <c r="B4933" i="1" s="1"/>
  <c r="B4928" i="1"/>
  <c r="B1017" i="1"/>
  <c r="B1018" i="1" s="1"/>
  <c r="B1013" i="1"/>
  <c r="B1919" i="1"/>
  <c r="B2858" i="1"/>
  <c r="B2862" i="1"/>
  <c r="B2863" i="1" s="1"/>
  <c r="B3944" i="1"/>
  <c r="B1793" i="1"/>
  <c r="B1797" i="1"/>
  <c r="B1798" i="1" s="1"/>
  <c r="B4034" i="1"/>
  <c r="G4829" i="1"/>
  <c r="B4830" i="1"/>
  <c r="Q4829" i="1"/>
  <c r="B1137" i="1"/>
  <c r="B1138" i="1" s="1"/>
  <c r="B1133" i="1"/>
  <c r="B3839" i="1"/>
  <c r="B897" i="1"/>
  <c r="B898" i="1" s="1"/>
  <c r="B893" i="1"/>
  <c r="B2408" i="1"/>
  <c r="B2412" i="1"/>
  <c r="B2413" i="1" s="1"/>
  <c r="B404" i="1"/>
  <c r="B3068" i="1"/>
  <c r="B3072" i="1"/>
  <c r="B3073" i="1" s="1"/>
  <c r="B1197" i="1"/>
  <c r="B1198" i="1" s="1"/>
  <c r="B1193" i="1"/>
  <c r="B5033" i="1"/>
  <c r="B5037" i="1"/>
  <c r="B5038" i="1" s="1"/>
  <c r="B3758" i="1"/>
  <c r="B3762" i="1"/>
  <c r="B3763" i="1" s="1"/>
  <c r="B1077" i="1"/>
  <c r="B1078" i="1" s="1"/>
  <c r="B1073" i="1"/>
  <c r="B747" i="1"/>
  <c r="B748" i="1" s="1"/>
  <c r="B743" i="1"/>
  <c r="B2277" i="1"/>
  <c r="B2278" i="1" s="1"/>
  <c r="B2273" i="1"/>
  <c r="B1439" i="1"/>
  <c r="B567" i="1"/>
  <c r="B568" i="1" s="1"/>
  <c r="B563" i="1"/>
  <c r="B4977" i="1"/>
  <c r="B4978" i="1" s="1"/>
  <c r="B4973" i="1"/>
  <c r="B4902" i="1"/>
  <c r="B4903" i="1" s="1"/>
  <c r="B4898" i="1"/>
  <c r="B1242" i="1"/>
  <c r="B1243" i="1" s="1"/>
  <c r="B1238" i="1"/>
  <c r="B147" i="1"/>
  <c r="B148" i="1" s="1"/>
  <c r="B143" i="1"/>
  <c r="B1889" i="1"/>
  <c r="B2588" i="1"/>
  <c r="B2592" i="1"/>
  <c r="B2593" i="1" s="1"/>
  <c r="B3953" i="1"/>
  <c r="B3957" i="1"/>
  <c r="B3958" i="1" s="1"/>
  <c r="B5003" i="1"/>
  <c r="B5007" i="1"/>
  <c r="B5008" i="1" s="1"/>
  <c r="B4004" i="1"/>
  <c r="B4212" i="1"/>
  <c r="B4213" i="1" s="1"/>
  <c r="B4208" i="1"/>
  <c r="B2888" i="1"/>
  <c r="B2892" i="1"/>
  <c r="B2893" i="1" s="1"/>
  <c r="B2468" i="1"/>
  <c r="B2472" i="1"/>
  <c r="B2473" i="1" s="1"/>
  <c r="B2594" i="1" l="1"/>
  <c r="B899" i="1"/>
  <c r="Q4004" i="1"/>
  <c r="G4004" i="1"/>
  <c r="B4005" i="1"/>
  <c r="B4979" i="1"/>
  <c r="B3074" i="1"/>
  <c r="G403" i="1"/>
  <c r="Q3838" i="1"/>
  <c r="B1799" i="1"/>
  <c r="N3943" i="1"/>
  <c r="M3943" i="1"/>
  <c r="Q3943" i="1"/>
  <c r="N1918" i="1"/>
  <c r="M1918" i="1"/>
  <c r="Q1918" i="1"/>
  <c r="B2099" i="1"/>
  <c r="B284" i="1"/>
  <c r="P627" i="1"/>
  <c r="B3644" i="1"/>
  <c r="N2953" i="1"/>
  <c r="M2953" i="1"/>
  <c r="Q689" i="1"/>
  <c r="G689" i="1"/>
  <c r="B690" i="1"/>
  <c r="B944" i="1"/>
  <c r="B389" i="1"/>
  <c r="P387" i="1"/>
  <c r="Q598" i="1"/>
  <c r="B3494" i="1"/>
  <c r="G643" i="1"/>
  <c r="B1679" i="1"/>
  <c r="N3133" i="1"/>
  <c r="M3133" i="1"/>
  <c r="B4109" i="1"/>
  <c r="B4229" i="1"/>
  <c r="B1694" i="1"/>
  <c r="P1692" i="1"/>
  <c r="B2084" i="1"/>
  <c r="P2082" i="1"/>
  <c r="G3808" i="1"/>
  <c r="N1498" i="1"/>
  <c r="M1498" i="1"/>
  <c r="N1183" i="1"/>
  <c r="M1183" i="1"/>
  <c r="B1859" i="1"/>
  <c r="G4513" i="1"/>
  <c r="G1123" i="1"/>
  <c r="B1874" i="1"/>
  <c r="N3688" i="1"/>
  <c r="M3688" i="1"/>
  <c r="Q3688" i="1"/>
  <c r="B1650" i="1"/>
  <c r="Q1649" i="1"/>
  <c r="G1649" i="1"/>
  <c r="Q1304" i="1"/>
  <c r="G1304" i="1"/>
  <c r="B1305" i="1"/>
  <c r="Q973" i="1"/>
  <c r="B2309" i="1"/>
  <c r="B2219" i="1"/>
  <c r="P3102" i="1"/>
  <c r="B1724" i="1"/>
  <c r="P1722" i="1"/>
  <c r="B4891" i="1"/>
  <c r="Q4890" i="1"/>
  <c r="G4890" i="1"/>
  <c r="B1574" i="1"/>
  <c r="B2849" i="1"/>
  <c r="N4919" i="1"/>
  <c r="M4919" i="1"/>
  <c r="B615" i="1"/>
  <c r="Q614" i="1"/>
  <c r="G614" i="1"/>
  <c r="Q613" i="1"/>
  <c r="Q3719" i="1"/>
  <c r="G3719" i="1"/>
  <c r="B3720" i="1"/>
  <c r="G4768" i="1"/>
  <c r="B854" i="1"/>
  <c r="B3704" i="1"/>
  <c r="G3163" i="1"/>
  <c r="B2744" i="1"/>
  <c r="B59" i="1"/>
  <c r="B2009" i="1"/>
  <c r="Q1333" i="1"/>
  <c r="B2699" i="1"/>
  <c r="N4965" i="1"/>
  <c r="M4965" i="1"/>
  <c r="B2339" i="1"/>
  <c r="B1589" i="1"/>
  <c r="B4259" i="1"/>
  <c r="B554" i="1"/>
  <c r="N193" i="1"/>
  <c r="M193" i="1"/>
  <c r="B1109" i="1"/>
  <c r="G2608" i="1"/>
  <c r="G4153" i="1"/>
  <c r="B1934" i="1"/>
  <c r="N313" i="1"/>
  <c r="M313" i="1"/>
  <c r="B4724" i="1"/>
  <c r="B4409" i="1"/>
  <c r="Q4094" i="1"/>
  <c r="G4094" i="1"/>
  <c r="B4095" i="1"/>
  <c r="B1394" i="1"/>
  <c r="Q1063" i="1"/>
  <c r="P2952" i="1"/>
  <c r="G3748" i="1"/>
  <c r="P3777" i="1"/>
  <c r="B2714" i="1"/>
  <c r="N3883" i="1"/>
  <c r="M3883" i="1"/>
  <c r="Q3883" i="1"/>
  <c r="B3509" i="1"/>
  <c r="P432" i="1"/>
  <c r="N1528" i="1"/>
  <c r="M1528" i="1"/>
  <c r="B3614" i="1"/>
  <c r="G913" i="1"/>
  <c r="P4542" i="1"/>
  <c r="B2069" i="1"/>
  <c r="B2519" i="1"/>
  <c r="N3568" i="1"/>
  <c r="M3568" i="1"/>
  <c r="Q3568" i="1"/>
  <c r="B4679" i="1"/>
  <c r="G1708" i="1"/>
  <c r="B2129" i="1"/>
  <c r="B2174" i="1"/>
  <c r="B3135" i="1"/>
  <c r="Q3134" i="1"/>
  <c r="G3134" i="1"/>
  <c r="M4843" i="1"/>
  <c r="N4843" i="1"/>
  <c r="B74" i="1"/>
  <c r="Q43" i="1"/>
  <c r="B1500" i="1"/>
  <c r="Q1499" i="1"/>
  <c r="G1499" i="1"/>
  <c r="Q1184" i="1"/>
  <c r="G1184" i="1"/>
  <c r="B1185" i="1"/>
  <c r="B2204" i="1"/>
  <c r="P2202" i="1"/>
  <c r="B419" i="1"/>
  <c r="B209" i="1"/>
  <c r="P3627" i="1"/>
  <c r="B794" i="1"/>
  <c r="Q3689" i="1"/>
  <c r="G3689" i="1"/>
  <c r="B3690" i="1"/>
  <c r="P1647" i="1"/>
  <c r="P1302" i="1"/>
  <c r="B2654" i="1"/>
  <c r="B2924" i="1"/>
  <c r="N4603" i="1"/>
  <c r="M4603" i="1"/>
  <c r="Q4603" i="1"/>
  <c r="B1754" i="1"/>
  <c r="B4784" i="1"/>
  <c r="N4123" i="1"/>
  <c r="M4123" i="1"/>
  <c r="Q4123" i="1"/>
  <c r="Q253" i="1"/>
  <c r="Q1828" i="1"/>
  <c r="B4484" i="1"/>
  <c r="B4967" i="1"/>
  <c r="N3658" i="1"/>
  <c r="M3658" i="1"/>
  <c r="Q3658" i="1"/>
  <c r="B3989" i="1"/>
  <c r="B195" i="1"/>
  <c r="Q194" i="1"/>
  <c r="G194" i="1"/>
  <c r="B2159" i="1"/>
  <c r="B4394" i="1"/>
  <c r="G3973" i="1"/>
  <c r="Q3013" i="1"/>
  <c r="Q1618" i="1"/>
  <c r="P582" i="1"/>
  <c r="B584" i="1"/>
  <c r="B929" i="1"/>
  <c r="B315" i="1"/>
  <c r="Q314" i="1"/>
  <c r="G314" i="1"/>
  <c r="B1544" i="1"/>
  <c r="P1542" i="1"/>
  <c r="B2624" i="1"/>
  <c r="Q1348" i="1"/>
  <c r="Q3884" i="1"/>
  <c r="G3884" i="1"/>
  <c r="B3885" i="1"/>
  <c r="Q3569" i="1"/>
  <c r="G3569" i="1"/>
  <c r="B3570" i="1"/>
  <c r="B3539" i="1"/>
  <c r="B299" i="1"/>
  <c r="P3132" i="1"/>
  <c r="N43" i="1"/>
  <c r="M43" i="1"/>
  <c r="B1380" i="1"/>
  <c r="Q1379" i="1"/>
  <c r="G1379" i="1"/>
  <c r="Q1378" i="1"/>
  <c r="P1497" i="1"/>
  <c r="Q1183" i="1"/>
  <c r="N3853" i="1"/>
  <c r="M3853" i="1"/>
  <c r="Q3853" i="1"/>
  <c r="B1979" i="1"/>
  <c r="B14" i="1"/>
  <c r="B1784" i="1"/>
  <c r="B3674" i="1"/>
  <c r="P3672" i="1"/>
  <c r="N5054" i="1"/>
  <c r="M5054" i="1"/>
  <c r="N3913" i="1"/>
  <c r="M3913" i="1"/>
  <c r="Q3913" i="1"/>
  <c r="P4317" i="1"/>
  <c r="B4319" i="1"/>
  <c r="N4063" i="1"/>
  <c r="M4063" i="1"/>
  <c r="Q4063" i="1"/>
  <c r="G3103" i="1"/>
  <c r="Q4604" i="1"/>
  <c r="G4604" i="1"/>
  <c r="B4605" i="1"/>
  <c r="P3717" i="1"/>
  <c r="Q4124" i="1"/>
  <c r="G4124" i="1"/>
  <c r="B4125" i="1"/>
  <c r="N253" i="1"/>
  <c r="M253" i="1"/>
  <c r="B2054" i="1"/>
  <c r="P2052" i="1"/>
  <c r="B1964" i="1"/>
  <c r="B4709" i="1"/>
  <c r="B959" i="1"/>
  <c r="N1828" i="1"/>
  <c r="M1828" i="1"/>
  <c r="B329" i="1"/>
  <c r="B2354" i="1"/>
  <c r="B1214" i="1"/>
  <c r="Q3659" i="1"/>
  <c r="G3659" i="1"/>
  <c r="B3660" i="1"/>
  <c r="N4573" i="1"/>
  <c r="M4573" i="1"/>
  <c r="Q4573" i="1"/>
  <c r="B1740" i="1"/>
  <c r="Q1739" i="1"/>
  <c r="G1739" i="1"/>
  <c r="Q1738" i="1"/>
  <c r="P192" i="1"/>
  <c r="B1664" i="1"/>
  <c r="B3119" i="1"/>
  <c r="P3117" i="1"/>
  <c r="B3734" i="1"/>
  <c r="N3013" i="1"/>
  <c r="M3013" i="1"/>
  <c r="N1618" i="1"/>
  <c r="M1618" i="1"/>
  <c r="B1424" i="1"/>
  <c r="P1422" i="1"/>
  <c r="B1559" i="1"/>
  <c r="P312" i="1"/>
  <c r="Q3193" i="1"/>
  <c r="B2459" i="1"/>
  <c r="B344" i="1"/>
  <c r="B2549" i="1"/>
  <c r="B524" i="1"/>
  <c r="B1904" i="1"/>
  <c r="P4092" i="1"/>
  <c r="B1920" i="1"/>
  <c r="Q1919" i="1"/>
  <c r="G1919" i="1"/>
  <c r="P4002" i="1"/>
  <c r="B5039" i="1"/>
  <c r="Q403" i="1"/>
  <c r="Q4830" i="1"/>
  <c r="G4830" i="1"/>
  <c r="B4831" i="1"/>
  <c r="G2953" i="1"/>
  <c r="B2444" i="1"/>
  <c r="G4543" i="1"/>
  <c r="B4814" i="1"/>
  <c r="P4812" i="1"/>
  <c r="N643" i="1"/>
  <c r="M643" i="1"/>
  <c r="B4274" i="1"/>
  <c r="B4694" i="1"/>
  <c r="B1289" i="1"/>
  <c r="P1287" i="1"/>
  <c r="Q4843" i="1"/>
  <c r="B45" i="1"/>
  <c r="Q44" i="1"/>
  <c r="G44" i="1"/>
  <c r="N3808" i="1"/>
  <c r="M3808" i="1"/>
  <c r="Q3808" i="1"/>
  <c r="Q3854" i="1"/>
  <c r="G3854" i="1"/>
  <c r="B3855" i="1"/>
  <c r="B4079" i="1"/>
  <c r="N4513" i="1"/>
  <c r="M4513" i="1"/>
  <c r="Q4513" i="1"/>
  <c r="B2669" i="1"/>
  <c r="N1123" i="1"/>
  <c r="M1123" i="1"/>
  <c r="Q1123" i="1"/>
  <c r="G3628" i="1"/>
  <c r="P3687" i="1"/>
  <c r="G1648" i="1"/>
  <c r="Q5055" i="1"/>
  <c r="B5056" i="1"/>
  <c r="Q3914" i="1"/>
  <c r="G3914" i="1"/>
  <c r="B3915" i="1"/>
  <c r="G1303" i="1"/>
  <c r="P972" i="1"/>
  <c r="Q4064" i="1"/>
  <c r="G4064" i="1"/>
  <c r="B4065" i="1"/>
  <c r="B3254" i="1"/>
  <c r="P4992" i="1"/>
  <c r="B4994" i="1"/>
  <c r="N3599" i="1"/>
  <c r="M3599" i="1"/>
  <c r="B3089" i="1"/>
  <c r="P3087" i="1"/>
  <c r="P612" i="1"/>
  <c r="B674" i="1"/>
  <c r="Q1948" i="1"/>
  <c r="N4768" i="1"/>
  <c r="M4768" i="1"/>
  <c r="Q4768" i="1"/>
  <c r="B1994" i="1"/>
  <c r="P1992" i="1"/>
  <c r="B255" i="1"/>
  <c r="Q254" i="1"/>
  <c r="G254" i="1"/>
  <c r="B3165" i="1"/>
  <c r="Q3164" i="1"/>
  <c r="G3164" i="1"/>
  <c r="Q3163" i="1"/>
  <c r="B779" i="1"/>
  <c r="P1332" i="1"/>
  <c r="B224" i="1"/>
  <c r="B1830" i="1"/>
  <c r="Q1829" i="1"/>
  <c r="G1829" i="1"/>
  <c r="B4244" i="1"/>
  <c r="B2804" i="1"/>
  <c r="B1634" i="1"/>
  <c r="P1632" i="1"/>
  <c r="I4962" i="1"/>
  <c r="B884" i="1"/>
  <c r="B3314" i="1"/>
  <c r="Q4574" i="1"/>
  <c r="G4574" i="1"/>
  <c r="B4575" i="1"/>
  <c r="B704" i="1"/>
  <c r="B3224" i="1"/>
  <c r="N2608" i="1"/>
  <c r="M2608" i="1"/>
  <c r="Q2608" i="1"/>
  <c r="B2504" i="1"/>
  <c r="P2502" i="1"/>
  <c r="N4153" i="1"/>
  <c r="M4153" i="1"/>
  <c r="Q4153" i="1"/>
  <c r="B3209" i="1"/>
  <c r="P3207" i="1"/>
  <c r="B3015" i="1"/>
  <c r="Q3014" i="1"/>
  <c r="G3014" i="1"/>
  <c r="B1620" i="1"/>
  <c r="Q1619" i="1"/>
  <c r="G1619" i="1"/>
  <c r="N3193" i="1"/>
  <c r="M3193" i="1"/>
  <c r="B164" i="1"/>
  <c r="B3794" i="1"/>
  <c r="G4033" i="1"/>
  <c r="N1063" i="1"/>
  <c r="M1063" i="1"/>
  <c r="B4619" i="1"/>
  <c r="P1527" i="1"/>
  <c r="B1814" i="1"/>
  <c r="B3824" i="1"/>
  <c r="G598" i="1"/>
  <c r="B2489" i="1"/>
  <c r="N1348" i="1"/>
  <c r="M1348" i="1"/>
  <c r="Q1064" i="1"/>
  <c r="G1064" i="1"/>
  <c r="B1065" i="1"/>
  <c r="G3778" i="1"/>
  <c r="G433" i="1"/>
  <c r="B2234" i="1"/>
  <c r="M598" i="1"/>
  <c r="N598" i="1"/>
  <c r="Q1888" i="1"/>
  <c r="N403" i="1"/>
  <c r="M403" i="1"/>
  <c r="B2414" i="1"/>
  <c r="P3837" i="1"/>
  <c r="Q4033" i="1"/>
  <c r="B2864" i="1"/>
  <c r="B1350" i="1"/>
  <c r="Q1349" i="1"/>
  <c r="G1349" i="1"/>
  <c r="B2144" i="1"/>
  <c r="P2142" i="1"/>
  <c r="B3029" i="1"/>
  <c r="P3027" i="1"/>
  <c r="G628" i="1"/>
  <c r="B3434" i="1"/>
  <c r="P1062" i="1"/>
  <c r="N3748" i="1"/>
  <c r="M3748" i="1"/>
  <c r="Q3748" i="1"/>
  <c r="G688" i="1"/>
  <c r="B3344" i="1"/>
  <c r="P3882" i="1"/>
  <c r="B2384" i="1"/>
  <c r="B1154" i="1"/>
  <c r="G1528" i="1"/>
  <c r="N913" i="1"/>
  <c r="M913" i="1"/>
  <c r="Q913" i="1"/>
  <c r="G599" i="1"/>
  <c r="B600" i="1"/>
  <c r="Q599" i="1"/>
  <c r="P3567" i="1"/>
  <c r="B2789" i="1"/>
  <c r="B645" i="1"/>
  <c r="Q644" i="1"/>
  <c r="G644" i="1"/>
  <c r="B1364" i="1"/>
  <c r="Q1708" i="1"/>
  <c r="B1769" i="1"/>
  <c r="B1454" i="1"/>
  <c r="P1452" i="1"/>
  <c r="B509" i="1"/>
  <c r="P3237" i="1"/>
  <c r="B3239" i="1"/>
  <c r="B2024" i="1"/>
  <c r="G3133" i="1"/>
  <c r="P42" i="1"/>
  <c r="B3059" i="1"/>
  <c r="Q3809" i="1"/>
  <c r="G3809" i="1"/>
  <c r="B3810" i="1"/>
  <c r="N1378" i="1"/>
  <c r="M1378" i="1"/>
  <c r="G1498" i="1"/>
  <c r="B719" i="1"/>
  <c r="Q4514" i="1"/>
  <c r="G4514" i="1"/>
  <c r="B4515" i="1"/>
  <c r="B2759" i="1"/>
  <c r="Q1124" i="1"/>
  <c r="G1124" i="1"/>
  <c r="B1125" i="1"/>
  <c r="B359" i="1"/>
  <c r="B4184" i="1"/>
  <c r="B1049" i="1"/>
  <c r="G3600" i="1"/>
  <c r="B3601" i="1"/>
  <c r="P4602" i="1"/>
  <c r="B134" i="1"/>
  <c r="B3149" i="1"/>
  <c r="G3718" i="1"/>
  <c r="P4122" i="1"/>
  <c r="Q4769" i="1"/>
  <c r="G4769" i="1"/>
  <c r="B4770" i="1"/>
  <c r="P252" i="1"/>
  <c r="B4049" i="1"/>
  <c r="N3525" i="1"/>
  <c r="M3525" i="1"/>
  <c r="P1827" i="1"/>
  <c r="B479" i="1"/>
  <c r="P477" i="1"/>
  <c r="B3584" i="1"/>
  <c r="B3329" i="1"/>
  <c r="P3657" i="1"/>
  <c r="N1738" i="1"/>
  <c r="M1738" i="1"/>
  <c r="B4454" i="1"/>
  <c r="G193" i="1"/>
  <c r="Q2609" i="1"/>
  <c r="G2609" i="1"/>
  <c r="B2610" i="1"/>
  <c r="N3973" i="1"/>
  <c r="M3973" i="1"/>
  <c r="Q3973" i="1"/>
  <c r="Q4154" i="1"/>
  <c r="G4154" i="1"/>
  <c r="B4155" i="1"/>
  <c r="P3012" i="1"/>
  <c r="B1259" i="1"/>
  <c r="P1617" i="1"/>
  <c r="B839" i="1"/>
  <c r="B2189" i="1"/>
  <c r="B4874" i="1"/>
  <c r="P4872" i="1"/>
  <c r="G313" i="1"/>
  <c r="B4799" i="1"/>
  <c r="B3195" i="1"/>
  <c r="Q3194" i="1"/>
  <c r="G3194" i="1"/>
  <c r="B3554" i="1"/>
  <c r="B2564" i="1"/>
  <c r="G4093" i="1"/>
  <c r="B2999" i="1"/>
  <c r="B2474" i="1"/>
  <c r="P2472" i="1"/>
  <c r="B4214" i="1"/>
  <c r="G1888" i="1"/>
  <c r="G1438" i="1"/>
  <c r="Q3944" i="1"/>
  <c r="G3944" i="1"/>
  <c r="B3945" i="1"/>
  <c r="N4829" i="1"/>
  <c r="M4829" i="1"/>
  <c r="B4439" i="1"/>
  <c r="B569" i="1"/>
  <c r="B749" i="1"/>
  <c r="P3942" i="1"/>
  <c r="P1917" i="1"/>
  <c r="B1019" i="1"/>
  <c r="P1017" i="1"/>
  <c r="Q643" i="1"/>
  <c r="B494" i="1"/>
  <c r="B2894" i="1"/>
  <c r="G4003" i="1"/>
  <c r="B5009" i="1"/>
  <c r="Q1438" i="1"/>
  <c r="N4033" i="1"/>
  <c r="M4033" i="1"/>
  <c r="N1888" i="1"/>
  <c r="M1888" i="1"/>
  <c r="B4904" i="1"/>
  <c r="N1438" i="1"/>
  <c r="M1438" i="1"/>
  <c r="B405" i="1"/>
  <c r="Q404" i="1"/>
  <c r="G404" i="1"/>
  <c r="N3838" i="1"/>
  <c r="M3838" i="1"/>
  <c r="B1139" i="1"/>
  <c r="Q4034" i="1"/>
  <c r="G4034" i="1"/>
  <c r="B4035" i="1"/>
  <c r="G3943" i="1"/>
  <c r="G1918" i="1"/>
  <c r="P1347" i="1"/>
  <c r="M628" i="1"/>
  <c r="N628" i="1"/>
  <c r="B4589" i="1"/>
  <c r="B989" i="1"/>
  <c r="Q3749" i="1"/>
  <c r="G3749" i="1"/>
  <c r="B3750" i="1"/>
  <c r="B4559" i="1"/>
  <c r="B5069" i="1"/>
  <c r="Q914" i="1"/>
  <c r="G914" i="1"/>
  <c r="B915" i="1"/>
  <c r="B1409" i="1"/>
  <c r="N1708" i="1"/>
  <c r="M1708" i="1"/>
  <c r="B4949" i="1"/>
  <c r="P4947" i="1"/>
  <c r="B734" i="1"/>
  <c r="B4199" i="1"/>
  <c r="B4499" i="1"/>
  <c r="B809" i="1"/>
  <c r="Q658" i="1"/>
  <c r="B2579" i="1"/>
  <c r="B4845" i="1"/>
  <c r="G4844" i="1"/>
  <c r="Q4844" i="1"/>
  <c r="B869" i="1"/>
  <c r="B1229" i="1"/>
  <c r="P1377" i="1"/>
  <c r="B3269" i="1"/>
  <c r="P1182" i="1"/>
  <c r="B2039" i="1"/>
  <c r="P3852" i="1"/>
  <c r="B2369" i="1"/>
  <c r="B3899" i="1"/>
  <c r="G3688" i="1"/>
  <c r="P3912" i="1"/>
  <c r="G973" i="1"/>
  <c r="P4062" i="1"/>
  <c r="B2639" i="1"/>
  <c r="Q3103" i="1"/>
  <c r="B3044" i="1"/>
  <c r="G613" i="1"/>
  <c r="N1948" i="1"/>
  <c r="M1948" i="1"/>
  <c r="Q1949" i="1"/>
  <c r="B1950" i="1"/>
  <c r="G1949" i="1"/>
  <c r="P1947" i="1"/>
  <c r="B374" i="1"/>
  <c r="N3163" i="1"/>
  <c r="M3163" i="1"/>
  <c r="B2834" i="1"/>
  <c r="B3404" i="1"/>
  <c r="I3522" i="1"/>
  <c r="H3522" i="1"/>
  <c r="Q3526" i="1"/>
  <c r="G3526" i="1"/>
  <c r="B3527" i="1"/>
  <c r="K3522" i="1"/>
  <c r="J3522" i="1"/>
  <c r="N1333" i="1"/>
  <c r="M1333" i="1"/>
  <c r="B2429" i="1"/>
  <c r="B3419" i="1"/>
  <c r="H4962" i="1"/>
  <c r="P4572" i="1"/>
  <c r="P1737" i="1"/>
  <c r="B2114" i="1"/>
  <c r="P2112" i="1"/>
  <c r="B3479" i="1"/>
  <c r="Q3974" i="1"/>
  <c r="G3974" i="1"/>
  <c r="B3975" i="1"/>
  <c r="B3284" i="1"/>
  <c r="B4634" i="1"/>
  <c r="B539" i="1"/>
  <c r="B2249" i="1"/>
  <c r="P3192" i="1"/>
  <c r="B3179" i="1"/>
  <c r="P3177" i="1"/>
  <c r="Q628" i="1"/>
  <c r="B179" i="1"/>
  <c r="P177" i="1"/>
  <c r="B3959" i="1"/>
  <c r="B1890" i="1"/>
  <c r="Q1889" i="1"/>
  <c r="G1889" i="1"/>
  <c r="B1440" i="1"/>
  <c r="Q1439" i="1"/>
  <c r="G1439" i="1"/>
  <c r="B2279" i="1"/>
  <c r="B1079" i="1"/>
  <c r="P1077" i="1"/>
  <c r="P402" i="1"/>
  <c r="Q3839" i="1"/>
  <c r="G3839" i="1"/>
  <c r="B3840" i="1"/>
  <c r="B4934" i="1"/>
  <c r="B3449" i="1"/>
  <c r="G629" i="1"/>
  <c r="B630" i="1"/>
  <c r="Q629" i="1"/>
  <c r="B239" i="1"/>
  <c r="P237" i="1"/>
  <c r="B29" i="1"/>
  <c r="G1063" i="1"/>
  <c r="B2955" i="1"/>
  <c r="Q2954" i="1"/>
  <c r="G2954" i="1"/>
  <c r="Q2953" i="1"/>
  <c r="N3778" i="1"/>
  <c r="M3778" i="1"/>
  <c r="Q3778" i="1"/>
  <c r="B4649" i="1"/>
  <c r="G3883" i="1"/>
  <c r="N433" i="1"/>
  <c r="M433" i="1"/>
  <c r="Q433" i="1"/>
  <c r="B1484" i="1"/>
  <c r="P1482" i="1"/>
  <c r="N4543" i="1"/>
  <c r="M4543" i="1"/>
  <c r="Q4543" i="1"/>
  <c r="P597" i="1"/>
  <c r="G3568" i="1"/>
  <c r="N4859" i="1"/>
  <c r="M4859" i="1"/>
  <c r="P642" i="1"/>
  <c r="B1710" i="1"/>
  <c r="Q1709" i="1"/>
  <c r="G1709" i="1"/>
  <c r="B5084" i="1"/>
  <c r="B2729" i="1"/>
  <c r="P657" i="1"/>
  <c r="M658" i="1"/>
  <c r="N658" i="1"/>
  <c r="P4842" i="1"/>
  <c r="G43" i="1"/>
  <c r="B764" i="1"/>
  <c r="P3807" i="1"/>
  <c r="B4424" i="1"/>
  <c r="P4512" i="1"/>
  <c r="B4379" i="1"/>
  <c r="P1122" i="1"/>
  <c r="N3628" i="1"/>
  <c r="M3628" i="1"/>
  <c r="Q3628" i="1"/>
  <c r="Q1648" i="1"/>
  <c r="B4529" i="1"/>
  <c r="Q1303" i="1"/>
  <c r="N973" i="1"/>
  <c r="M973" i="1"/>
  <c r="N3103" i="1"/>
  <c r="M3103" i="1"/>
  <c r="G4603" i="1"/>
  <c r="B4921" i="1"/>
  <c r="G4920" i="1"/>
  <c r="G4123" i="1"/>
  <c r="P4767" i="1"/>
  <c r="B2774" i="1"/>
  <c r="G253" i="1"/>
  <c r="P3162" i="1"/>
  <c r="G3525" i="1"/>
  <c r="F3522" i="1"/>
  <c r="G3522" i="1" s="1"/>
  <c r="B119" i="1"/>
  <c r="P117" i="1"/>
  <c r="B4019" i="1"/>
  <c r="B1335" i="1"/>
  <c r="Q1334" i="1"/>
  <c r="G1334" i="1"/>
  <c r="G1828" i="1"/>
  <c r="B3464" i="1"/>
  <c r="J4962" i="1"/>
  <c r="B449" i="1"/>
  <c r="P447" i="1"/>
  <c r="B4349" i="1"/>
  <c r="G3658" i="1"/>
  <c r="B3299" i="1"/>
  <c r="B4169" i="1"/>
  <c r="P4167" i="1"/>
  <c r="P2607" i="1"/>
  <c r="P4152" i="1"/>
  <c r="G3013" i="1"/>
  <c r="B4334" i="1"/>
  <c r="G1618" i="1"/>
  <c r="B104" i="1"/>
  <c r="B3359" i="1"/>
  <c r="B89" i="1"/>
  <c r="P1242" i="1"/>
  <c r="B1244" i="1"/>
  <c r="N4003" i="1"/>
  <c r="M4003" i="1"/>
  <c r="Q4003" i="1"/>
  <c r="P1887" i="1"/>
  <c r="B149" i="1"/>
  <c r="P1437" i="1"/>
  <c r="B3764" i="1"/>
  <c r="B1199" i="1"/>
  <c r="G3838" i="1"/>
  <c r="P4032" i="1"/>
  <c r="B5024" i="1"/>
  <c r="G1348" i="1"/>
  <c r="B2294" i="1"/>
  <c r="P3747" i="1"/>
  <c r="N688" i="1"/>
  <c r="M688" i="1"/>
  <c r="Q688" i="1"/>
  <c r="Q3779" i="1"/>
  <c r="G3779" i="1"/>
  <c r="B3780" i="1"/>
  <c r="B435" i="1"/>
  <c r="Q434" i="1"/>
  <c r="G434" i="1"/>
  <c r="B1530" i="1"/>
  <c r="Q1529" i="1"/>
  <c r="G1529" i="1"/>
  <c r="Q1528" i="1"/>
  <c r="B1274" i="1"/>
  <c r="P912" i="1"/>
  <c r="Q4544" i="1"/>
  <c r="G4544" i="1"/>
  <c r="B4545" i="1"/>
  <c r="B269" i="1"/>
  <c r="B824" i="1"/>
  <c r="B1844" i="1"/>
  <c r="P1842" i="1"/>
  <c r="B2939" i="1"/>
  <c r="Q4860" i="1"/>
  <c r="G4860" i="1"/>
  <c r="B4861" i="1"/>
  <c r="P1707" i="1"/>
  <c r="B3869" i="1"/>
  <c r="B1319" i="1"/>
  <c r="P4662" i="1"/>
  <c r="B4664" i="1"/>
  <c r="B2324" i="1"/>
  <c r="B4289" i="1"/>
  <c r="G658" i="1"/>
  <c r="Q659" i="1"/>
  <c r="G659" i="1"/>
  <c r="B660" i="1"/>
  <c r="Q3133" i="1"/>
  <c r="B1034" i="1"/>
  <c r="G4843" i="1"/>
  <c r="B464" i="1"/>
  <c r="G1378" i="1"/>
  <c r="Q1498" i="1"/>
  <c r="G1183" i="1"/>
  <c r="B3929" i="1"/>
  <c r="G3853" i="1"/>
  <c r="B1094" i="1"/>
  <c r="Q3629" i="1"/>
  <c r="G3629" i="1"/>
  <c r="B3630" i="1"/>
  <c r="B1604" i="1"/>
  <c r="N1648" i="1"/>
  <c r="M1648" i="1"/>
  <c r="B2984" i="1"/>
  <c r="G3913" i="1"/>
  <c r="N1303" i="1"/>
  <c r="M1303" i="1"/>
  <c r="Q974" i="1"/>
  <c r="G974" i="1"/>
  <c r="B975" i="1"/>
  <c r="G4063" i="1"/>
  <c r="B4469" i="1"/>
  <c r="B3105" i="1"/>
  <c r="Q3104" i="1"/>
  <c r="G3104" i="1"/>
  <c r="N4889" i="1"/>
  <c r="M4889" i="1"/>
  <c r="N613" i="1"/>
  <c r="M613" i="1"/>
  <c r="N3718" i="1"/>
  <c r="M3718" i="1"/>
  <c r="Q3718" i="1"/>
  <c r="G1948" i="1"/>
  <c r="B4754" i="1"/>
  <c r="Q3525" i="1"/>
  <c r="O3522" i="1"/>
  <c r="Q3522" i="1" s="1"/>
  <c r="G1333" i="1"/>
  <c r="B2969" i="1"/>
  <c r="P2967" i="1"/>
  <c r="B1514" i="1"/>
  <c r="B2399" i="1"/>
  <c r="K4962" i="1"/>
  <c r="B2534" i="1"/>
  <c r="P2532" i="1"/>
  <c r="B2909" i="1"/>
  <c r="B4739" i="1"/>
  <c r="G4573" i="1"/>
  <c r="G1738" i="1"/>
  <c r="Q193" i="1"/>
  <c r="P3972" i="1"/>
  <c r="B4139" i="1"/>
  <c r="B2264" i="1"/>
  <c r="P2262" i="1"/>
  <c r="B2819" i="1"/>
  <c r="B3374" i="1"/>
  <c r="B1169" i="1"/>
  <c r="Q313" i="1"/>
  <c r="B2879" i="1"/>
  <c r="G3193" i="1"/>
  <c r="B1004" i="1"/>
  <c r="B2684" i="1"/>
  <c r="B4304" i="1"/>
  <c r="B3389" i="1"/>
  <c r="B4364" i="1"/>
  <c r="N4093" i="1"/>
  <c r="M4093" i="1"/>
  <c r="Q4093" i="1"/>
  <c r="B1469" i="1"/>
  <c r="N1468" i="1" l="1"/>
  <c r="M1468" i="1"/>
  <c r="G1003" i="1"/>
  <c r="N1093" i="1"/>
  <c r="M1093" i="1"/>
  <c r="N1318" i="1"/>
  <c r="M1318" i="1"/>
  <c r="Q269" i="1"/>
  <c r="G269" i="1"/>
  <c r="B270" i="1"/>
  <c r="Q2263" i="1"/>
  <c r="G4138" i="1"/>
  <c r="Q4738" i="1"/>
  <c r="G2398" i="1"/>
  <c r="B3106" i="1"/>
  <c r="Q3105" i="1"/>
  <c r="G3105" i="1"/>
  <c r="N3629" i="1"/>
  <c r="M3629" i="1"/>
  <c r="Q4288" i="1"/>
  <c r="G2323" i="1"/>
  <c r="N3868" i="1"/>
  <c r="M3868" i="1"/>
  <c r="J4857" i="1"/>
  <c r="H4857" i="1"/>
  <c r="Q4861" i="1"/>
  <c r="B4862" i="1"/>
  <c r="I4857" i="1"/>
  <c r="G823" i="1"/>
  <c r="G2293" i="1"/>
  <c r="G5023" i="1"/>
  <c r="G4168" i="1"/>
  <c r="G4018" i="1"/>
  <c r="G2773" i="1"/>
  <c r="B4530" i="1"/>
  <c r="Q4529" i="1"/>
  <c r="G4529" i="1"/>
  <c r="Q1483" i="1"/>
  <c r="N4648" i="1"/>
  <c r="M4648" i="1"/>
  <c r="G3448" i="1"/>
  <c r="N3839" i="1"/>
  <c r="M3839" i="1"/>
  <c r="N1078" i="1"/>
  <c r="M1078" i="1"/>
  <c r="N1439" i="1"/>
  <c r="M1439" i="1"/>
  <c r="Q3958" i="1"/>
  <c r="G178" i="1"/>
  <c r="N3178" i="1"/>
  <c r="M3178" i="1"/>
  <c r="Q3178" i="1"/>
  <c r="N2248" i="1"/>
  <c r="M2248" i="1"/>
  <c r="Q2248" i="1"/>
  <c r="N4633" i="1"/>
  <c r="M4633" i="1"/>
  <c r="P4632" i="1"/>
  <c r="P3477" i="1"/>
  <c r="M2113" i="1"/>
  <c r="N2113" i="1"/>
  <c r="P3417" i="1"/>
  <c r="N2428" i="1"/>
  <c r="M2428" i="1"/>
  <c r="Q2428" i="1"/>
  <c r="G3403" i="1"/>
  <c r="Q2833" i="1"/>
  <c r="Q373" i="1"/>
  <c r="Q1950" i="1"/>
  <c r="B1951" i="1"/>
  <c r="G3898" i="1"/>
  <c r="G2368" i="1"/>
  <c r="N1228" i="1"/>
  <c r="M1228" i="1"/>
  <c r="Q2579" i="1"/>
  <c r="G2579" i="1"/>
  <c r="B2580" i="1"/>
  <c r="Q808" i="1"/>
  <c r="Q809" i="1"/>
  <c r="G809" i="1"/>
  <c r="B810" i="1"/>
  <c r="G733" i="1"/>
  <c r="G4948" i="1"/>
  <c r="Q988" i="1"/>
  <c r="N4588" i="1"/>
  <c r="M4588" i="1"/>
  <c r="B406" i="1"/>
  <c r="Q405" i="1"/>
  <c r="G405" i="1"/>
  <c r="Q4903" i="1"/>
  <c r="B2895" i="1"/>
  <c r="Q2894" i="1"/>
  <c r="G2894" i="1"/>
  <c r="N1018" i="1"/>
  <c r="M1018" i="1"/>
  <c r="Q4439" i="1"/>
  <c r="G4439" i="1"/>
  <c r="B4440" i="1"/>
  <c r="M2473" i="1"/>
  <c r="N2473" i="1"/>
  <c r="B3555" i="1"/>
  <c r="Q3554" i="1"/>
  <c r="G3554" i="1"/>
  <c r="N4798" i="1"/>
  <c r="M4798" i="1"/>
  <c r="Q4798" i="1"/>
  <c r="G4873" i="1"/>
  <c r="Q4155" i="1"/>
  <c r="G4155" i="1"/>
  <c r="B4156" i="1"/>
  <c r="G4453" i="1"/>
  <c r="P3582" i="1"/>
  <c r="N478" i="1"/>
  <c r="M478" i="1"/>
  <c r="Q478" i="1"/>
  <c r="B4050" i="1"/>
  <c r="Q4049" i="1"/>
  <c r="G4049" i="1"/>
  <c r="Q3149" i="1"/>
  <c r="G3149" i="1"/>
  <c r="B3150" i="1"/>
  <c r="Q3600" i="1"/>
  <c r="Q1048" i="1"/>
  <c r="Q1049" i="1"/>
  <c r="G1049" i="1"/>
  <c r="B1050" i="1"/>
  <c r="N4514" i="1"/>
  <c r="M4514" i="1"/>
  <c r="Q718" i="1"/>
  <c r="N718" i="1"/>
  <c r="M718" i="1"/>
  <c r="N3058" i="1"/>
  <c r="M3058" i="1"/>
  <c r="Q3058" i="1"/>
  <c r="G2023" i="1"/>
  <c r="G3238" i="1"/>
  <c r="N508" i="1"/>
  <c r="M508" i="1"/>
  <c r="Q508" i="1"/>
  <c r="G1768" i="1"/>
  <c r="P1152" i="1"/>
  <c r="M2383" i="1"/>
  <c r="N2383" i="1"/>
  <c r="N3343" i="1"/>
  <c r="M3343" i="1"/>
  <c r="G3028" i="1"/>
  <c r="Q2143" i="1"/>
  <c r="P2862" i="1"/>
  <c r="B1066" i="1"/>
  <c r="Q1065" i="1"/>
  <c r="N2488" i="1"/>
  <c r="M2488" i="1"/>
  <c r="Q2488" i="1"/>
  <c r="P3822" i="1"/>
  <c r="N1813" i="1"/>
  <c r="M1813" i="1"/>
  <c r="Q1813" i="1"/>
  <c r="N163" i="1"/>
  <c r="M163" i="1"/>
  <c r="M2503" i="1"/>
  <c r="N2503" i="1"/>
  <c r="Q704" i="1"/>
  <c r="G704" i="1"/>
  <c r="B705" i="1"/>
  <c r="Q4575" i="1"/>
  <c r="B4576" i="1"/>
  <c r="Q3314" i="1"/>
  <c r="G3314" i="1"/>
  <c r="B3315" i="1"/>
  <c r="N1633" i="1"/>
  <c r="M1633" i="1"/>
  <c r="Q1633" i="1"/>
  <c r="N2803" i="1"/>
  <c r="M2803" i="1"/>
  <c r="P222" i="1"/>
  <c r="N778" i="1"/>
  <c r="M778" i="1"/>
  <c r="M1993" i="1"/>
  <c r="N1993" i="1"/>
  <c r="N3088" i="1"/>
  <c r="M3088" i="1"/>
  <c r="Q3088" i="1"/>
  <c r="Q3254" i="1"/>
  <c r="G3254" i="1"/>
  <c r="B3255" i="1"/>
  <c r="N3854" i="1"/>
  <c r="M3854" i="1"/>
  <c r="N1288" i="1"/>
  <c r="M1288" i="1"/>
  <c r="P4692" i="1"/>
  <c r="P2442" i="1"/>
  <c r="P5037" i="1"/>
  <c r="G2548" i="1"/>
  <c r="Q343" i="1"/>
  <c r="P2457" i="1"/>
  <c r="P1557" i="1"/>
  <c r="Q1664" i="1"/>
  <c r="G1664" i="1"/>
  <c r="B1665" i="1"/>
  <c r="G1213" i="1"/>
  <c r="P2352" i="1"/>
  <c r="Q958" i="1"/>
  <c r="N958" i="1"/>
  <c r="M958" i="1"/>
  <c r="P1962" i="1"/>
  <c r="M2053" i="1"/>
  <c r="N2053" i="1"/>
  <c r="N4318" i="1"/>
  <c r="M4318" i="1"/>
  <c r="N3673" i="1"/>
  <c r="M3673" i="1"/>
  <c r="G1783" i="1"/>
  <c r="P12" i="1"/>
  <c r="B1381" i="1"/>
  <c r="Q3538" i="1"/>
  <c r="Q3539" i="1"/>
  <c r="G3539" i="1"/>
  <c r="B3540" i="1"/>
  <c r="G583" i="1"/>
  <c r="Q4393" i="1"/>
  <c r="N2158" i="1"/>
  <c r="M2158" i="1"/>
  <c r="Q2158" i="1"/>
  <c r="G3988" i="1"/>
  <c r="B4785" i="1"/>
  <c r="Q4784" i="1"/>
  <c r="G4784" i="1"/>
  <c r="N2653" i="1"/>
  <c r="M2653" i="1"/>
  <c r="N3689" i="1"/>
  <c r="M3689" i="1"/>
  <c r="Q793" i="1"/>
  <c r="N208" i="1"/>
  <c r="M208" i="1"/>
  <c r="Q208" i="1"/>
  <c r="M2203" i="1"/>
  <c r="N2203" i="1"/>
  <c r="P2127" i="1"/>
  <c r="Q2519" i="1"/>
  <c r="G2519" i="1"/>
  <c r="B2520" i="1"/>
  <c r="Q3613" i="1"/>
  <c r="G3508" i="1"/>
  <c r="P1392" i="1"/>
  <c r="Q1394" i="1"/>
  <c r="G1394" i="1"/>
  <c r="B1395" i="1"/>
  <c r="N4723" i="1"/>
  <c r="M4723" i="1"/>
  <c r="P1932" i="1"/>
  <c r="Q1934" i="1"/>
  <c r="G1934" i="1"/>
  <c r="B1935" i="1"/>
  <c r="P1107" i="1"/>
  <c r="Q1109" i="1"/>
  <c r="G1109" i="1"/>
  <c r="B1110" i="1"/>
  <c r="P4257" i="1"/>
  <c r="P1587" i="1"/>
  <c r="Q2699" i="1"/>
  <c r="G2699" i="1"/>
  <c r="B2700" i="1"/>
  <c r="P57" i="1"/>
  <c r="P2742" i="1"/>
  <c r="Q853" i="1"/>
  <c r="G2848" i="1"/>
  <c r="P1572" i="1"/>
  <c r="Q1724" i="1"/>
  <c r="G1724" i="1"/>
  <c r="B1725" i="1"/>
  <c r="N2308" i="1"/>
  <c r="M2308" i="1"/>
  <c r="Q2308" i="1"/>
  <c r="B1306" i="1"/>
  <c r="N1649" i="1"/>
  <c r="M1649" i="1"/>
  <c r="Q1874" i="1"/>
  <c r="G1874" i="1"/>
  <c r="B1875" i="1"/>
  <c r="B1860" i="1"/>
  <c r="Q1859" i="1"/>
  <c r="G1859" i="1"/>
  <c r="G2083" i="1"/>
  <c r="Q4229" i="1"/>
  <c r="G4229" i="1"/>
  <c r="B4230" i="1"/>
  <c r="G4108" i="1"/>
  <c r="G1678" i="1"/>
  <c r="N943" i="1"/>
  <c r="M943" i="1"/>
  <c r="P3642" i="1"/>
  <c r="Q2099" i="1"/>
  <c r="G2099" i="1"/>
  <c r="B2100" i="1"/>
  <c r="B1800" i="1"/>
  <c r="Q1799" i="1"/>
  <c r="G1799" i="1"/>
  <c r="P3072" i="1"/>
  <c r="N4978" i="1"/>
  <c r="M4978" i="1"/>
  <c r="P2592" i="1"/>
  <c r="Q3388" i="1"/>
  <c r="Q1318" i="1"/>
  <c r="P3867" i="1"/>
  <c r="N2683" i="1"/>
  <c r="M2683" i="1"/>
  <c r="P1002" i="1"/>
  <c r="G1168" i="1"/>
  <c r="N4738" i="1"/>
  <c r="M4738" i="1"/>
  <c r="Q2533" i="1"/>
  <c r="Q1514" i="1"/>
  <c r="G1514" i="1"/>
  <c r="B1515" i="1"/>
  <c r="G4753" i="1"/>
  <c r="Q3928" i="1"/>
  <c r="G1033" i="1"/>
  <c r="Q660" i="1"/>
  <c r="B661" i="1"/>
  <c r="N4288" i="1"/>
  <c r="M4288" i="1"/>
  <c r="Q1274" i="1"/>
  <c r="G1274" i="1"/>
  <c r="B1275" i="1"/>
  <c r="G103" i="1"/>
  <c r="N4168" i="1"/>
  <c r="M4168" i="1"/>
  <c r="G3298" i="1"/>
  <c r="G4348" i="1"/>
  <c r="Q763" i="1"/>
  <c r="Q5084" i="1"/>
  <c r="G5084" i="1"/>
  <c r="B5085" i="1"/>
  <c r="N1483" i="1"/>
  <c r="M1483" i="1"/>
  <c r="Q1468" i="1"/>
  <c r="G4363" i="1"/>
  <c r="Q4303" i="1"/>
  <c r="B2685" i="1"/>
  <c r="Q2684" i="1"/>
  <c r="G2684" i="1"/>
  <c r="G2878" i="1"/>
  <c r="G3373" i="1"/>
  <c r="N2818" i="1"/>
  <c r="M2818" i="1"/>
  <c r="Q2818" i="1"/>
  <c r="M2263" i="1"/>
  <c r="N2263" i="1"/>
  <c r="Q4739" i="1"/>
  <c r="G4739" i="1"/>
  <c r="B4740" i="1"/>
  <c r="N2908" i="1"/>
  <c r="M2908" i="1"/>
  <c r="Q2908" i="1"/>
  <c r="M2533" i="1"/>
  <c r="N2533" i="1"/>
  <c r="P1512" i="1"/>
  <c r="N2968" i="1"/>
  <c r="M2968" i="1"/>
  <c r="Q2968" i="1"/>
  <c r="P4467" i="1"/>
  <c r="N2983" i="1"/>
  <c r="M2983" i="1"/>
  <c r="Q2983" i="1"/>
  <c r="G1603" i="1"/>
  <c r="Q3630" i="1"/>
  <c r="G3630" i="1"/>
  <c r="B3631" i="1"/>
  <c r="Q1093" i="1"/>
  <c r="N3928" i="1"/>
  <c r="M3928" i="1"/>
  <c r="G463" i="1"/>
  <c r="Q4289" i="1"/>
  <c r="G4289" i="1"/>
  <c r="B4290" i="1"/>
  <c r="B3870" i="1"/>
  <c r="Q3869" i="1"/>
  <c r="G3869" i="1"/>
  <c r="G2938" i="1"/>
  <c r="N268" i="1"/>
  <c r="M268" i="1"/>
  <c r="Q268" i="1"/>
  <c r="P1272" i="1"/>
  <c r="Q5023" i="1"/>
  <c r="G1198" i="1"/>
  <c r="Q3763" i="1"/>
  <c r="N1243" i="1"/>
  <c r="M1243" i="1"/>
  <c r="N3358" i="1"/>
  <c r="M3358" i="1"/>
  <c r="Q3358" i="1"/>
  <c r="G4333" i="1"/>
  <c r="Q4168" i="1"/>
  <c r="Q4169" i="1"/>
  <c r="B4170" i="1"/>
  <c r="G4169" i="1"/>
  <c r="Q3463" i="1"/>
  <c r="P4527" i="1"/>
  <c r="N4378" i="1"/>
  <c r="M4378" i="1"/>
  <c r="Q4378" i="1"/>
  <c r="G4423" i="1"/>
  <c r="P2727" i="1"/>
  <c r="Q1484" i="1"/>
  <c r="G1484" i="1"/>
  <c r="B1485" i="1"/>
  <c r="B4650" i="1"/>
  <c r="Q4649" i="1"/>
  <c r="G4649" i="1"/>
  <c r="N2954" i="1"/>
  <c r="M2954" i="1"/>
  <c r="G4933" i="1"/>
  <c r="B3841" i="1"/>
  <c r="Q3840" i="1"/>
  <c r="G3840" i="1"/>
  <c r="Q1078" i="1"/>
  <c r="Q1079" i="1"/>
  <c r="G1079" i="1"/>
  <c r="B1080" i="1"/>
  <c r="G2278" i="1"/>
  <c r="B1441" i="1"/>
  <c r="Q1440" i="1"/>
  <c r="G1440" i="1"/>
  <c r="N1889" i="1"/>
  <c r="M1889" i="1"/>
  <c r="N3958" i="1"/>
  <c r="M3958" i="1"/>
  <c r="Q3179" i="1"/>
  <c r="G3179" i="1"/>
  <c r="B3180" i="1"/>
  <c r="Q2249" i="1"/>
  <c r="G2249" i="1"/>
  <c r="B2250" i="1"/>
  <c r="Q4634" i="1"/>
  <c r="B4635" i="1"/>
  <c r="G4634" i="1"/>
  <c r="Q3283" i="1"/>
  <c r="G2114" i="1"/>
  <c r="B2115" i="1"/>
  <c r="Q2114" i="1"/>
  <c r="Q2429" i="1"/>
  <c r="G2429" i="1"/>
  <c r="B2430" i="1"/>
  <c r="N2833" i="1"/>
  <c r="M2833" i="1"/>
  <c r="N373" i="1"/>
  <c r="M373" i="1"/>
  <c r="G3043" i="1"/>
  <c r="P2637" i="1"/>
  <c r="P2037" i="1"/>
  <c r="P3267" i="1"/>
  <c r="Q1229" i="1"/>
  <c r="G1229" i="1"/>
  <c r="B1230" i="1"/>
  <c r="N4844" i="1"/>
  <c r="M4844" i="1"/>
  <c r="P807" i="1"/>
  <c r="G4498" i="1"/>
  <c r="N733" i="1"/>
  <c r="M733" i="1"/>
  <c r="P1407" i="1"/>
  <c r="N5068" i="1"/>
  <c r="M5068" i="1"/>
  <c r="Q4558" i="1"/>
  <c r="N3749" i="1"/>
  <c r="M3749" i="1"/>
  <c r="P987" i="1"/>
  <c r="N988" i="1"/>
  <c r="M988" i="1"/>
  <c r="B4590" i="1"/>
  <c r="Q4589" i="1"/>
  <c r="G4589" i="1"/>
  <c r="P4902" i="1"/>
  <c r="P2892" i="1"/>
  <c r="Q1018" i="1"/>
  <c r="Q1019" i="1"/>
  <c r="G1019" i="1"/>
  <c r="B1020" i="1"/>
  <c r="N3944" i="1"/>
  <c r="M3944" i="1"/>
  <c r="G4213" i="1"/>
  <c r="G2474" i="1"/>
  <c r="B2475" i="1"/>
  <c r="Q2474" i="1"/>
  <c r="G2998" i="1"/>
  <c r="G2563" i="1"/>
  <c r="P3552" i="1"/>
  <c r="N3194" i="1"/>
  <c r="M3194" i="1"/>
  <c r="Q4799" i="1"/>
  <c r="G4799" i="1"/>
  <c r="B4800" i="1"/>
  <c r="G2188" i="1"/>
  <c r="G1258" i="1"/>
  <c r="N3328" i="1"/>
  <c r="M3328" i="1"/>
  <c r="Q3328" i="1"/>
  <c r="G3583" i="1"/>
  <c r="Q479" i="1"/>
  <c r="G479" i="1"/>
  <c r="B480" i="1"/>
  <c r="P4047" i="1"/>
  <c r="P3147" i="1"/>
  <c r="Q133" i="1"/>
  <c r="P1047" i="1"/>
  <c r="Q4515" i="1"/>
  <c r="G4515" i="1"/>
  <c r="B4516" i="1"/>
  <c r="P717" i="1"/>
  <c r="Q719" i="1"/>
  <c r="G719" i="1"/>
  <c r="B720" i="1"/>
  <c r="Q3059" i="1"/>
  <c r="G3059" i="1"/>
  <c r="B3060" i="1"/>
  <c r="Q509" i="1"/>
  <c r="G509" i="1"/>
  <c r="B510" i="1"/>
  <c r="N1453" i="1"/>
  <c r="M1453" i="1"/>
  <c r="Q1453" i="1"/>
  <c r="G2788" i="1"/>
  <c r="G2384" i="1"/>
  <c r="B2385" i="1"/>
  <c r="Q2384" i="1"/>
  <c r="Q3344" i="1"/>
  <c r="G3344" i="1"/>
  <c r="B3345" i="1"/>
  <c r="M2143" i="1"/>
  <c r="N2143" i="1"/>
  <c r="Q2413" i="1"/>
  <c r="G2233" i="1"/>
  <c r="N1064" i="1"/>
  <c r="M1064" i="1"/>
  <c r="Q2489" i="1"/>
  <c r="G2489" i="1"/>
  <c r="B2490" i="1"/>
  <c r="Q1814" i="1"/>
  <c r="G1814" i="1"/>
  <c r="B1815" i="1"/>
  <c r="Q4618" i="1"/>
  <c r="B165" i="1"/>
  <c r="Q164" i="1"/>
  <c r="G164" i="1"/>
  <c r="G2504" i="1"/>
  <c r="B2505" i="1"/>
  <c r="Q2504" i="1"/>
  <c r="P702" i="1"/>
  <c r="P3312" i="1"/>
  <c r="Q883" i="1"/>
  <c r="Q1634" i="1"/>
  <c r="G1634" i="1"/>
  <c r="B1635" i="1"/>
  <c r="B2805" i="1"/>
  <c r="Q2804" i="1"/>
  <c r="G2804" i="1"/>
  <c r="G4243" i="1"/>
  <c r="Q779" i="1"/>
  <c r="G779" i="1"/>
  <c r="B780" i="1"/>
  <c r="N3164" i="1"/>
  <c r="M3164" i="1"/>
  <c r="G1994" i="1"/>
  <c r="B1995" i="1"/>
  <c r="Q1994" i="1"/>
  <c r="N673" i="1"/>
  <c r="M673" i="1"/>
  <c r="P672" i="1"/>
  <c r="Q3089" i="1"/>
  <c r="G3089" i="1"/>
  <c r="B3090" i="1"/>
  <c r="N4993" i="1"/>
  <c r="M4993" i="1"/>
  <c r="P3252" i="1"/>
  <c r="N4064" i="1"/>
  <c r="M4064" i="1"/>
  <c r="G2668" i="1"/>
  <c r="Q3855" i="1"/>
  <c r="B3856" i="1"/>
  <c r="Q1288" i="1"/>
  <c r="Q1289" i="1"/>
  <c r="G1289" i="1"/>
  <c r="B1290" i="1"/>
  <c r="G4273" i="1"/>
  <c r="J4827" i="1"/>
  <c r="H4827" i="1"/>
  <c r="G4831" i="1"/>
  <c r="B4832" i="1"/>
  <c r="K4827" i="1"/>
  <c r="I4827" i="1"/>
  <c r="N1919" i="1"/>
  <c r="M1919" i="1"/>
  <c r="G1903" i="1"/>
  <c r="P522" i="1"/>
  <c r="N343" i="1"/>
  <c r="M343" i="1"/>
  <c r="P1662" i="1"/>
  <c r="Q1214" i="1"/>
  <c r="G1214" i="1"/>
  <c r="B1215" i="1"/>
  <c r="P957" i="1"/>
  <c r="Q959" i="1"/>
  <c r="G959" i="1"/>
  <c r="B960" i="1"/>
  <c r="P4707" i="1"/>
  <c r="G2054" i="1"/>
  <c r="B2055" i="1"/>
  <c r="Q2054" i="1"/>
  <c r="Q4319" i="1"/>
  <c r="G4319" i="1"/>
  <c r="B4320" i="1"/>
  <c r="B3675" i="1"/>
  <c r="Q3674" i="1"/>
  <c r="G3674" i="1"/>
  <c r="G298" i="1"/>
  <c r="P3537" i="1"/>
  <c r="N3569" i="1"/>
  <c r="M3569" i="1"/>
  <c r="Q2623" i="1"/>
  <c r="Q928" i="1"/>
  <c r="N928" i="1"/>
  <c r="M928" i="1"/>
  <c r="N583" i="1"/>
  <c r="M583" i="1"/>
  <c r="N4393" i="1"/>
  <c r="M4393" i="1"/>
  <c r="Q2159" i="1"/>
  <c r="G2159" i="1"/>
  <c r="B2160" i="1"/>
  <c r="P4782" i="1"/>
  <c r="G2923" i="1"/>
  <c r="B2655" i="1"/>
  <c r="Q2654" i="1"/>
  <c r="G2654" i="1"/>
  <c r="Q3690" i="1"/>
  <c r="B3691" i="1"/>
  <c r="Q209" i="1"/>
  <c r="G209" i="1"/>
  <c r="B210" i="1"/>
  <c r="G2204" i="1"/>
  <c r="B2205" i="1"/>
  <c r="Q2204" i="1"/>
  <c r="G2173" i="1"/>
  <c r="N2068" i="1"/>
  <c r="M2068" i="1"/>
  <c r="Q2068" i="1"/>
  <c r="M3613" i="1"/>
  <c r="N3613" i="1"/>
  <c r="G2713" i="1"/>
  <c r="P4407" i="1"/>
  <c r="B4725" i="1"/>
  <c r="Q4724" i="1"/>
  <c r="G4724" i="1"/>
  <c r="Q3703" i="1"/>
  <c r="N853" i="1"/>
  <c r="M853" i="1"/>
  <c r="P2217" i="1"/>
  <c r="Q2309" i="1"/>
  <c r="G2309" i="1"/>
  <c r="B2310" i="1"/>
  <c r="N1304" i="1"/>
  <c r="M1304" i="1"/>
  <c r="B1651" i="1"/>
  <c r="P1872" i="1"/>
  <c r="P1857" i="1"/>
  <c r="N1693" i="1"/>
  <c r="M1693" i="1"/>
  <c r="Q1693" i="1"/>
  <c r="Q3493" i="1"/>
  <c r="G388" i="1"/>
  <c r="Q944" i="1"/>
  <c r="G944" i="1"/>
  <c r="B945" i="1"/>
  <c r="Q943" i="1"/>
  <c r="P1797" i="1"/>
  <c r="Q4979" i="1"/>
  <c r="G4979" i="1"/>
  <c r="B4980" i="1"/>
  <c r="Q4183" i="1"/>
  <c r="N4183" i="1"/>
  <c r="M4183" i="1"/>
  <c r="N358" i="1"/>
  <c r="M358" i="1"/>
  <c r="Q358" i="1"/>
  <c r="N2758" i="1"/>
  <c r="M2758" i="1"/>
  <c r="Q2758" i="1"/>
  <c r="P3057" i="1"/>
  <c r="Q2023" i="1"/>
  <c r="P507" i="1"/>
  <c r="Q1454" i="1"/>
  <c r="G1454" i="1"/>
  <c r="B1455" i="1"/>
  <c r="G1363" i="1"/>
  <c r="G1153" i="1"/>
  <c r="P2382" i="1"/>
  <c r="P3342" i="1"/>
  <c r="Q3433" i="1"/>
  <c r="N3433" i="1"/>
  <c r="M3433" i="1"/>
  <c r="G2144" i="1"/>
  <c r="B2145" i="1"/>
  <c r="Q2144" i="1"/>
  <c r="G2863" i="1"/>
  <c r="M2413" i="1"/>
  <c r="N2413" i="1"/>
  <c r="G3823" i="1"/>
  <c r="P1812" i="1"/>
  <c r="N4618" i="1"/>
  <c r="M4618" i="1"/>
  <c r="Q3793" i="1"/>
  <c r="P162" i="1"/>
  <c r="G3208" i="1"/>
  <c r="Q3223" i="1"/>
  <c r="N883" i="1"/>
  <c r="M883" i="1"/>
  <c r="P2802" i="1"/>
  <c r="G223" i="1"/>
  <c r="Q778" i="1"/>
  <c r="B3166" i="1"/>
  <c r="Q3165" i="1"/>
  <c r="G3165" i="1"/>
  <c r="N254" i="1"/>
  <c r="M254" i="1"/>
  <c r="B675" i="1"/>
  <c r="Q674" i="1"/>
  <c r="G674" i="1"/>
  <c r="Q4993" i="1"/>
  <c r="Q4065" i="1"/>
  <c r="B4066" i="1"/>
  <c r="Q4078" i="1"/>
  <c r="G4693" i="1"/>
  <c r="Q4813" i="1"/>
  <c r="B1921" i="1"/>
  <c r="Q1920" i="1"/>
  <c r="B345" i="1"/>
  <c r="Q344" i="1"/>
  <c r="G344" i="1"/>
  <c r="G2458" i="1"/>
  <c r="G1558" i="1"/>
  <c r="G1423" i="1"/>
  <c r="Q3733" i="1"/>
  <c r="G3118" i="1"/>
  <c r="N1739" i="1"/>
  <c r="M1739" i="1"/>
  <c r="N328" i="1"/>
  <c r="M328" i="1"/>
  <c r="Q328" i="1"/>
  <c r="G4318" i="1"/>
  <c r="G13" i="1"/>
  <c r="N1978" i="1"/>
  <c r="M1978" i="1"/>
  <c r="Q1978" i="1"/>
  <c r="G3538" i="1"/>
  <c r="B3571" i="1"/>
  <c r="N3884" i="1"/>
  <c r="M3884" i="1"/>
  <c r="N2623" i="1"/>
  <c r="M2623" i="1"/>
  <c r="G1543" i="1"/>
  <c r="P927" i="1"/>
  <c r="Q929" i="1"/>
  <c r="G929" i="1"/>
  <c r="B930" i="1"/>
  <c r="B585" i="1"/>
  <c r="Q584" i="1"/>
  <c r="G584" i="1"/>
  <c r="B4395" i="1"/>
  <c r="Q4394" i="1"/>
  <c r="G4394" i="1"/>
  <c r="N4483" i="1"/>
  <c r="M4483" i="1"/>
  <c r="Q4483" i="1"/>
  <c r="N1753" i="1"/>
  <c r="M1753" i="1"/>
  <c r="Q1753" i="1"/>
  <c r="Q2923" i="1"/>
  <c r="N2923" i="1"/>
  <c r="M2923" i="1"/>
  <c r="P2652" i="1"/>
  <c r="N793" i="1"/>
  <c r="M793" i="1"/>
  <c r="P207" i="1"/>
  <c r="N418" i="1"/>
  <c r="M418" i="1"/>
  <c r="Q418" i="1"/>
  <c r="Q73" i="1"/>
  <c r="G2128" i="1"/>
  <c r="Q4678" i="1"/>
  <c r="P2517" i="1"/>
  <c r="Q2069" i="1"/>
  <c r="G2069" i="1"/>
  <c r="B2070" i="1"/>
  <c r="B3615" i="1"/>
  <c r="Q3614" i="1"/>
  <c r="G3614" i="1"/>
  <c r="P4722" i="1"/>
  <c r="N553" i="1"/>
  <c r="M553" i="1"/>
  <c r="Q553" i="1"/>
  <c r="G4258" i="1"/>
  <c r="G1588" i="1"/>
  <c r="N2338" i="1"/>
  <c r="M2338" i="1"/>
  <c r="Q2338" i="1"/>
  <c r="P2697" i="1"/>
  <c r="N2008" i="1"/>
  <c r="M2008" i="1"/>
  <c r="Q2008" i="1"/>
  <c r="G2743" i="1"/>
  <c r="N3703" i="1"/>
  <c r="M3703" i="1"/>
  <c r="Q854" i="1"/>
  <c r="G854" i="1"/>
  <c r="B855" i="1"/>
  <c r="M614" i="1"/>
  <c r="N614" i="1"/>
  <c r="Q1694" i="1"/>
  <c r="G1694" i="1"/>
  <c r="B1695" i="1"/>
  <c r="P4227" i="1"/>
  <c r="N3493" i="1"/>
  <c r="M3493" i="1"/>
  <c r="G3643" i="1"/>
  <c r="Q283" i="1"/>
  <c r="P2097" i="1"/>
  <c r="G3073" i="1"/>
  <c r="Q898" i="1"/>
  <c r="N898" i="1"/>
  <c r="M898" i="1"/>
  <c r="B2985" i="1"/>
  <c r="Q2984" i="1"/>
  <c r="G2984" i="1"/>
  <c r="B3930" i="1"/>
  <c r="Q3929" i="1"/>
  <c r="G3929" i="1"/>
  <c r="N4663" i="1"/>
  <c r="M4663" i="1"/>
  <c r="N3763" i="1"/>
  <c r="M3763" i="1"/>
  <c r="G148" i="1"/>
  <c r="Q4648" i="1"/>
  <c r="B2956" i="1"/>
  <c r="Q2955" i="1"/>
  <c r="G2955" i="1"/>
  <c r="G28" i="1"/>
  <c r="B3960" i="1"/>
  <c r="Q3959" i="1"/>
  <c r="G3959" i="1"/>
  <c r="G538" i="1"/>
  <c r="B2835" i="1"/>
  <c r="Q2834" i="1"/>
  <c r="G2834" i="1"/>
  <c r="B375" i="1"/>
  <c r="Q374" i="1"/>
  <c r="G374" i="1"/>
  <c r="Q4198" i="1"/>
  <c r="Q734" i="1"/>
  <c r="G734" i="1"/>
  <c r="B735" i="1"/>
  <c r="N4558" i="1"/>
  <c r="M4558" i="1"/>
  <c r="Q3750" i="1"/>
  <c r="G3750" i="1"/>
  <c r="B3751" i="1"/>
  <c r="Q989" i="1"/>
  <c r="G989" i="1"/>
  <c r="B990" i="1"/>
  <c r="N493" i="1"/>
  <c r="M493" i="1"/>
  <c r="P4437" i="1"/>
  <c r="Q3945" i="1"/>
  <c r="B3946" i="1"/>
  <c r="N838" i="1"/>
  <c r="M838" i="1"/>
  <c r="Q3329" i="1"/>
  <c r="G3329" i="1"/>
  <c r="B3330" i="1"/>
  <c r="Q3373" i="1"/>
  <c r="N2398" i="1"/>
  <c r="M2398" i="1"/>
  <c r="Q823" i="1"/>
  <c r="P267" i="1"/>
  <c r="M2293" i="1"/>
  <c r="N2293" i="1"/>
  <c r="Q1198" i="1"/>
  <c r="B3765" i="1"/>
  <c r="Q3764" i="1"/>
  <c r="G3764" i="1"/>
  <c r="B105" i="1"/>
  <c r="Q104" i="1"/>
  <c r="G104" i="1"/>
  <c r="Q3298" i="1"/>
  <c r="Q4348" i="1"/>
  <c r="G448" i="1"/>
  <c r="Q3464" i="1"/>
  <c r="G3464" i="1"/>
  <c r="B3465" i="1"/>
  <c r="Q4018" i="1"/>
  <c r="G118" i="1"/>
  <c r="Q2773" i="1"/>
  <c r="N4920" i="1"/>
  <c r="M4920" i="1"/>
  <c r="G4528" i="1"/>
  <c r="P762" i="1"/>
  <c r="G2728" i="1"/>
  <c r="B1711" i="1"/>
  <c r="Q1710" i="1"/>
  <c r="G1710" i="1"/>
  <c r="G238" i="1"/>
  <c r="N3448" i="1"/>
  <c r="M3448" i="1"/>
  <c r="Q3448" i="1"/>
  <c r="P4932" i="1"/>
  <c r="P3957" i="1"/>
  <c r="N178" i="1"/>
  <c r="M178" i="1"/>
  <c r="Q178" i="1"/>
  <c r="P2247" i="1"/>
  <c r="Q3284" i="1"/>
  <c r="G3284" i="1"/>
  <c r="B3285" i="1"/>
  <c r="P2427" i="1"/>
  <c r="Q3403" i="1"/>
  <c r="N3403" i="1"/>
  <c r="M3403" i="1"/>
  <c r="P2832" i="1"/>
  <c r="P372" i="1"/>
  <c r="G2638" i="1"/>
  <c r="Q3898" i="1"/>
  <c r="N2368" i="1"/>
  <c r="M2368" i="1"/>
  <c r="Q2368" i="1"/>
  <c r="G2038" i="1"/>
  <c r="G3268" i="1"/>
  <c r="Q868" i="1"/>
  <c r="Q869" i="1"/>
  <c r="G869" i="1"/>
  <c r="B870" i="1"/>
  <c r="Q4199" i="1"/>
  <c r="G4199" i="1"/>
  <c r="B4200" i="1"/>
  <c r="Q733" i="1"/>
  <c r="N4948" i="1"/>
  <c r="M4948" i="1"/>
  <c r="G1408" i="1"/>
  <c r="B916" i="1"/>
  <c r="Q915" i="1"/>
  <c r="G915" i="1"/>
  <c r="B4560" i="1"/>
  <c r="Q4559" i="1"/>
  <c r="G4559" i="1"/>
  <c r="G2893" i="1"/>
  <c r="B495" i="1"/>
  <c r="Q494" i="1"/>
  <c r="G494" i="1"/>
  <c r="Q4213" i="1"/>
  <c r="Q2563" i="1"/>
  <c r="P4797" i="1"/>
  <c r="Q838" i="1"/>
  <c r="Q839" i="1"/>
  <c r="G839" i="1"/>
  <c r="B840" i="1"/>
  <c r="Q4453" i="1"/>
  <c r="G4048" i="1"/>
  <c r="B135" i="1"/>
  <c r="Q134" i="1"/>
  <c r="G134" i="1"/>
  <c r="Q4184" i="1"/>
  <c r="G4184" i="1"/>
  <c r="B4185" i="1"/>
  <c r="Q359" i="1"/>
  <c r="G359" i="1"/>
  <c r="B360" i="1"/>
  <c r="Q2759" i="1"/>
  <c r="G2759" i="1"/>
  <c r="B2760" i="1"/>
  <c r="N3809" i="1"/>
  <c r="M3809" i="1"/>
  <c r="M2023" i="1"/>
  <c r="N2023" i="1"/>
  <c r="N3238" i="1"/>
  <c r="M3238" i="1"/>
  <c r="Q3238" i="1"/>
  <c r="N1768" i="1"/>
  <c r="M1768" i="1"/>
  <c r="Q1768" i="1"/>
  <c r="Q3434" i="1"/>
  <c r="G3434" i="1"/>
  <c r="B3435" i="1"/>
  <c r="N3028" i="1"/>
  <c r="M3028" i="1"/>
  <c r="Q3028" i="1"/>
  <c r="G2414" i="1"/>
  <c r="B2415" i="1"/>
  <c r="Q2414" i="1"/>
  <c r="Q2233" i="1"/>
  <c r="P2487" i="1"/>
  <c r="B4620" i="1"/>
  <c r="Q4619" i="1"/>
  <c r="G4619" i="1"/>
  <c r="N3793" i="1"/>
  <c r="M3793" i="1"/>
  <c r="N1619" i="1"/>
  <c r="M1619" i="1"/>
  <c r="N3223" i="1"/>
  <c r="M3223" i="1"/>
  <c r="Q884" i="1"/>
  <c r="G884" i="1"/>
  <c r="B885" i="1"/>
  <c r="Q4243" i="1"/>
  <c r="N1829" i="1"/>
  <c r="M1829" i="1"/>
  <c r="B256" i="1"/>
  <c r="Q255" i="1"/>
  <c r="G673" i="1"/>
  <c r="Q4994" i="1"/>
  <c r="G4994" i="1"/>
  <c r="B4995" i="1"/>
  <c r="N4078" i="1"/>
  <c r="M4078" i="1"/>
  <c r="N44" i="1"/>
  <c r="M44" i="1"/>
  <c r="Q4273" i="1"/>
  <c r="G2443" i="1"/>
  <c r="G523" i="1"/>
  <c r="N2548" i="1"/>
  <c r="M2548" i="1"/>
  <c r="Q2548" i="1"/>
  <c r="P342" i="1"/>
  <c r="N3733" i="1"/>
  <c r="M3733" i="1"/>
  <c r="B1741" i="1"/>
  <c r="N3659" i="1"/>
  <c r="M3659" i="1"/>
  <c r="Q1213" i="1"/>
  <c r="G2353" i="1"/>
  <c r="Q329" i="1"/>
  <c r="G329" i="1"/>
  <c r="B330" i="1"/>
  <c r="G4708" i="1"/>
  <c r="G1963" i="1"/>
  <c r="N4124" i="1"/>
  <c r="M4124" i="1"/>
  <c r="N1783" i="1"/>
  <c r="M1783" i="1"/>
  <c r="Q1783" i="1"/>
  <c r="Q1979" i="1"/>
  <c r="G1979" i="1"/>
  <c r="B1980" i="1"/>
  <c r="Q3885" i="1"/>
  <c r="B3886" i="1"/>
  <c r="Q583" i="1"/>
  <c r="P4392" i="1"/>
  <c r="P2157" i="1"/>
  <c r="Q3988" i="1"/>
  <c r="M4966" i="1"/>
  <c r="N4966" i="1"/>
  <c r="Q4484" i="1"/>
  <c r="G4484" i="1"/>
  <c r="B4485" i="1"/>
  <c r="G4783" i="1"/>
  <c r="P1752" i="1"/>
  <c r="Q1754" i="1"/>
  <c r="G1754" i="1"/>
  <c r="B1755" i="1"/>
  <c r="B2925" i="1"/>
  <c r="Q2924" i="1"/>
  <c r="G2924" i="1"/>
  <c r="P792" i="1"/>
  <c r="Q419" i="1"/>
  <c r="G419" i="1"/>
  <c r="B420" i="1"/>
  <c r="B75" i="1"/>
  <c r="Q74" i="1"/>
  <c r="G74" i="1"/>
  <c r="Q2173" i="1"/>
  <c r="P3612" i="1"/>
  <c r="N3508" i="1"/>
  <c r="M3508" i="1"/>
  <c r="Q3508" i="1"/>
  <c r="N4094" i="1"/>
  <c r="M4094" i="1"/>
  <c r="G4408" i="1"/>
  <c r="B555" i="1"/>
  <c r="Q554" i="1"/>
  <c r="G554" i="1"/>
  <c r="Q2339" i="1"/>
  <c r="G2339" i="1"/>
  <c r="B2340" i="1"/>
  <c r="Q2009" i="1"/>
  <c r="G2009" i="1"/>
  <c r="B2010" i="1"/>
  <c r="G58" i="1"/>
  <c r="B3705" i="1"/>
  <c r="Q3704" i="1"/>
  <c r="G3704" i="1"/>
  <c r="P852" i="1"/>
  <c r="B616" i="1"/>
  <c r="Q615" i="1"/>
  <c r="N2848" i="1"/>
  <c r="M2848" i="1"/>
  <c r="Q2848" i="1"/>
  <c r="G1573" i="1"/>
  <c r="G2218" i="1"/>
  <c r="P2307" i="1"/>
  <c r="G1858" i="1"/>
  <c r="Q2083" i="1"/>
  <c r="Q4108" i="1"/>
  <c r="Q1678" i="1"/>
  <c r="Q3494" i="1"/>
  <c r="G3494" i="1"/>
  <c r="B3495" i="1"/>
  <c r="B285" i="1"/>
  <c r="Q284" i="1"/>
  <c r="G284" i="1"/>
  <c r="G1798" i="1"/>
  <c r="Q4978" i="1"/>
  <c r="N4004" i="1"/>
  <c r="M4004" i="1"/>
  <c r="P897" i="1"/>
  <c r="Q899" i="1"/>
  <c r="G899" i="1"/>
  <c r="B900" i="1"/>
  <c r="G2593" i="1"/>
  <c r="N3388" i="1"/>
  <c r="M3388" i="1"/>
  <c r="P2682" i="1"/>
  <c r="G2264" i="1"/>
  <c r="B2265" i="1"/>
  <c r="Q2264" i="1"/>
  <c r="Q2909" i="1"/>
  <c r="G2909" i="1"/>
  <c r="B2910" i="1"/>
  <c r="N3463" i="1"/>
  <c r="M3463" i="1"/>
  <c r="K4917" i="1"/>
  <c r="Q4379" i="1"/>
  <c r="G4379" i="1"/>
  <c r="B4380" i="1"/>
  <c r="P5082" i="1"/>
  <c r="Q1228" i="1"/>
  <c r="N914" i="1"/>
  <c r="M914" i="1"/>
  <c r="B1470" i="1"/>
  <c r="Q1469" i="1"/>
  <c r="G1469" i="1"/>
  <c r="Q2398" i="1"/>
  <c r="M2323" i="1"/>
  <c r="N2323" i="1"/>
  <c r="Q4664" i="1"/>
  <c r="B4665" i="1"/>
  <c r="G4664" i="1"/>
  <c r="Q3780" i="1"/>
  <c r="G3780" i="1"/>
  <c r="B3781" i="1"/>
  <c r="M5023" i="1"/>
  <c r="N5023" i="1"/>
  <c r="Q103" i="1"/>
  <c r="N3298" i="1"/>
  <c r="M3298" i="1"/>
  <c r="N4348" i="1"/>
  <c r="M4348" i="1"/>
  <c r="P1467" i="1"/>
  <c r="Q4363" i="1"/>
  <c r="P4302" i="1"/>
  <c r="G2683" i="1"/>
  <c r="N2878" i="1"/>
  <c r="M2878" i="1"/>
  <c r="Q2878" i="1"/>
  <c r="P1167" i="1"/>
  <c r="Q1169" i="1"/>
  <c r="G1169" i="1"/>
  <c r="B1170" i="1"/>
  <c r="N3373" i="1"/>
  <c r="M3373" i="1"/>
  <c r="P2817" i="1"/>
  <c r="N4138" i="1"/>
  <c r="M4138" i="1"/>
  <c r="P2907" i="1"/>
  <c r="Q2399" i="1"/>
  <c r="G2399" i="1"/>
  <c r="B2400" i="1"/>
  <c r="G1513" i="1"/>
  <c r="Q4753" i="1"/>
  <c r="N974" i="1"/>
  <c r="M974" i="1"/>
  <c r="P2982" i="1"/>
  <c r="N1603" i="1"/>
  <c r="M1603" i="1"/>
  <c r="Q1603" i="1"/>
  <c r="P1092" i="1"/>
  <c r="N463" i="1"/>
  <c r="M463" i="1"/>
  <c r="Q463" i="1"/>
  <c r="N1033" i="1"/>
  <c r="M1033" i="1"/>
  <c r="G2324" i="1"/>
  <c r="B2325" i="1"/>
  <c r="Q2324" i="1"/>
  <c r="G3868" i="1"/>
  <c r="N2938" i="1"/>
  <c r="M2938" i="1"/>
  <c r="Q2938" i="1"/>
  <c r="N823" i="1"/>
  <c r="M823" i="1"/>
  <c r="G2294" i="1"/>
  <c r="B2295" i="1"/>
  <c r="Q2294" i="1"/>
  <c r="P5022" i="1"/>
  <c r="P1197" i="1"/>
  <c r="N1198" i="1"/>
  <c r="M1198" i="1"/>
  <c r="P3762" i="1"/>
  <c r="G1243" i="1"/>
  <c r="P3357" i="1"/>
  <c r="N103" i="1"/>
  <c r="M103" i="1"/>
  <c r="Q4333" i="1"/>
  <c r="Q3299" i="1"/>
  <c r="G3299" i="1"/>
  <c r="B3300" i="1"/>
  <c r="Q4349" i="1"/>
  <c r="G4349" i="1"/>
  <c r="B4350" i="1"/>
  <c r="P3462" i="1"/>
  <c r="N4018" i="1"/>
  <c r="M4018" i="1"/>
  <c r="N2773" i="1"/>
  <c r="M2773" i="1"/>
  <c r="B4922" i="1"/>
  <c r="H4917" i="1"/>
  <c r="Q4921" i="1"/>
  <c r="J4917" i="1"/>
  <c r="P4377" i="1"/>
  <c r="Q4423" i="1"/>
  <c r="G5083" i="1"/>
  <c r="N629" i="1"/>
  <c r="M629" i="1"/>
  <c r="Q3449" i="1"/>
  <c r="G3449" i="1"/>
  <c r="B3450" i="1"/>
  <c r="Q4933" i="1"/>
  <c r="N4933" i="1"/>
  <c r="M4933" i="1"/>
  <c r="N2278" i="1"/>
  <c r="M2278" i="1"/>
  <c r="Q2278" i="1"/>
  <c r="Q179" i="1"/>
  <c r="G179" i="1"/>
  <c r="B180" i="1"/>
  <c r="P3282" i="1"/>
  <c r="G2113" i="1"/>
  <c r="N3526" i="1"/>
  <c r="M3526" i="1"/>
  <c r="Q3404" i="1"/>
  <c r="G3404" i="1"/>
  <c r="B3405" i="1"/>
  <c r="Q3043" i="1"/>
  <c r="N3898" i="1"/>
  <c r="M3898" i="1"/>
  <c r="Q2369" i="1"/>
  <c r="G2369" i="1"/>
  <c r="B2370" i="1"/>
  <c r="P867" i="1"/>
  <c r="G2578" i="1"/>
  <c r="G808" i="1"/>
  <c r="Q4498" i="1"/>
  <c r="Q4949" i="1"/>
  <c r="G4949" i="1"/>
  <c r="B4950" i="1"/>
  <c r="P4557" i="1"/>
  <c r="G4588" i="1"/>
  <c r="P5007" i="1"/>
  <c r="M5008" i="1"/>
  <c r="N5008" i="1"/>
  <c r="Q748" i="1"/>
  <c r="G4438" i="1"/>
  <c r="N4213" i="1"/>
  <c r="M4213" i="1"/>
  <c r="N2998" i="1"/>
  <c r="M2998" i="1"/>
  <c r="Q2998" i="1"/>
  <c r="M2563" i="1"/>
  <c r="N2563" i="1"/>
  <c r="G3553" i="1"/>
  <c r="N2188" i="1"/>
  <c r="M2188" i="1"/>
  <c r="Q2188" i="1"/>
  <c r="P837" i="1"/>
  <c r="N1258" i="1"/>
  <c r="M1258" i="1"/>
  <c r="N4453" i="1"/>
  <c r="M4453" i="1"/>
  <c r="P3327" i="1"/>
  <c r="G3148" i="1"/>
  <c r="P132" i="1"/>
  <c r="G1048" i="1"/>
  <c r="P4182" i="1"/>
  <c r="P357" i="1"/>
  <c r="Q3810" i="1"/>
  <c r="G3810" i="1"/>
  <c r="B3811" i="1"/>
  <c r="G2024" i="1"/>
  <c r="B2025" i="1"/>
  <c r="Q2024" i="1"/>
  <c r="Q3239" i="1"/>
  <c r="G3239" i="1"/>
  <c r="B3240" i="1"/>
  <c r="B1770" i="1"/>
  <c r="Q1769" i="1"/>
  <c r="G1769" i="1"/>
  <c r="N2788" i="1"/>
  <c r="M2788" i="1"/>
  <c r="Q2788" i="1"/>
  <c r="N1153" i="1"/>
  <c r="M1153" i="1"/>
  <c r="P3432" i="1"/>
  <c r="Q3029" i="1"/>
  <c r="G3029" i="1"/>
  <c r="B3030" i="1"/>
  <c r="P2412" i="1"/>
  <c r="M2233" i="1"/>
  <c r="N2233" i="1"/>
  <c r="P4617" i="1"/>
  <c r="B3795" i="1"/>
  <c r="Q3794" i="1"/>
  <c r="G3794" i="1"/>
  <c r="G163" i="1"/>
  <c r="B1621" i="1"/>
  <c r="Q1620" i="1"/>
  <c r="N3014" i="1"/>
  <c r="M3014" i="1"/>
  <c r="B3225" i="1"/>
  <c r="Q3224" i="1"/>
  <c r="G3224" i="1"/>
  <c r="G703" i="1"/>
  <c r="G3313" i="1"/>
  <c r="P882" i="1"/>
  <c r="G2803" i="1"/>
  <c r="N4243" i="1"/>
  <c r="M4243" i="1"/>
  <c r="B1831" i="1"/>
  <c r="Q1830" i="1"/>
  <c r="G3253" i="1"/>
  <c r="N2668" i="1"/>
  <c r="M2668" i="1"/>
  <c r="Q2668" i="1"/>
  <c r="B4080" i="1"/>
  <c r="Q4079" i="1"/>
  <c r="G4079" i="1"/>
  <c r="B46" i="1"/>
  <c r="Q45" i="1"/>
  <c r="N4273" i="1"/>
  <c r="M4273" i="1"/>
  <c r="N4830" i="1"/>
  <c r="M4830" i="1"/>
  <c r="M5038" i="1"/>
  <c r="N5038" i="1"/>
  <c r="N1903" i="1"/>
  <c r="M1903" i="1"/>
  <c r="Q1903" i="1"/>
  <c r="Q2549" i="1"/>
  <c r="G2549" i="1"/>
  <c r="B2550" i="1"/>
  <c r="B3735" i="1"/>
  <c r="Q3734" i="1"/>
  <c r="G3734" i="1"/>
  <c r="G1663" i="1"/>
  <c r="Q3660" i="1"/>
  <c r="B3661" i="1"/>
  <c r="P327" i="1"/>
  <c r="Q4125" i="1"/>
  <c r="B4126" i="1"/>
  <c r="Q4318" i="1"/>
  <c r="G3673" i="1"/>
  <c r="Q1784" i="1"/>
  <c r="G1784" i="1"/>
  <c r="B1785" i="1"/>
  <c r="N298" i="1"/>
  <c r="M298" i="1"/>
  <c r="Q298" i="1"/>
  <c r="B2625" i="1"/>
  <c r="Q2624" i="1"/>
  <c r="G2624" i="1"/>
  <c r="P2622" i="1"/>
  <c r="N194" i="1"/>
  <c r="M194" i="1"/>
  <c r="N3988" i="1"/>
  <c r="M3988" i="1"/>
  <c r="G2653" i="1"/>
  <c r="P417" i="1"/>
  <c r="N1499" i="1"/>
  <c r="M1499" i="1"/>
  <c r="N73" i="1"/>
  <c r="M73" i="1"/>
  <c r="M2173" i="1"/>
  <c r="N2173" i="1"/>
  <c r="G2518" i="1"/>
  <c r="P2067" i="1"/>
  <c r="G3613" i="1"/>
  <c r="Q3509" i="1"/>
  <c r="G3509" i="1"/>
  <c r="B3510" i="1"/>
  <c r="Q2713" i="1"/>
  <c r="G1393" i="1"/>
  <c r="B4096" i="1"/>
  <c r="G4723" i="1"/>
  <c r="G1933" i="1"/>
  <c r="G1108" i="1"/>
  <c r="G2698" i="1"/>
  <c r="P3702" i="1"/>
  <c r="N3719" i="1"/>
  <c r="M3719" i="1"/>
  <c r="Q2849" i="1"/>
  <c r="G2849" i="1"/>
  <c r="B2850" i="1"/>
  <c r="G1723" i="1"/>
  <c r="G1873" i="1"/>
  <c r="M2083" i="1"/>
  <c r="N2083" i="1"/>
  <c r="G4228" i="1"/>
  <c r="N4108" i="1"/>
  <c r="M4108" i="1"/>
  <c r="N1678" i="1"/>
  <c r="M1678" i="1"/>
  <c r="F4827" i="1"/>
  <c r="G4827" i="1" s="1"/>
  <c r="P3492" i="1"/>
  <c r="N388" i="1"/>
  <c r="M388" i="1"/>
  <c r="Q388" i="1"/>
  <c r="P942" i="1"/>
  <c r="N283" i="1"/>
  <c r="M283" i="1"/>
  <c r="G2098" i="1"/>
  <c r="P4977" i="1"/>
  <c r="B4006" i="1"/>
  <c r="L4827" i="1"/>
  <c r="G2534" i="1"/>
  <c r="B2535" i="1"/>
  <c r="Q2534" i="1"/>
  <c r="Q2969" i="1"/>
  <c r="G2969" i="1"/>
  <c r="B2970" i="1"/>
  <c r="Q2293" i="1"/>
  <c r="G88" i="1"/>
  <c r="Q3359" i="1"/>
  <c r="G3359" i="1"/>
  <c r="B3360" i="1"/>
  <c r="N1709" i="1"/>
  <c r="M1709" i="1"/>
  <c r="G3418" i="1"/>
  <c r="Q5068" i="1"/>
  <c r="B5070" i="1"/>
  <c r="Q5069" i="1"/>
  <c r="G5069" i="1"/>
  <c r="P4587" i="1"/>
  <c r="G1138" i="1"/>
  <c r="B3196" i="1"/>
  <c r="Q3195" i="1"/>
  <c r="Q3389" i="1"/>
  <c r="G3389" i="1"/>
  <c r="B3390" i="1"/>
  <c r="Q4304" i="1"/>
  <c r="G4304" i="1"/>
  <c r="B4305" i="1"/>
  <c r="Q1004" i="1"/>
  <c r="G1004" i="1"/>
  <c r="B1005" i="1"/>
  <c r="N1168" i="1"/>
  <c r="M1168" i="1"/>
  <c r="Q1033" i="1"/>
  <c r="P4287" i="1"/>
  <c r="P1317" i="1"/>
  <c r="Q1319" i="1"/>
  <c r="G1319" i="1"/>
  <c r="B1320" i="1"/>
  <c r="G1843" i="1"/>
  <c r="G1273" i="1"/>
  <c r="P3387" i="1"/>
  <c r="N4753" i="1"/>
  <c r="M4753" i="1"/>
  <c r="Q1604" i="1"/>
  <c r="G1604" i="1"/>
  <c r="B1605" i="1"/>
  <c r="B465" i="1"/>
  <c r="Q464" i="1"/>
  <c r="G464" i="1"/>
  <c r="Q1034" i="1"/>
  <c r="G1034" i="1"/>
  <c r="B1035" i="1"/>
  <c r="G4288" i="1"/>
  <c r="P2322" i="1"/>
  <c r="Q88" i="1"/>
  <c r="G1483" i="1"/>
  <c r="N538" i="1"/>
  <c r="M538" i="1"/>
  <c r="Q4633" i="1"/>
  <c r="N3974" i="1"/>
  <c r="M3974" i="1"/>
  <c r="N3478" i="1"/>
  <c r="M3478" i="1"/>
  <c r="Q3478" i="1"/>
  <c r="N3418" i="1"/>
  <c r="M3418" i="1"/>
  <c r="Q3418" i="1"/>
  <c r="G2428" i="1"/>
  <c r="P3402" i="1"/>
  <c r="G2833" i="1"/>
  <c r="G373" i="1"/>
  <c r="N3043" i="1"/>
  <c r="M3043" i="1"/>
  <c r="B3900" i="1"/>
  <c r="Q3899" i="1"/>
  <c r="G3899" i="1"/>
  <c r="G1228" i="1"/>
  <c r="N4498" i="1"/>
  <c r="M4498" i="1"/>
  <c r="P4197" i="1"/>
  <c r="Q4948" i="1"/>
  <c r="P5067" i="1"/>
  <c r="Q1138" i="1"/>
  <c r="N1138" i="1"/>
  <c r="M1138" i="1"/>
  <c r="N4903" i="1"/>
  <c r="M4903" i="1"/>
  <c r="B5010" i="1"/>
  <c r="G5009" i="1"/>
  <c r="Q5009" i="1"/>
  <c r="P492" i="1"/>
  <c r="G1018" i="1"/>
  <c r="P747" i="1"/>
  <c r="N748" i="1"/>
  <c r="M748" i="1"/>
  <c r="N568" i="1"/>
  <c r="M568" i="1"/>
  <c r="Q568" i="1"/>
  <c r="Q4214" i="1"/>
  <c r="G4214" i="1"/>
  <c r="B4215" i="1"/>
  <c r="G2473" i="1"/>
  <c r="Q2999" i="1"/>
  <c r="G2999" i="1"/>
  <c r="B3000" i="1"/>
  <c r="G2564" i="1"/>
  <c r="B2565" i="1"/>
  <c r="Q2564" i="1"/>
  <c r="G4798" i="1"/>
  <c r="Q4873" i="1"/>
  <c r="N4873" i="1"/>
  <c r="M4873" i="1"/>
  <c r="Q2189" i="1"/>
  <c r="G2189" i="1"/>
  <c r="B2190" i="1"/>
  <c r="Q1258" i="1"/>
  <c r="Q1259" i="1"/>
  <c r="G1259" i="1"/>
  <c r="B1260" i="1"/>
  <c r="N2609" i="1"/>
  <c r="M2609" i="1"/>
  <c r="B4455" i="1"/>
  <c r="Q4454" i="1"/>
  <c r="G4454" i="1"/>
  <c r="Q3583" i="1"/>
  <c r="G478" i="1"/>
  <c r="N4769" i="1"/>
  <c r="M4769" i="1"/>
  <c r="N3600" i="1"/>
  <c r="M3600" i="1"/>
  <c r="N1124" i="1"/>
  <c r="M1124" i="1"/>
  <c r="P2757" i="1"/>
  <c r="G718" i="1"/>
  <c r="G3058" i="1"/>
  <c r="P2022" i="1"/>
  <c r="G508" i="1"/>
  <c r="N1363" i="1"/>
  <c r="M1363" i="1"/>
  <c r="Q1363" i="1"/>
  <c r="N644" i="1"/>
  <c r="M644" i="1"/>
  <c r="Q2789" i="1"/>
  <c r="G2789" i="1"/>
  <c r="B2790" i="1"/>
  <c r="N599" i="1"/>
  <c r="M599" i="1"/>
  <c r="Q1154" i="1"/>
  <c r="G1154" i="1"/>
  <c r="B1155" i="1"/>
  <c r="Q1153" i="1"/>
  <c r="G2383" i="1"/>
  <c r="G3343" i="1"/>
  <c r="G2143" i="1"/>
  <c r="N1349" i="1"/>
  <c r="M1349" i="1"/>
  <c r="Q2863" i="1"/>
  <c r="G2234" i="1"/>
  <c r="B2235" i="1"/>
  <c r="Q2234" i="1"/>
  <c r="G2488" i="1"/>
  <c r="Q3823" i="1"/>
  <c r="G1813" i="1"/>
  <c r="P3792" i="1"/>
  <c r="B3016" i="1"/>
  <c r="Q3015" i="1"/>
  <c r="N3208" i="1"/>
  <c r="M3208" i="1"/>
  <c r="Q3208" i="1"/>
  <c r="G2503" i="1"/>
  <c r="P3222" i="1"/>
  <c r="G1633" i="1"/>
  <c r="Q4244" i="1"/>
  <c r="G4244" i="1"/>
  <c r="B4245" i="1"/>
  <c r="Q223" i="1"/>
  <c r="G778" i="1"/>
  <c r="G1993" i="1"/>
  <c r="G3088" i="1"/>
  <c r="N3914" i="1"/>
  <c r="M3914" i="1"/>
  <c r="N5055" i="1"/>
  <c r="M5055" i="1"/>
  <c r="Q2669" i="1"/>
  <c r="G2669" i="1"/>
  <c r="B2670" i="1"/>
  <c r="P4077" i="1"/>
  <c r="G1288" i="1"/>
  <c r="Q4693" i="1"/>
  <c r="Q4274" i="1"/>
  <c r="G4274" i="1"/>
  <c r="B4275" i="1"/>
  <c r="N4813" i="1"/>
  <c r="M4813" i="1"/>
  <c r="Q2443" i="1"/>
  <c r="Q5038" i="1"/>
  <c r="B5040" i="1"/>
  <c r="G5039" i="1"/>
  <c r="Q5039" i="1"/>
  <c r="Q1904" i="1"/>
  <c r="G1904" i="1"/>
  <c r="B1905" i="1"/>
  <c r="G343" i="1"/>
  <c r="N2458" i="1"/>
  <c r="M2458" i="1"/>
  <c r="Q2458" i="1"/>
  <c r="N1558" i="1"/>
  <c r="M1558" i="1"/>
  <c r="Q1558" i="1"/>
  <c r="N1423" i="1"/>
  <c r="M1423" i="1"/>
  <c r="Q1423" i="1"/>
  <c r="P3732" i="1"/>
  <c r="N3118" i="1"/>
  <c r="M3118" i="1"/>
  <c r="Q3118" i="1"/>
  <c r="N1213" i="1"/>
  <c r="M1213" i="1"/>
  <c r="Q2353" i="1"/>
  <c r="G958" i="1"/>
  <c r="Q1963" i="1"/>
  <c r="G2053" i="1"/>
  <c r="P1782" i="1"/>
  <c r="Q13" i="1"/>
  <c r="P1977" i="1"/>
  <c r="P297" i="1"/>
  <c r="Q299" i="1"/>
  <c r="G299" i="1"/>
  <c r="B300" i="1"/>
  <c r="N1543" i="1"/>
  <c r="M1543" i="1"/>
  <c r="Q1543" i="1"/>
  <c r="G4393" i="1"/>
  <c r="G2158" i="1"/>
  <c r="B196" i="1"/>
  <c r="B3990" i="1"/>
  <c r="Q3989" i="1"/>
  <c r="G3989" i="1"/>
  <c r="P4482" i="1"/>
  <c r="P2922" i="1"/>
  <c r="G793" i="1"/>
  <c r="G208" i="1"/>
  <c r="G2203" i="1"/>
  <c r="N1184" i="1"/>
  <c r="M1184" i="1"/>
  <c r="B1501" i="1"/>
  <c r="P72" i="1"/>
  <c r="N3134" i="1"/>
  <c r="M3134" i="1"/>
  <c r="G2174" i="1"/>
  <c r="B2175" i="1"/>
  <c r="Q2174" i="1"/>
  <c r="N2128" i="1"/>
  <c r="M2128" i="1"/>
  <c r="Q2128" i="1"/>
  <c r="M4678" i="1"/>
  <c r="N4678" i="1"/>
  <c r="P4677" i="1"/>
  <c r="N2713" i="1"/>
  <c r="M2713" i="1"/>
  <c r="P552" i="1"/>
  <c r="N4258" i="1"/>
  <c r="M4258" i="1"/>
  <c r="Q4258" i="1"/>
  <c r="N1588" i="1"/>
  <c r="M1588" i="1"/>
  <c r="Q1588" i="1"/>
  <c r="P2337" i="1"/>
  <c r="P2007" i="1"/>
  <c r="Q2743" i="1"/>
  <c r="G853" i="1"/>
  <c r="B3721" i="1"/>
  <c r="G2308" i="1"/>
  <c r="G2084" i="1"/>
  <c r="B2085" i="1"/>
  <c r="Q2084" i="1"/>
  <c r="B4110" i="1"/>
  <c r="Q4109" i="1"/>
  <c r="G4109" i="1"/>
  <c r="B1680" i="1"/>
  <c r="Q1679" i="1"/>
  <c r="G1679" i="1"/>
  <c r="Q389" i="1"/>
  <c r="G389" i="1"/>
  <c r="B390" i="1"/>
  <c r="N689" i="1"/>
  <c r="M689" i="1"/>
  <c r="Q3643" i="1"/>
  <c r="P282" i="1"/>
  <c r="Q3073" i="1"/>
  <c r="G4978" i="1"/>
  <c r="Q2593" i="1"/>
  <c r="N3779" i="1"/>
  <c r="M3779" i="1"/>
  <c r="N763" i="1"/>
  <c r="M763" i="1"/>
  <c r="N3283" i="1"/>
  <c r="M3283" i="1"/>
  <c r="N868" i="1"/>
  <c r="M868" i="1"/>
  <c r="Q4845" i="1"/>
  <c r="B4846" i="1"/>
  <c r="P2577" i="1"/>
  <c r="G4903" i="1"/>
  <c r="G748" i="1"/>
  <c r="G568" i="1"/>
  <c r="Q1168" i="1"/>
  <c r="Q1094" i="1"/>
  <c r="G1094" i="1"/>
  <c r="B1095" i="1"/>
  <c r="P3927" i="1"/>
  <c r="N4363" i="1"/>
  <c r="M4363" i="1"/>
  <c r="Q2879" i="1"/>
  <c r="G2879" i="1"/>
  <c r="B2880" i="1"/>
  <c r="Q3374" i="1"/>
  <c r="G3374" i="1"/>
  <c r="B3375" i="1"/>
  <c r="B4140" i="1"/>
  <c r="Q4139" i="1"/>
  <c r="G4139" i="1"/>
  <c r="G4738" i="1"/>
  <c r="B976" i="1"/>
  <c r="Q975" i="1"/>
  <c r="G975" i="1"/>
  <c r="G3928" i="1"/>
  <c r="N4544" i="1"/>
  <c r="M4544" i="1"/>
  <c r="N434" i="1"/>
  <c r="M434" i="1"/>
  <c r="P2292" i="1"/>
  <c r="Q1199" i="1"/>
  <c r="G1199" i="1"/>
  <c r="B1200" i="1"/>
  <c r="N148" i="1"/>
  <c r="M148" i="1"/>
  <c r="N88" i="1"/>
  <c r="M88" i="1"/>
  <c r="Q1335" i="1"/>
  <c r="B1336" i="1"/>
  <c r="B4020" i="1"/>
  <c r="Q4019" i="1"/>
  <c r="G4019" i="1"/>
  <c r="B2775" i="1"/>
  <c r="Q2774" i="1"/>
  <c r="G2774" i="1"/>
  <c r="Q28" i="1"/>
  <c r="Q630" i="1"/>
  <c r="G630" i="1"/>
  <c r="B631" i="1"/>
  <c r="G3958" i="1"/>
  <c r="Q538" i="1"/>
  <c r="G1468" i="1"/>
  <c r="B4365" i="1"/>
  <c r="Q4364" i="1"/>
  <c r="G4364" i="1"/>
  <c r="P3372" i="1"/>
  <c r="G2818" i="1"/>
  <c r="G2263" i="1"/>
  <c r="P4137" i="1"/>
  <c r="G2908" i="1"/>
  <c r="G2533" i="1"/>
  <c r="P2397" i="1"/>
  <c r="G2968" i="1"/>
  <c r="B4755" i="1"/>
  <c r="Q4754" i="1"/>
  <c r="G4754" i="1"/>
  <c r="N4468" i="1"/>
  <c r="M4468" i="1"/>
  <c r="Q4468" i="1"/>
  <c r="G2983" i="1"/>
  <c r="P1602" i="1"/>
  <c r="G1093" i="1"/>
  <c r="P1032" i="1"/>
  <c r="K4857" i="1"/>
  <c r="P2937" i="1"/>
  <c r="N1843" i="1"/>
  <c r="M1843" i="1"/>
  <c r="Q1843" i="1"/>
  <c r="P822" i="1"/>
  <c r="G268" i="1"/>
  <c r="Q4545" i="1"/>
  <c r="G4545" i="1"/>
  <c r="B4546" i="1"/>
  <c r="Q1273" i="1"/>
  <c r="B1531" i="1"/>
  <c r="Q1530" i="1"/>
  <c r="G1530" i="1"/>
  <c r="B436" i="1"/>
  <c r="Q435" i="1"/>
  <c r="G435" i="1"/>
  <c r="G3763" i="1"/>
  <c r="Q149" i="1"/>
  <c r="G149" i="1"/>
  <c r="B150" i="1"/>
  <c r="P87" i="1"/>
  <c r="Q89" i="1"/>
  <c r="G89" i="1"/>
  <c r="B90" i="1"/>
  <c r="G3358" i="1"/>
  <c r="P102" i="1"/>
  <c r="B4335" i="1"/>
  <c r="Q4334" i="1"/>
  <c r="G4334" i="1"/>
  <c r="P3297" i="1"/>
  <c r="P4347" i="1"/>
  <c r="N448" i="1"/>
  <c r="M448" i="1"/>
  <c r="Q448" i="1"/>
  <c r="N1334" i="1"/>
  <c r="M1334" i="1"/>
  <c r="P4017" i="1"/>
  <c r="N118" i="1"/>
  <c r="M118" i="1"/>
  <c r="Q118" i="1"/>
  <c r="P2772" i="1"/>
  <c r="I4917" i="1"/>
  <c r="Q4528" i="1"/>
  <c r="G4378" i="1"/>
  <c r="B4425" i="1"/>
  <c r="Q4424" i="1"/>
  <c r="G4424" i="1"/>
  <c r="Q764" i="1"/>
  <c r="G764" i="1"/>
  <c r="B765" i="1"/>
  <c r="N2728" i="1"/>
  <c r="M2728" i="1"/>
  <c r="Q2728" i="1"/>
  <c r="P4647" i="1"/>
  <c r="Q29" i="1"/>
  <c r="G29" i="1"/>
  <c r="B30" i="1"/>
  <c r="N238" i="1"/>
  <c r="M238" i="1"/>
  <c r="Q238" i="1"/>
  <c r="P3447" i="1"/>
  <c r="Q539" i="1"/>
  <c r="G539" i="1"/>
  <c r="B540" i="1"/>
  <c r="Q3975" i="1"/>
  <c r="G3975" i="1"/>
  <c r="B3976" i="1"/>
  <c r="Q3479" i="1"/>
  <c r="G3479" i="1"/>
  <c r="B3480" i="1"/>
  <c r="Q3419" i="1"/>
  <c r="G3419" i="1"/>
  <c r="B3420" i="1"/>
  <c r="M1949" i="1"/>
  <c r="N1949" i="1"/>
  <c r="B3045" i="1"/>
  <c r="Q3044" i="1"/>
  <c r="G3044" i="1"/>
  <c r="N2638" i="1"/>
  <c r="M2638" i="1"/>
  <c r="Q2638" i="1"/>
  <c r="P3897" i="1"/>
  <c r="P2367" i="1"/>
  <c r="N2038" i="1"/>
  <c r="M2038" i="1"/>
  <c r="Q2038" i="1"/>
  <c r="N3268" i="1"/>
  <c r="M3268" i="1"/>
  <c r="Q3268" i="1"/>
  <c r="B4500" i="1"/>
  <c r="Q4499" i="1"/>
  <c r="G4499" i="1"/>
  <c r="P732" i="1"/>
  <c r="N1408" i="1"/>
  <c r="M1408" i="1"/>
  <c r="Q1408" i="1"/>
  <c r="G4558" i="1"/>
  <c r="G988" i="1"/>
  <c r="N4034" i="1"/>
  <c r="M4034" i="1"/>
  <c r="P1137" i="1"/>
  <c r="Q1139" i="1"/>
  <c r="G1139" i="1"/>
  <c r="B1140" i="1"/>
  <c r="Q4904" i="1"/>
  <c r="G4904" i="1"/>
  <c r="B4905" i="1"/>
  <c r="G5008" i="1"/>
  <c r="Q2893" i="1"/>
  <c r="Q749" i="1"/>
  <c r="G749" i="1"/>
  <c r="B750" i="1"/>
  <c r="Q569" i="1"/>
  <c r="G569" i="1"/>
  <c r="B570" i="1"/>
  <c r="P4212" i="1"/>
  <c r="P2997" i="1"/>
  <c r="P2562" i="1"/>
  <c r="Q3553" i="1"/>
  <c r="B4875" i="1"/>
  <c r="G4874" i="1"/>
  <c r="Q4874" i="1"/>
  <c r="P1257" i="1"/>
  <c r="Q2610" i="1"/>
  <c r="G2610" i="1"/>
  <c r="B2611" i="1"/>
  <c r="P4452" i="1"/>
  <c r="G3328" i="1"/>
  <c r="N3583" i="1"/>
  <c r="M3583" i="1"/>
  <c r="L3522" i="1"/>
  <c r="Q4048" i="1"/>
  <c r="Q4770" i="1"/>
  <c r="G4770" i="1"/>
  <c r="B4771" i="1"/>
  <c r="G133" i="1"/>
  <c r="K3597" i="1"/>
  <c r="J3597" i="1"/>
  <c r="I3597" i="1"/>
  <c r="H3597" i="1"/>
  <c r="Q3601" i="1"/>
  <c r="G3601" i="1"/>
  <c r="B3602" i="1"/>
  <c r="B1126" i="1"/>
  <c r="Q1125" i="1"/>
  <c r="G1125" i="1"/>
  <c r="G1453" i="1"/>
  <c r="P1767" i="1"/>
  <c r="Q1364" i="1"/>
  <c r="G1364" i="1"/>
  <c r="B1365" i="1"/>
  <c r="G645" i="1"/>
  <c r="B646" i="1"/>
  <c r="Q600" i="1"/>
  <c r="G600" i="1"/>
  <c r="B601" i="1"/>
  <c r="B1351" i="1"/>
  <c r="Q1350" i="1"/>
  <c r="N2863" i="1"/>
  <c r="M2863" i="1"/>
  <c r="P2232" i="1"/>
  <c r="N3823" i="1"/>
  <c r="M3823" i="1"/>
  <c r="G4618" i="1"/>
  <c r="Q3209" i="1"/>
  <c r="G3209" i="1"/>
  <c r="B3210" i="1"/>
  <c r="Q703" i="1"/>
  <c r="Q3313" i="1"/>
  <c r="G883" i="1"/>
  <c r="P4242" i="1"/>
  <c r="N223" i="1"/>
  <c r="M223" i="1"/>
  <c r="Q673" i="1"/>
  <c r="G4993" i="1"/>
  <c r="Q3915" i="1"/>
  <c r="B3916" i="1"/>
  <c r="K5052" i="1"/>
  <c r="J5052" i="1"/>
  <c r="H5052" i="1"/>
  <c r="G5056" i="1"/>
  <c r="I5052" i="1"/>
  <c r="B5057" i="1"/>
  <c r="M4693" i="1"/>
  <c r="N4693" i="1"/>
  <c r="P4272" i="1"/>
  <c r="B4815" i="1"/>
  <c r="Q4814" i="1"/>
  <c r="G4814" i="1"/>
  <c r="M2443" i="1"/>
  <c r="N2443" i="1"/>
  <c r="P1902" i="1"/>
  <c r="N523" i="1"/>
  <c r="M523" i="1"/>
  <c r="Q523" i="1"/>
  <c r="P2547" i="1"/>
  <c r="Q2459" i="1"/>
  <c r="G2459" i="1"/>
  <c r="B2460" i="1"/>
  <c r="B1560" i="1"/>
  <c r="Q1559" i="1"/>
  <c r="G1559" i="1"/>
  <c r="Q1424" i="1"/>
  <c r="G1424" i="1"/>
  <c r="B1425" i="1"/>
  <c r="Q3119" i="1"/>
  <c r="G3119" i="1"/>
  <c r="B3120" i="1"/>
  <c r="P1212" i="1"/>
  <c r="M2353" i="1"/>
  <c r="N2353" i="1"/>
  <c r="N4708" i="1"/>
  <c r="M4708" i="1"/>
  <c r="Q4708" i="1"/>
  <c r="M1963" i="1"/>
  <c r="N1963" i="1"/>
  <c r="N4604" i="1"/>
  <c r="M4604" i="1"/>
  <c r="N13" i="1"/>
  <c r="M13" i="1"/>
  <c r="G2623" i="1"/>
  <c r="Q1544" i="1"/>
  <c r="G1544" i="1"/>
  <c r="B1545" i="1"/>
  <c r="N314" i="1"/>
  <c r="M314" i="1"/>
  <c r="G928" i="1"/>
  <c r="P3987" i="1"/>
  <c r="Q4966" i="1"/>
  <c r="O4962" i="1"/>
  <c r="Q4962" i="1" s="1"/>
  <c r="Q4783" i="1"/>
  <c r="Q794" i="1"/>
  <c r="G794" i="1"/>
  <c r="B795" i="1"/>
  <c r="B1186" i="1"/>
  <c r="B3136" i="1"/>
  <c r="P2172" i="1"/>
  <c r="Q2129" i="1"/>
  <c r="G2129" i="1"/>
  <c r="B2130" i="1"/>
  <c r="G4679" i="1"/>
  <c r="B4680" i="1"/>
  <c r="Q4679" i="1"/>
  <c r="G2068" i="1"/>
  <c r="P3507" i="1"/>
  <c r="B2715" i="1"/>
  <c r="Q2714" i="1"/>
  <c r="G2714" i="1"/>
  <c r="N4408" i="1"/>
  <c r="M4408" i="1"/>
  <c r="Q4408" i="1"/>
  <c r="Q4259" i="1"/>
  <c r="G4259" i="1"/>
  <c r="B4260" i="1"/>
  <c r="N58" i="1"/>
  <c r="M58" i="1"/>
  <c r="Q58" i="1"/>
  <c r="N2743" i="1"/>
  <c r="M2743" i="1"/>
  <c r="G3703" i="1"/>
  <c r="P2847" i="1"/>
  <c r="N1573" i="1"/>
  <c r="M1573" i="1"/>
  <c r="Q1573" i="1"/>
  <c r="N4890" i="1"/>
  <c r="M4890" i="1"/>
  <c r="N2218" i="1"/>
  <c r="M2218" i="1"/>
  <c r="Q2218" i="1"/>
  <c r="Q1858" i="1"/>
  <c r="G1693" i="1"/>
  <c r="P4107" i="1"/>
  <c r="P1677" i="1"/>
  <c r="G943" i="1"/>
  <c r="B691" i="1"/>
  <c r="N3643" i="1"/>
  <c r="M3643" i="1"/>
  <c r="N1798" i="1"/>
  <c r="M1798" i="1"/>
  <c r="Q1798" i="1"/>
  <c r="N3073" i="1"/>
  <c r="M3073" i="1"/>
  <c r="M2593" i="1"/>
  <c r="N2593" i="1"/>
  <c r="N4303" i="1"/>
  <c r="M4303" i="1"/>
  <c r="Q2819" i="1"/>
  <c r="G2819" i="1"/>
  <c r="B2820" i="1"/>
  <c r="Q2323" i="1"/>
  <c r="G4663" i="1"/>
  <c r="B1891" i="1"/>
  <c r="Q1890" i="1"/>
  <c r="G1890" i="1"/>
  <c r="G4633" i="1"/>
  <c r="G3478" i="1"/>
  <c r="N4198" i="1"/>
  <c r="M4198" i="1"/>
  <c r="Q493" i="1"/>
  <c r="N133" i="1"/>
  <c r="M133" i="1"/>
  <c r="Q4138" i="1"/>
  <c r="P4737" i="1"/>
  <c r="G4468" i="1"/>
  <c r="Q1003" i="1"/>
  <c r="Q4663" i="1"/>
  <c r="Q2939" i="1"/>
  <c r="G2939" i="1"/>
  <c r="B2940" i="1"/>
  <c r="Q824" i="1"/>
  <c r="G824" i="1"/>
  <c r="B825" i="1"/>
  <c r="N1529" i="1"/>
  <c r="M1529" i="1"/>
  <c r="Q148" i="1"/>
  <c r="Q1244" i="1"/>
  <c r="G1244" i="1"/>
  <c r="B1245" i="1"/>
  <c r="N4333" i="1"/>
  <c r="M4333" i="1"/>
  <c r="N4423" i="1"/>
  <c r="M4423" i="1"/>
  <c r="G763" i="1"/>
  <c r="N28" i="1"/>
  <c r="M28" i="1"/>
  <c r="Q4934" i="1"/>
  <c r="G4934" i="1"/>
  <c r="B4935" i="1"/>
  <c r="G1078" i="1"/>
  <c r="Q2279" i="1"/>
  <c r="G2279" i="1"/>
  <c r="B2280" i="1"/>
  <c r="G3178" i="1"/>
  <c r="G2248" i="1"/>
  <c r="P4362" i="1"/>
  <c r="G3388" i="1"/>
  <c r="G4303" i="1"/>
  <c r="Q2683" i="1"/>
  <c r="N1003" i="1"/>
  <c r="M1003" i="1"/>
  <c r="P2877" i="1"/>
  <c r="N1513" i="1"/>
  <c r="M1513" i="1"/>
  <c r="Q1513" i="1"/>
  <c r="P4752" i="1"/>
  <c r="N3104" i="1"/>
  <c r="M3104" i="1"/>
  <c r="Q4469" i="1"/>
  <c r="G4469" i="1"/>
  <c r="B4470" i="1"/>
  <c r="P462" i="1"/>
  <c r="N659" i="1"/>
  <c r="M659" i="1"/>
  <c r="G1318" i="1"/>
  <c r="Q3868" i="1"/>
  <c r="N4860" i="1"/>
  <c r="M4860" i="1"/>
  <c r="Q1844" i="1"/>
  <c r="G1844" i="1"/>
  <c r="B1845" i="1"/>
  <c r="N1273" i="1"/>
  <c r="M1273" i="1"/>
  <c r="G5024" i="1"/>
  <c r="B5025" i="1"/>
  <c r="Q5024" i="1"/>
  <c r="P147" i="1"/>
  <c r="Q1243" i="1"/>
  <c r="P4332" i="1"/>
  <c r="Q449" i="1"/>
  <c r="G449" i="1"/>
  <c r="B450" i="1"/>
  <c r="G3463" i="1"/>
  <c r="Q119" i="1"/>
  <c r="G119" i="1"/>
  <c r="B120" i="1"/>
  <c r="Q4920" i="1"/>
  <c r="O4917" i="1"/>
  <c r="Q4917" i="1" s="1"/>
  <c r="N4528" i="1"/>
  <c r="M4528" i="1"/>
  <c r="P4422" i="1"/>
  <c r="Q2729" i="1"/>
  <c r="G2729" i="1"/>
  <c r="B2730" i="1"/>
  <c r="N5083" i="1"/>
  <c r="M5083" i="1"/>
  <c r="Q5083" i="1"/>
  <c r="G4648" i="1"/>
  <c r="P27" i="1"/>
  <c r="Q239" i="1"/>
  <c r="G239" i="1"/>
  <c r="B240" i="1"/>
  <c r="P2277" i="1"/>
  <c r="P537" i="1"/>
  <c r="G3283" i="1"/>
  <c r="Q2113" i="1"/>
  <c r="P3042" i="1"/>
  <c r="Q2639" i="1"/>
  <c r="G2639" i="1"/>
  <c r="B2640" i="1"/>
  <c r="Q2039" i="1"/>
  <c r="G2039" i="1"/>
  <c r="B2040" i="1"/>
  <c r="Q3269" i="1"/>
  <c r="G3269" i="1"/>
  <c r="B3270" i="1"/>
  <c r="P1227" i="1"/>
  <c r="G868" i="1"/>
  <c r="N2578" i="1"/>
  <c r="M2578" i="1"/>
  <c r="Q2578" i="1"/>
  <c r="N808" i="1"/>
  <c r="M808" i="1"/>
  <c r="P4497" i="1"/>
  <c r="G4198" i="1"/>
  <c r="B1410" i="1"/>
  <c r="Q1409" i="1"/>
  <c r="G1409" i="1"/>
  <c r="G5068" i="1"/>
  <c r="Q4588" i="1"/>
  <c r="G4035" i="1"/>
  <c r="B4036" i="1"/>
  <c r="N404" i="1"/>
  <c r="M404" i="1"/>
  <c r="Q5008" i="1"/>
  <c r="N2893" i="1"/>
  <c r="M2893" i="1"/>
  <c r="G493" i="1"/>
  <c r="P567" i="1"/>
  <c r="N4438" i="1"/>
  <c r="M4438" i="1"/>
  <c r="Q4438" i="1"/>
  <c r="Q2473" i="1"/>
  <c r="M3553" i="1"/>
  <c r="N3553" i="1"/>
  <c r="P2187" i="1"/>
  <c r="G838" i="1"/>
  <c r="N4154" i="1"/>
  <c r="M4154" i="1"/>
  <c r="O4857" i="1"/>
  <c r="Q4857" i="1" s="1"/>
  <c r="B3585" i="1"/>
  <c r="G3584" i="1"/>
  <c r="Q3584" i="1"/>
  <c r="N4048" i="1"/>
  <c r="M4048" i="1"/>
  <c r="N3148" i="1"/>
  <c r="M3148" i="1"/>
  <c r="Q3148" i="1"/>
  <c r="N1048" i="1"/>
  <c r="M1048" i="1"/>
  <c r="G4183" i="1"/>
  <c r="G358" i="1"/>
  <c r="G2758" i="1"/>
  <c r="P1362" i="1"/>
  <c r="P2787" i="1"/>
  <c r="Q2383" i="1"/>
  <c r="Q3343" i="1"/>
  <c r="G3433" i="1"/>
  <c r="B2865" i="1"/>
  <c r="Q2864" i="1"/>
  <c r="G2864" i="1"/>
  <c r="G2413" i="1"/>
  <c r="B3825" i="1"/>
  <c r="Q3824" i="1"/>
  <c r="G3824" i="1"/>
  <c r="G3793" i="1"/>
  <c r="Q163" i="1"/>
  <c r="Q2503" i="1"/>
  <c r="G3223" i="1"/>
  <c r="N703" i="1"/>
  <c r="M703" i="1"/>
  <c r="N4574" i="1"/>
  <c r="M4574" i="1"/>
  <c r="N3313" i="1"/>
  <c r="M3313" i="1"/>
  <c r="Q2803" i="1"/>
  <c r="B225" i="1"/>
  <c r="Q224" i="1"/>
  <c r="G224" i="1"/>
  <c r="P777" i="1"/>
  <c r="Q1993" i="1"/>
  <c r="Q3253" i="1"/>
  <c r="N3253" i="1"/>
  <c r="M3253" i="1"/>
  <c r="G5055" i="1"/>
  <c r="P2667" i="1"/>
  <c r="G4078" i="1"/>
  <c r="B4695" i="1"/>
  <c r="Q4694" i="1"/>
  <c r="G4694" i="1"/>
  <c r="G4813" i="1"/>
  <c r="G2444" i="1"/>
  <c r="B2445" i="1"/>
  <c r="Q2444" i="1"/>
  <c r="G5038" i="1"/>
  <c r="B525" i="1"/>
  <c r="Q524" i="1"/>
  <c r="G524" i="1"/>
  <c r="G3733" i="1"/>
  <c r="N1663" i="1"/>
  <c r="M1663" i="1"/>
  <c r="Q1663" i="1"/>
  <c r="G2354" i="1"/>
  <c r="B2355" i="1"/>
  <c r="Q2354" i="1"/>
  <c r="G328" i="1"/>
  <c r="Q4709" i="1"/>
  <c r="G4709" i="1"/>
  <c r="B4710" i="1"/>
  <c r="G1964" i="1"/>
  <c r="B1965" i="1"/>
  <c r="Q1964" i="1"/>
  <c r="Q2053" i="1"/>
  <c r="Q4605" i="1"/>
  <c r="B4606" i="1"/>
  <c r="Q3673" i="1"/>
  <c r="B15" i="1"/>
  <c r="Q14" i="1"/>
  <c r="G14" i="1"/>
  <c r="G1978" i="1"/>
  <c r="N1379" i="1"/>
  <c r="M1379" i="1"/>
  <c r="N3538" i="1"/>
  <c r="M3538" i="1"/>
  <c r="B316" i="1"/>
  <c r="G4966" i="1"/>
  <c r="F4962" i="1"/>
  <c r="G4962" i="1" s="1"/>
  <c r="G4483" i="1"/>
  <c r="N4783" i="1"/>
  <c r="M4783" i="1"/>
  <c r="G1753" i="1"/>
  <c r="Q2653" i="1"/>
  <c r="G418" i="1"/>
  <c r="Q2203" i="1"/>
  <c r="G73" i="1"/>
  <c r="G4678" i="1"/>
  <c r="N2518" i="1"/>
  <c r="M2518" i="1"/>
  <c r="Q2518" i="1"/>
  <c r="P2712" i="1"/>
  <c r="N1393" i="1"/>
  <c r="M1393" i="1"/>
  <c r="Q1393" i="1"/>
  <c r="Q4409" i="1"/>
  <c r="G4409" i="1"/>
  <c r="B4410" i="1"/>
  <c r="Q4723" i="1"/>
  <c r="N1933" i="1"/>
  <c r="M1933" i="1"/>
  <c r="Q1933" i="1"/>
  <c r="Q1108" i="1"/>
  <c r="N1108" i="1"/>
  <c r="M1108" i="1"/>
  <c r="G553" i="1"/>
  <c r="B1590" i="1"/>
  <c r="Q1589" i="1"/>
  <c r="G1589" i="1"/>
  <c r="G2338" i="1"/>
  <c r="L4962" i="1"/>
  <c r="N2698" i="1"/>
  <c r="M2698" i="1"/>
  <c r="Q2698" i="1"/>
  <c r="G2008" i="1"/>
  <c r="Q59" i="1"/>
  <c r="G59" i="1"/>
  <c r="B60" i="1"/>
  <c r="B2745" i="1"/>
  <c r="Q2744" i="1"/>
  <c r="G2744" i="1"/>
  <c r="Q1574" i="1"/>
  <c r="G1574" i="1"/>
  <c r="B1575" i="1"/>
  <c r="B4892" i="1"/>
  <c r="L4887" i="1"/>
  <c r="K4887" i="1"/>
  <c r="I4887" i="1"/>
  <c r="H4887" i="1"/>
  <c r="J4887" i="1"/>
  <c r="N1723" i="1"/>
  <c r="M1723" i="1"/>
  <c r="Q1723" i="1"/>
  <c r="Q2219" i="1"/>
  <c r="G2219" i="1"/>
  <c r="B2220" i="1"/>
  <c r="N1873" i="1"/>
  <c r="M1873" i="1"/>
  <c r="Q1873" i="1"/>
  <c r="N1858" i="1"/>
  <c r="M1858" i="1"/>
  <c r="N4228" i="1"/>
  <c r="M4228" i="1"/>
  <c r="Q4228" i="1"/>
  <c r="G3493" i="1"/>
  <c r="B3645" i="1"/>
  <c r="Q3644" i="1"/>
  <c r="G3644" i="1"/>
  <c r="G283" i="1"/>
  <c r="N2098" i="1"/>
  <c r="M2098" i="1"/>
  <c r="Q2098" i="1"/>
  <c r="B3075" i="1"/>
  <c r="Q3074" i="1"/>
  <c r="G3074" i="1"/>
  <c r="G898" i="1"/>
  <c r="G2594" i="1"/>
  <c r="B2595" i="1"/>
  <c r="Q2594" i="1"/>
  <c r="B3271" i="1" l="1"/>
  <c r="Q3270" i="1"/>
  <c r="G3270" i="1"/>
  <c r="M1890" i="1"/>
  <c r="N1890" i="1"/>
  <c r="G2715" i="1"/>
  <c r="B2716" i="1"/>
  <c r="Q2715" i="1"/>
  <c r="B3076" i="1"/>
  <c r="Q3075" i="1"/>
  <c r="G3075" i="1"/>
  <c r="G3645" i="1"/>
  <c r="B3646" i="1"/>
  <c r="Q3645" i="1"/>
  <c r="Q4891" i="1"/>
  <c r="O4887" i="1"/>
  <c r="Q4887" i="1" s="1"/>
  <c r="G2745" i="1"/>
  <c r="B2746" i="1"/>
  <c r="Q2745" i="1"/>
  <c r="N4709" i="1"/>
  <c r="M4709" i="1"/>
  <c r="G4695" i="1"/>
  <c r="B4696" i="1"/>
  <c r="Q4695" i="1"/>
  <c r="M3824" i="1"/>
  <c r="N3824" i="1"/>
  <c r="N3269" i="1"/>
  <c r="M3269" i="1"/>
  <c r="N239" i="1"/>
  <c r="M239" i="1"/>
  <c r="N2729" i="1"/>
  <c r="M2729" i="1"/>
  <c r="Q450" i="1"/>
  <c r="G450" i="1"/>
  <c r="B451" i="1"/>
  <c r="N1844" i="1"/>
  <c r="M1844" i="1"/>
  <c r="N4469" i="1"/>
  <c r="M4469" i="1"/>
  <c r="I687" i="1"/>
  <c r="Q691" i="1"/>
  <c r="G691" i="1"/>
  <c r="B692" i="1"/>
  <c r="B796" i="1"/>
  <c r="Q795" i="1"/>
  <c r="G795" i="1"/>
  <c r="Q3120" i="1"/>
  <c r="G3120" i="1"/>
  <c r="B3121" i="1"/>
  <c r="N2459" i="1"/>
  <c r="M2459" i="1"/>
  <c r="G4815" i="1"/>
  <c r="B4816" i="1"/>
  <c r="Q4815" i="1"/>
  <c r="N5056" i="1"/>
  <c r="M5056" i="1"/>
  <c r="L5052" i="1"/>
  <c r="M1350" i="1"/>
  <c r="N1350" i="1"/>
  <c r="B1127" i="1"/>
  <c r="K1122" i="1"/>
  <c r="J1122" i="1"/>
  <c r="Q1126" i="1"/>
  <c r="G1126" i="1"/>
  <c r="K4767" i="1"/>
  <c r="I4767" i="1"/>
  <c r="B4772" i="1"/>
  <c r="M3522" i="1"/>
  <c r="N3522" i="1"/>
  <c r="G570" i="1"/>
  <c r="B571" i="1"/>
  <c r="Q1140" i="1"/>
  <c r="G1140" i="1"/>
  <c r="B1141" i="1"/>
  <c r="B3046" i="1"/>
  <c r="Q3045" i="1"/>
  <c r="G3045" i="1"/>
  <c r="K3972" i="1"/>
  <c r="J3972" i="1"/>
  <c r="I3972" i="1"/>
  <c r="G3976" i="1"/>
  <c r="B3977" i="1"/>
  <c r="G30" i="1"/>
  <c r="B31" i="1"/>
  <c r="G150" i="1"/>
  <c r="B151" i="1"/>
  <c r="M435" i="1"/>
  <c r="N435" i="1"/>
  <c r="M1530" i="1"/>
  <c r="N1530" i="1"/>
  <c r="G4755" i="1"/>
  <c r="B4756" i="1"/>
  <c r="Q4755" i="1"/>
  <c r="N1335" i="1"/>
  <c r="M1335" i="1"/>
  <c r="Q1200" i="1"/>
  <c r="G1200" i="1"/>
  <c r="B1201" i="1"/>
  <c r="N389" i="1"/>
  <c r="M389" i="1"/>
  <c r="N2084" i="1"/>
  <c r="M2084" i="1"/>
  <c r="G3720" i="1"/>
  <c r="G1500" i="1"/>
  <c r="G3990" i="1"/>
  <c r="B3991" i="1"/>
  <c r="Q3990" i="1"/>
  <c r="M195" i="1"/>
  <c r="N195" i="1"/>
  <c r="N4274" i="1"/>
  <c r="M4274" i="1"/>
  <c r="B5011" i="1"/>
  <c r="Q4005" i="1"/>
  <c r="Q2850" i="1"/>
  <c r="G2850" i="1"/>
  <c r="B2851" i="1"/>
  <c r="Q4095" i="1"/>
  <c r="G4125" i="1"/>
  <c r="G3660" i="1"/>
  <c r="G1830" i="1"/>
  <c r="G1620" i="1"/>
  <c r="G2370" i="1"/>
  <c r="B2371" i="1"/>
  <c r="N3449" i="1"/>
  <c r="M3449" i="1"/>
  <c r="G4921" i="1"/>
  <c r="F4917" i="1"/>
  <c r="G4917" i="1" s="1"/>
  <c r="G2295" i="1"/>
  <c r="B2296" i="1"/>
  <c r="B4666" i="1"/>
  <c r="Q4380" i="1"/>
  <c r="B4381" i="1"/>
  <c r="N899" i="1"/>
  <c r="M899" i="1"/>
  <c r="B2011" i="1"/>
  <c r="N2339" i="1"/>
  <c r="M2339" i="1"/>
  <c r="B1756" i="1"/>
  <c r="G1740" i="1"/>
  <c r="N3434" i="1"/>
  <c r="M3434" i="1"/>
  <c r="B361" i="1"/>
  <c r="N4199" i="1"/>
  <c r="M4199" i="1"/>
  <c r="B871" i="1"/>
  <c r="M3959" i="1"/>
  <c r="N3959" i="1"/>
  <c r="B3931" i="1"/>
  <c r="Q3930" i="1"/>
  <c r="N584" i="1"/>
  <c r="M584" i="1"/>
  <c r="G1921" i="1"/>
  <c r="B1922" i="1"/>
  <c r="N4065" i="1"/>
  <c r="M4065" i="1"/>
  <c r="N2309" i="1"/>
  <c r="M2309" i="1"/>
  <c r="Q2160" i="1"/>
  <c r="B2161" i="1"/>
  <c r="N4319" i="1"/>
  <c r="M4319" i="1"/>
  <c r="N959" i="1"/>
  <c r="M959" i="1"/>
  <c r="N3855" i="1"/>
  <c r="M3855" i="1"/>
  <c r="N779" i="1"/>
  <c r="M779" i="1"/>
  <c r="B3346" i="1"/>
  <c r="B2116" i="1"/>
  <c r="N2249" i="1"/>
  <c r="M2249" i="1"/>
  <c r="B3871" i="1"/>
  <c r="K3627" i="1"/>
  <c r="J3627" i="1"/>
  <c r="I3627" i="1"/>
  <c r="H3627" i="1"/>
  <c r="G3631" i="1"/>
  <c r="B3632" i="1"/>
  <c r="N660" i="1"/>
  <c r="M660" i="1"/>
  <c r="N1874" i="1"/>
  <c r="M1874" i="1"/>
  <c r="G1305" i="1"/>
  <c r="N1109" i="1"/>
  <c r="M1109" i="1"/>
  <c r="N1934" i="1"/>
  <c r="M1934" i="1"/>
  <c r="N3254" i="1"/>
  <c r="M3254" i="1"/>
  <c r="B3316" i="1"/>
  <c r="B1067" i="1"/>
  <c r="K1062" i="1"/>
  <c r="I1062" i="1"/>
  <c r="G1066" i="1"/>
  <c r="O3597" i="1"/>
  <c r="Q3597" i="1" s="1"/>
  <c r="N4155" i="1"/>
  <c r="M4155" i="1"/>
  <c r="B3556" i="1"/>
  <c r="M405" i="1"/>
  <c r="N405" i="1"/>
  <c r="N3915" i="1"/>
  <c r="M3915" i="1"/>
  <c r="G1351" i="1"/>
  <c r="B1352" i="1"/>
  <c r="K1347" i="1"/>
  <c r="Q1351" i="1"/>
  <c r="N600" i="1"/>
  <c r="M600" i="1"/>
  <c r="M645" i="1"/>
  <c r="N645" i="1"/>
  <c r="N749" i="1"/>
  <c r="M749" i="1"/>
  <c r="G436" i="1"/>
  <c r="B437" i="1"/>
  <c r="J432" i="1"/>
  <c r="I432" i="1"/>
  <c r="H432" i="1"/>
  <c r="Q436" i="1"/>
  <c r="G1531" i="1"/>
  <c r="B1532" i="1"/>
  <c r="J1527" i="1"/>
  <c r="I1527" i="1"/>
  <c r="H1527" i="1"/>
  <c r="Q1531" i="1"/>
  <c r="J1332" i="1"/>
  <c r="I1332" i="1"/>
  <c r="H1332" i="1"/>
  <c r="G1336" i="1"/>
  <c r="B1337" i="1"/>
  <c r="K1332" i="1"/>
  <c r="M4845" i="1"/>
  <c r="N4845" i="1"/>
  <c r="Q390" i="1"/>
  <c r="G390" i="1"/>
  <c r="B391" i="1"/>
  <c r="Q2085" i="1"/>
  <c r="G2085" i="1"/>
  <c r="B2086" i="1"/>
  <c r="Q3720" i="1"/>
  <c r="N2174" i="1"/>
  <c r="M2174" i="1"/>
  <c r="Q1500" i="1"/>
  <c r="G196" i="1"/>
  <c r="B197" i="1"/>
  <c r="H192" i="1"/>
  <c r="Q196" i="1"/>
  <c r="M5039" i="1"/>
  <c r="N5039" i="1"/>
  <c r="Q4275" i="1"/>
  <c r="G4275" i="1"/>
  <c r="B4276" i="1"/>
  <c r="N1154" i="1"/>
  <c r="M1154" i="1"/>
  <c r="N1604" i="1"/>
  <c r="M1604" i="1"/>
  <c r="N1004" i="1"/>
  <c r="M1004" i="1"/>
  <c r="M3195" i="1"/>
  <c r="N3195" i="1"/>
  <c r="N3509" i="1"/>
  <c r="M3509" i="1"/>
  <c r="M45" i="1"/>
  <c r="N45" i="1"/>
  <c r="M4079" i="1"/>
  <c r="N4079" i="1"/>
  <c r="M3794" i="1"/>
  <c r="N3794" i="1"/>
  <c r="N3029" i="1"/>
  <c r="M3029" i="1"/>
  <c r="N3810" i="1"/>
  <c r="M3810" i="1"/>
  <c r="B3451" i="1"/>
  <c r="Q3450" i="1"/>
  <c r="G3450" i="1"/>
  <c r="N3299" i="1"/>
  <c r="M3299" i="1"/>
  <c r="N1469" i="1"/>
  <c r="M1469" i="1"/>
  <c r="N2264" i="1"/>
  <c r="M2264" i="1"/>
  <c r="Q900" i="1"/>
  <c r="B901" i="1"/>
  <c r="M3704" i="1"/>
  <c r="N3704" i="1"/>
  <c r="Q2340" i="1"/>
  <c r="B2341" i="1"/>
  <c r="Q1740" i="1"/>
  <c r="M255" i="1"/>
  <c r="N255" i="1"/>
  <c r="Q3435" i="1"/>
  <c r="B3436" i="1"/>
  <c r="N4184" i="1"/>
  <c r="M4184" i="1"/>
  <c r="B4201" i="1"/>
  <c r="Q4200" i="1"/>
  <c r="M3764" i="1"/>
  <c r="N3764" i="1"/>
  <c r="N989" i="1"/>
  <c r="M989" i="1"/>
  <c r="B3961" i="1"/>
  <c r="Q3960" i="1"/>
  <c r="N2984" i="1"/>
  <c r="M2984" i="1"/>
  <c r="N1694" i="1"/>
  <c r="M1694" i="1"/>
  <c r="F1122" i="1"/>
  <c r="G1122" i="1" s="1"/>
  <c r="B586" i="1"/>
  <c r="G585" i="1"/>
  <c r="G1920" i="1"/>
  <c r="F1917" i="1"/>
  <c r="G1917" i="1" s="1"/>
  <c r="K4062" i="1"/>
  <c r="Q4066" i="1"/>
  <c r="G4066" i="1"/>
  <c r="B4067" i="1"/>
  <c r="N674" i="1"/>
  <c r="M674" i="1"/>
  <c r="N944" i="1"/>
  <c r="M944" i="1"/>
  <c r="Q2310" i="1"/>
  <c r="B2311" i="1"/>
  <c r="N209" i="1"/>
  <c r="M209" i="1"/>
  <c r="N3690" i="1"/>
  <c r="M3690" i="1"/>
  <c r="Q960" i="1"/>
  <c r="B961" i="1"/>
  <c r="N1289" i="1"/>
  <c r="M1289" i="1"/>
  <c r="K3852" i="1"/>
  <c r="Q3856" i="1"/>
  <c r="G3856" i="1"/>
  <c r="B3857" i="1"/>
  <c r="B781" i="1"/>
  <c r="N164" i="1"/>
  <c r="M164" i="1"/>
  <c r="N1814" i="1"/>
  <c r="M1814" i="1"/>
  <c r="N2489" i="1"/>
  <c r="M2489" i="1"/>
  <c r="N2384" i="1"/>
  <c r="M2384" i="1"/>
  <c r="M4634" i="1"/>
  <c r="N4634" i="1"/>
  <c r="Q2250" i="1"/>
  <c r="B2251" i="1"/>
  <c r="M4649" i="1"/>
  <c r="N4649" i="1"/>
  <c r="B4171" i="1"/>
  <c r="G4170" i="1"/>
  <c r="N4739" i="1"/>
  <c r="M4739" i="1"/>
  <c r="J657" i="1"/>
  <c r="I657" i="1"/>
  <c r="H657" i="1"/>
  <c r="G661" i="1"/>
  <c r="B662" i="1"/>
  <c r="K657" i="1"/>
  <c r="N1514" i="1"/>
  <c r="M1514" i="1"/>
  <c r="N4229" i="1"/>
  <c r="M4229" i="1"/>
  <c r="B1876" i="1"/>
  <c r="Q1305" i="1"/>
  <c r="N1724" i="1"/>
  <c r="M1724" i="1"/>
  <c r="B1111" i="1"/>
  <c r="B1936" i="1"/>
  <c r="O1347" i="1"/>
  <c r="Q1347" i="1" s="1"/>
  <c r="O4062" i="1"/>
  <c r="Q4062" i="1" s="1"/>
  <c r="B3256" i="1"/>
  <c r="G1065" i="1"/>
  <c r="F1062" i="1"/>
  <c r="G1062" i="1" s="1"/>
  <c r="K4152" i="1"/>
  <c r="B4157" i="1"/>
  <c r="B407" i="1"/>
  <c r="K402" i="1"/>
  <c r="J402" i="1"/>
  <c r="H402" i="1"/>
  <c r="N1950" i="1"/>
  <c r="M1950" i="1"/>
  <c r="M4529" i="1"/>
  <c r="N4529" i="1"/>
  <c r="N1574" i="1"/>
  <c r="M1574" i="1"/>
  <c r="Q1845" i="1"/>
  <c r="G1845" i="1"/>
  <c r="B1846" i="1"/>
  <c r="Q4470" i="1"/>
  <c r="G4470" i="1"/>
  <c r="B4471" i="1"/>
  <c r="N4934" i="1"/>
  <c r="M4934" i="1"/>
  <c r="N1424" i="1"/>
  <c r="M1424" i="1"/>
  <c r="Q2460" i="1"/>
  <c r="G2460" i="1"/>
  <c r="B2461" i="1"/>
  <c r="N2594" i="1"/>
  <c r="M2594" i="1"/>
  <c r="N2219" i="1"/>
  <c r="M2219" i="1"/>
  <c r="Q1575" i="1"/>
  <c r="G1575" i="1"/>
  <c r="B1576" i="1"/>
  <c r="G316" i="1"/>
  <c r="B317" i="1"/>
  <c r="K312" i="1"/>
  <c r="Q316" i="1"/>
  <c r="J4602" i="1"/>
  <c r="N1964" i="1"/>
  <c r="M1964" i="1"/>
  <c r="Q2445" i="1"/>
  <c r="G2445" i="1"/>
  <c r="B2446" i="1"/>
  <c r="N224" i="1"/>
  <c r="M224" i="1"/>
  <c r="G3585" i="1"/>
  <c r="B3586" i="1"/>
  <c r="Q3585" i="1"/>
  <c r="N4035" i="1"/>
  <c r="M4035" i="1"/>
  <c r="Q2040" i="1"/>
  <c r="G2040" i="1"/>
  <c r="B2041" i="1"/>
  <c r="N5024" i="1"/>
  <c r="M5024" i="1"/>
  <c r="N2819" i="1"/>
  <c r="M2819" i="1"/>
  <c r="Q690" i="1"/>
  <c r="O687" i="1"/>
  <c r="Q687" i="1" s="1"/>
  <c r="G3136" i="1"/>
  <c r="B3137" i="1"/>
  <c r="K3132" i="1"/>
  <c r="Q3136" i="1"/>
  <c r="M1185" i="1"/>
  <c r="N1185" i="1"/>
  <c r="Q1425" i="1"/>
  <c r="G1425" i="1"/>
  <c r="B1426" i="1"/>
  <c r="K3912" i="1"/>
  <c r="Q3916" i="1"/>
  <c r="G3916" i="1"/>
  <c r="B3917" i="1"/>
  <c r="G1350" i="1"/>
  <c r="F1347" i="1"/>
  <c r="G1347" i="1" s="1"/>
  <c r="J597" i="1"/>
  <c r="H597" i="1"/>
  <c r="Q601" i="1"/>
  <c r="K597" i="1"/>
  <c r="I597" i="1"/>
  <c r="B602" i="1"/>
  <c r="Q645" i="1"/>
  <c r="N1364" i="1"/>
  <c r="M1364" i="1"/>
  <c r="Q750" i="1"/>
  <c r="G750" i="1"/>
  <c r="B751" i="1"/>
  <c r="M4499" i="1"/>
  <c r="N4499" i="1"/>
  <c r="N539" i="1"/>
  <c r="M539" i="1"/>
  <c r="M2774" i="1"/>
  <c r="N2774" i="1"/>
  <c r="B1096" i="1"/>
  <c r="Q1095" i="1"/>
  <c r="G1095" i="1"/>
  <c r="Q2175" i="1"/>
  <c r="G2175" i="1"/>
  <c r="B2176" i="1"/>
  <c r="G195" i="1"/>
  <c r="F192" i="1"/>
  <c r="G192" i="1" s="1"/>
  <c r="Q5040" i="1"/>
  <c r="B5041" i="1"/>
  <c r="B1156" i="1"/>
  <c r="Q1155" i="1"/>
  <c r="G1155" i="1"/>
  <c r="N2999" i="1"/>
  <c r="M2999" i="1"/>
  <c r="Q1605" i="1"/>
  <c r="G1605" i="1"/>
  <c r="B1606" i="1"/>
  <c r="B1006" i="1"/>
  <c r="G1005" i="1"/>
  <c r="B3391" i="1"/>
  <c r="Q3390" i="1"/>
  <c r="G3196" i="1"/>
  <c r="B3197" i="1"/>
  <c r="K3192" i="1"/>
  <c r="Q3196" i="1"/>
  <c r="M5069" i="1"/>
  <c r="N5069" i="1"/>
  <c r="N2969" i="1"/>
  <c r="M2969" i="1"/>
  <c r="N4827" i="1"/>
  <c r="M4827" i="1"/>
  <c r="B3511" i="1"/>
  <c r="Q3510" i="1"/>
  <c r="G3510" i="1"/>
  <c r="N1784" i="1"/>
  <c r="M1784" i="1"/>
  <c r="G46" i="1"/>
  <c r="B47" i="1"/>
  <c r="K42" i="1"/>
  <c r="H42" i="1"/>
  <c r="Q46" i="1"/>
  <c r="B4081" i="1"/>
  <c r="Q4080" i="1"/>
  <c r="B3796" i="1"/>
  <c r="Q3795" i="1"/>
  <c r="Q3030" i="1"/>
  <c r="G3030" i="1"/>
  <c r="B3031" i="1"/>
  <c r="N1769" i="1"/>
  <c r="M1769" i="1"/>
  <c r="K3807" i="1"/>
  <c r="Q3811" i="1"/>
  <c r="B3812" i="1"/>
  <c r="N3404" i="1"/>
  <c r="M3404" i="1"/>
  <c r="B3301" i="1"/>
  <c r="Q3300" i="1"/>
  <c r="G3300" i="1"/>
  <c r="N1169" i="1"/>
  <c r="M1169" i="1"/>
  <c r="N3780" i="1"/>
  <c r="M3780" i="1"/>
  <c r="B1471" i="1"/>
  <c r="Q1470" i="1"/>
  <c r="Q2265" i="1"/>
  <c r="B2266" i="1"/>
  <c r="G615" i="1"/>
  <c r="B3706" i="1"/>
  <c r="Q3705" i="1"/>
  <c r="M2924" i="1"/>
  <c r="N2924" i="1"/>
  <c r="N4484" i="1"/>
  <c r="M4484" i="1"/>
  <c r="G256" i="1"/>
  <c r="B257" i="1"/>
  <c r="K252" i="1"/>
  <c r="H252" i="1"/>
  <c r="Q256" i="1"/>
  <c r="Q4185" i="1"/>
  <c r="B4186" i="1"/>
  <c r="B3766" i="1"/>
  <c r="Q3765" i="1"/>
  <c r="N3945" i="1"/>
  <c r="M3945" i="1"/>
  <c r="Q990" i="1"/>
  <c r="B991" i="1"/>
  <c r="N734" i="1"/>
  <c r="M734" i="1"/>
  <c r="N374" i="1"/>
  <c r="M374" i="1"/>
  <c r="M2834" i="1"/>
  <c r="N2834" i="1"/>
  <c r="B2986" i="1"/>
  <c r="Q2985" i="1"/>
  <c r="Q1695" i="1"/>
  <c r="B1696" i="1"/>
  <c r="N2069" i="1"/>
  <c r="M2069" i="1"/>
  <c r="J3567" i="1"/>
  <c r="I3567" i="1"/>
  <c r="Q3571" i="1"/>
  <c r="G3571" i="1"/>
  <c r="B3572" i="1"/>
  <c r="L3567" i="1"/>
  <c r="G4065" i="1"/>
  <c r="F4062" i="1"/>
  <c r="G4062" i="1" s="1"/>
  <c r="B676" i="1"/>
  <c r="G675" i="1"/>
  <c r="B946" i="1"/>
  <c r="Q945" i="1"/>
  <c r="K1647" i="1"/>
  <c r="N2204" i="1"/>
  <c r="M2204" i="1"/>
  <c r="Q210" i="1"/>
  <c r="B211" i="1"/>
  <c r="K3687" i="1"/>
  <c r="H3687" i="1"/>
  <c r="G3691" i="1"/>
  <c r="B3692" i="1"/>
  <c r="M3674" i="1"/>
  <c r="N3674" i="1"/>
  <c r="N4831" i="1"/>
  <c r="M4831" i="1"/>
  <c r="Q1290" i="1"/>
  <c r="B1291" i="1"/>
  <c r="G3855" i="1"/>
  <c r="F3852" i="1"/>
  <c r="G3852" i="1" s="1"/>
  <c r="B166" i="1"/>
  <c r="Q1815" i="1"/>
  <c r="B1816" i="1"/>
  <c r="Q2490" i="1"/>
  <c r="B2491" i="1"/>
  <c r="B2386" i="1"/>
  <c r="N509" i="1"/>
  <c r="M509" i="1"/>
  <c r="N4799" i="1"/>
  <c r="M4799" i="1"/>
  <c r="N2429" i="1"/>
  <c r="M2429" i="1"/>
  <c r="B4636" i="1"/>
  <c r="N3179" i="1"/>
  <c r="M3179" i="1"/>
  <c r="G3841" i="1"/>
  <c r="B3842" i="1"/>
  <c r="K3837" i="1"/>
  <c r="J3837" i="1"/>
  <c r="I3837" i="1"/>
  <c r="H3837" i="1"/>
  <c r="B4651" i="1"/>
  <c r="Q4740" i="1"/>
  <c r="B4741" i="1"/>
  <c r="G660" i="1"/>
  <c r="F657" i="1"/>
  <c r="G657" i="1" s="1"/>
  <c r="B1516" i="1"/>
  <c r="B4231" i="1"/>
  <c r="B1726" i="1"/>
  <c r="N2519" i="1"/>
  <c r="M2519" i="1"/>
  <c r="F3972" i="1"/>
  <c r="G3972" i="1" s="1"/>
  <c r="N1049" i="1"/>
  <c r="M1049" i="1"/>
  <c r="M4049" i="1"/>
  <c r="N4049" i="1"/>
  <c r="N4439" i="1"/>
  <c r="M4439" i="1"/>
  <c r="B1952" i="1"/>
  <c r="K1947" i="1"/>
  <c r="J1947" i="1"/>
  <c r="I1947" i="1"/>
  <c r="H1947" i="1"/>
  <c r="G1951" i="1"/>
  <c r="B4531" i="1"/>
  <c r="L3807" i="1"/>
  <c r="N2039" i="1"/>
  <c r="M2039" i="1"/>
  <c r="Q240" i="1"/>
  <c r="G240" i="1"/>
  <c r="B241" i="1"/>
  <c r="G2730" i="1"/>
  <c r="B2731" i="1"/>
  <c r="G690" i="1"/>
  <c r="F687" i="1"/>
  <c r="G687" i="1" s="1"/>
  <c r="M3135" i="1"/>
  <c r="N3135" i="1"/>
  <c r="Q2595" i="1"/>
  <c r="G2595" i="1"/>
  <c r="B2596" i="1"/>
  <c r="G2220" i="1"/>
  <c r="B2221" i="1"/>
  <c r="M4962" i="1"/>
  <c r="N4962" i="1"/>
  <c r="N4409" i="1"/>
  <c r="M4409" i="1"/>
  <c r="G315" i="1"/>
  <c r="Q1965" i="1"/>
  <c r="G1965" i="1"/>
  <c r="B1966" i="1"/>
  <c r="B226" i="1"/>
  <c r="Q225" i="1"/>
  <c r="G225" i="1"/>
  <c r="K4032" i="1"/>
  <c r="J4032" i="1"/>
  <c r="H4032" i="1"/>
  <c r="Q4036" i="1"/>
  <c r="G4036" i="1"/>
  <c r="B4037" i="1"/>
  <c r="N119" i="1"/>
  <c r="M119" i="1"/>
  <c r="Q5025" i="1"/>
  <c r="G5025" i="1"/>
  <c r="B5026" i="1"/>
  <c r="N824" i="1"/>
  <c r="M824" i="1"/>
  <c r="Q2820" i="1"/>
  <c r="G2820" i="1"/>
  <c r="B2821" i="1"/>
  <c r="H687" i="1"/>
  <c r="M2714" i="1"/>
  <c r="N2714" i="1"/>
  <c r="N2129" i="1"/>
  <c r="M2129" i="1"/>
  <c r="G3135" i="1"/>
  <c r="F3132" i="1"/>
  <c r="G3132" i="1" s="1"/>
  <c r="B1187" i="1"/>
  <c r="K1182" i="1"/>
  <c r="J1182" i="1"/>
  <c r="Q1186" i="1"/>
  <c r="G1186" i="1"/>
  <c r="N1544" i="1"/>
  <c r="M1544" i="1"/>
  <c r="G3915" i="1"/>
  <c r="F3912" i="1"/>
  <c r="G3912" i="1" s="1"/>
  <c r="N3209" i="1"/>
  <c r="M3209" i="1"/>
  <c r="Q1365" i="1"/>
  <c r="G1365" i="1"/>
  <c r="B1366" i="1"/>
  <c r="H1122" i="1"/>
  <c r="N3601" i="1"/>
  <c r="M3601" i="1"/>
  <c r="L3597" i="1"/>
  <c r="H4767" i="1"/>
  <c r="N2610" i="1"/>
  <c r="M2610" i="1"/>
  <c r="M4874" i="1"/>
  <c r="N4874" i="1"/>
  <c r="G4500" i="1"/>
  <c r="B4501" i="1"/>
  <c r="Q4500" i="1"/>
  <c r="H3972" i="1"/>
  <c r="Q540" i="1"/>
  <c r="G540" i="1"/>
  <c r="B541" i="1"/>
  <c r="M4424" i="1"/>
  <c r="N4424" i="1"/>
  <c r="N630" i="1"/>
  <c r="M630" i="1"/>
  <c r="G2775" i="1"/>
  <c r="B2776" i="1"/>
  <c r="Q2775" i="1"/>
  <c r="M4019" i="1"/>
  <c r="N4019" i="1"/>
  <c r="N1094" i="1"/>
  <c r="M1094" i="1"/>
  <c r="Q195" i="1"/>
  <c r="O192" i="1"/>
  <c r="Q192" i="1" s="1"/>
  <c r="N2564" i="1"/>
  <c r="M2564" i="1"/>
  <c r="Q3000" i="1"/>
  <c r="G3000" i="1"/>
  <c r="B3001" i="1"/>
  <c r="N464" i="1"/>
  <c r="M464" i="1"/>
  <c r="N3389" i="1"/>
  <c r="M3389" i="1"/>
  <c r="G3195" i="1"/>
  <c r="F3192" i="1"/>
  <c r="G3192" i="1" s="1"/>
  <c r="B5071" i="1"/>
  <c r="N3359" i="1"/>
  <c r="M3359" i="1"/>
  <c r="Q2970" i="1"/>
  <c r="G2970" i="1"/>
  <c r="B2971" i="1"/>
  <c r="Q1785" i="1"/>
  <c r="G1785" i="1"/>
  <c r="B1786" i="1"/>
  <c r="N2549" i="1"/>
  <c r="M2549" i="1"/>
  <c r="G45" i="1"/>
  <c r="F42" i="1"/>
  <c r="G42" i="1" s="1"/>
  <c r="N3224" i="1"/>
  <c r="M3224" i="1"/>
  <c r="B1771" i="1"/>
  <c r="Q1770" i="1"/>
  <c r="G1770" i="1"/>
  <c r="N2024" i="1"/>
  <c r="M2024" i="1"/>
  <c r="G4950" i="1"/>
  <c r="B4951" i="1"/>
  <c r="Q3405" i="1"/>
  <c r="G3405" i="1"/>
  <c r="B3406" i="1"/>
  <c r="N4349" i="1"/>
  <c r="M4349" i="1"/>
  <c r="N2399" i="1"/>
  <c r="M2399" i="1"/>
  <c r="G1170" i="1"/>
  <c r="B1171" i="1"/>
  <c r="K3777" i="1"/>
  <c r="J3777" i="1"/>
  <c r="I3777" i="1"/>
  <c r="H3777" i="1"/>
  <c r="G3781" i="1"/>
  <c r="B3782" i="1"/>
  <c r="M615" i="1"/>
  <c r="N615" i="1"/>
  <c r="N419" i="1"/>
  <c r="M419" i="1"/>
  <c r="B2926" i="1"/>
  <c r="Q2925" i="1"/>
  <c r="G2925" i="1"/>
  <c r="Q4485" i="1"/>
  <c r="B4486" i="1"/>
  <c r="N3885" i="1"/>
  <c r="M3885" i="1"/>
  <c r="G255" i="1"/>
  <c r="F252" i="1"/>
  <c r="G252" i="1" s="1"/>
  <c r="B886" i="1"/>
  <c r="Q885" i="1"/>
  <c r="F432" i="1"/>
  <c r="G432" i="1" s="1"/>
  <c r="N2414" i="1"/>
  <c r="M2414" i="1"/>
  <c r="M4559" i="1"/>
  <c r="N4559" i="1"/>
  <c r="N3284" i="1"/>
  <c r="M3284" i="1"/>
  <c r="K3942" i="1"/>
  <c r="J3942" i="1"/>
  <c r="H3942" i="1"/>
  <c r="Q3946" i="1"/>
  <c r="G3946" i="1"/>
  <c r="B3947" i="1"/>
  <c r="B736" i="1"/>
  <c r="G735" i="1"/>
  <c r="B376" i="1"/>
  <c r="Q375" i="1"/>
  <c r="B2836" i="1"/>
  <c r="Q2835" i="1"/>
  <c r="B856" i="1"/>
  <c r="Q855" i="1"/>
  <c r="Q2070" i="1"/>
  <c r="B2071" i="1"/>
  <c r="K3567" i="1"/>
  <c r="O3192" i="1"/>
  <c r="Q3192" i="1" s="1"/>
  <c r="H1917" i="1"/>
  <c r="M3165" i="1"/>
  <c r="N3165" i="1"/>
  <c r="L3162" i="1"/>
  <c r="N4979" i="1"/>
  <c r="M4979" i="1"/>
  <c r="M1650" i="1"/>
  <c r="N1650" i="1"/>
  <c r="B2206" i="1"/>
  <c r="G3690" i="1"/>
  <c r="F3687" i="1"/>
  <c r="G3687" i="1" s="1"/>
  <c r="B3676" i="1"/>
  <c r="Q510" i="1"/>
  <c r="B511" i="1"/>
  <c r="Q4800" i="1"/>
  <c r="B4801" i="1"/>
  <c r="Q2430" i="1"/>
  <c r="B2431" i="1"/>
  <c r="Q3180" i="1"/>
  <c r="B3181" i="1"/>
  <c r="M2684" i="1"/>
  <c r="N2684" i="1"/>
  <c r="N5084" i="1"/>
  <c r="M5084" i="1"/>
  <c r="N1274" i="1"/>
  <c r="M1274" i="1"/>
  <c r="N1799" i="1"/>
  <c r="M1799" i="1"/>
  <c r="N1859" i="1"/>
  <c r="M1859" i="1"/>
  <c r="N2699" i="1"/>
  <c r="M2699" i="1"/>
  <c r="B2521" i="1"/>
  <c r="O42" i="1"/>
  <c r="Q42" i="1" s="1"/>
  <c r="M4784" i="1"/>
  <c r="N4784" i="1"/>
  <c r="M1380" i="1"/>
  <c r="N1380" i="1"/>
  <c r="F3627" i="1"/>
  <c r="G3627" i="1" s="1"/>
  <c r="H1062" i="1"/>
  <c r="Q1050" i="1"/>
  <c r="B1051" i="1"/>
  <c r="B4051" i="1"/>
  <c r="B4441" i="1"/>
  <c r="G1950" i="1"/>
  <c r="F1947" i="1"/>
  <c r="G1947" i="1" s="1"/>
  <c r="N4861" i="1"/>
  <c r="M4861" i="1"/>
  <c r="L4857" i="1"/>
  <c r="L432" i="1"/>
  <c r="L1947" i="1"/>
  <c r="M3584" i="1"/>
  <c r="N3584" i="1"/>
  <c r="B826" i="1"/>
  <c r="Q825" i="1"/>
  <c r="G825" i="1"/>
  <c r="Q3135" i="1"/>
  <c r="O3132" i="1"/>
  <c r="Q3132" i="1" s="1"/>
  <c r="G1185" i="1"/>
  <c r="F1182" i="1"/>
  <c r="G1182" i="1" s="1"/>
  <c r="Q1545" i="1"/>
  <c r="G1545" i="1"/>
  <c r="B1546" i="1"/>
  <c r="Q3210" i="1"/>
  <c r="G3210" i="1"/>
  <c r="B3211" i="1"/>
  <c r="H1347" i="1"/>
  <c r="I1122" i="1"/>
  <c r="J2607" i="1"/>
  <c r="I2607" i="1"/>
  <c r="Q2611" i="1"/>
  <c r="G2611" i="1"/>
  <c r="B2612" i="1"/>
  <c r="K2607" i="1"/>
  <c r="G4875" i="1"/>
  <c r="B4876" i="1"/>
  <c r="Q4875" i="1"/>
  <c r="N4904" i="1"/>
  <c r="M4904" i="1"/>
  <c r="G4425" i="1"/>
  <c r="B4426" i="1"/>
  <c r="Q4425" i="1"/>
  <c r="M4334" i="1"/>
  <c r="N4334" i="1"/>
  <c r="M4364" i="1"/>
  <c r="N4364" i="1"/>
  <c r="J627" i="1"/>
  <c r="H627" i="1"/>
  <c r="G631" i="1"/>
  <c r="K627" i="1"/>
  <c r="B632" i="1"/>
  <c r="G4020" i="1"/>
  <c r="B4021" i="1"/>
  <c r="Q4020" i="1"/>
  <c r="N2879" i="1"/>
  <c r="M2879" i="1"/>
  <c r="Q2565" i="1"/>
  <c r="G2565" i="1"/>
  <c r="B2566" i="1"/>
  <c r="B466" i="1"/>
  <c r="Q465" i="1"/>
  <c r="G465" i="1"/>
  <c r="B3361" i="1"/>
  <c r="Q3360" i="1"/>
  <c r="N2534" i="1"/>
  <c r="M2534" i="1"/>
  <c r="Q2550" i="1"/>
  <c r="G2550" i="1"/>
  <c r="B2551" i="1"/>
  <c r="J1827" i="1"/>
  <c r="B3226" i="1"/>
  <c r="Q3225" i="1"/>
  <c r="Q2025" i="1"/>
  <c r="G2025" i="1"/>
  <c r="B2026" i="1"/>
  <c r="L627" i="1"/>
  <c r="Q4350" i="1"/>
  <c r="G4350" i="1"/>
  <c r="B4351" i="1"/>
  <c r="Q2400" i="1"/>
  <c r="G2400" i="1"/>
  <c r="B2401" i="1"/>
  <c r="N3494" i="1"/>
  <c r="M3494" i="1"/>
  <c r="Q420" i="1"/>
  <c r="B421" i="1"/>
  <c r="K3882" i="1"/>
  <c r="J3882" i="1"/>
  <c r="I3882" i="1"/>
  <c r="G3886" i="1"/>
  <c r="B3887" i="1"/>
  <c r="N1979" i="1"/>
  <c r="M1979" i="1"/>
  <c r="N329" i="1"/>
  <c r="M329" i="1"/>
  <c r="N884" i="1"/>
  <c r="M884" i="1"/>
  <c r="Q2415" i="1"/>
  <c r="B2416" i="1"/>
  <c r="N839" i="1"/>
  <c r="M839" i="1"/>
  <c r="N494" i="1"/>
  <c r="M494" i="1"/>
  <c r="B4561" i="1"/>
  <c r="Q4560" i="1"/>
  <c r="Q3285" i="1"/>
  <c r="B3286" i="1"/>
  <c r="O432" i="1"/>
  <c r="Q432" i="1" s="1"/>
  <c r="M1710" i="1"/>
  <c r="N1710" i="1"/>
  <c r="N3464" i="1"/>
  <c r="M3464" i="1"/>
  <c r="G3945" i="1"/>
  <c r="F3942" i="1"/>
  <c r="G3942" i="1" s="1"/>
  <c r="M2955" i="1"/>
  <c r="N2955" i="1"/>
  <c r="N854" i="1"/>
  <c r="M854" i="1"/>
  <c r="N3570" i="1"/>
  <c r="M3570" i="1"/>
  <c r="I1917" i="1"/>
  <c r="H4062" i="1"/>
  <c r="B3167" i="1"/>
  <c r="K3162" i="1"/>
  <c r="J3162" i="1"/>
  <c r="I3162" i="1"/>
  <c r="Q3166" i="1"/>
  <c r="N1454" i="1"/>
  <c r="M1454" i="1"/>
  <c r="B4981" i="1"/>
  <c r="G1651" i="1"/>
  <c r="B1652" i="1"/>
  <c r="J1647" i="1"/>
  <c r="I1647" i="1"/>
  <c r="Q1651" i="1"/>
  <c r="H3852" i="1"/>
  <c r="N1634" i="1"/>
  <c r="M1634" i="1"/>
  <c r="N3059" i="1"/>
  <c r="M3059" i="1"/>
  <c r="N4515" i="1"/>
  <c r="M4515" i="1"/>
  <c r="N479" i="1"/>
  <c r="M479" i="1"/>
  <c r="N2474" i="1"/>
  <c r="M2474" i="1"/>
  <c r="N1019" i="1"/>
  <c r="M1019" i="1"/>
  <c r="M1440" i="1"/>
  <c r="N1440" i="1"/>
  <c r="N3840" i="1"/>
  <c r="M3840" i="1"/>
  <c r="B2686" i="1"/>
  <c r="B5086" i="1"/>
  <c r="B1276" i="1"/>
  <c r="B1801" i="1"/>
  <c r="B1861" i="1"/>
  <c r="J1302" i="1"/>
  <c r="B2701" i="1"/>
  <c r="B4786" i="1"/>
  <c r="N3539" i="1"/>
  <c r="M3539" i="1"/>
  <c r="G1381" i="1"/>
  <c r="B1382" i="1"/>
  <c r="K1377" i="1"/>
  <c r="J1377" i="1"/>
  <c r="I1377" i="1"/>
  <c r="Q1381" i="1"/>
  <c r="N1664" i="1"/>
  <c r="M1664" i="1"/>
  <c r="H4152" i="1"/>
  <c r="M2894" i="1"/>
  <c r="N2894" i="1"/>
  <c r="N2579" i="1"/>
  <c r="M2579" i="1"/>
  <c r="L1347" i="1"/>
  <c r="L1527" i="1"/>
  <c r="M315" i="1"/>
  <c r="N315" i="1"/>
  <c r="Q4710" i="1"/>
  <c r="G4710" i="1"/>
  <c r="B4711" i="1"/>
  <c r="Q4410" i="1"/>
  <c r="G4410" i="1"/>
  <c r="B4411" i="1"/>
  <c r="N59" i="1"/>
  <c r="M59" i="1"/>
  <c r="H312" i="1"/>
  <c r="N14" i="1"/>
  <c r="M14" i="1"/>
  <c r="K4602" i="1"/>
  <c r="I4602" i="1"/>
  <c r="H4602" i="1"/>
  <c r="Q4606" i="1"/>
  <c r="G4606" i="1"/>
  <c r="B4607" i="1"/>
  <c r="L4602" i="1"/>
  <c r="M2864" i="1"/>
  <c r="N2864" i="1"/>
  <c r="Q4035" i="1"/>
  <c r="O4032" i="1"/>
  <c r="Q4032" i="1" s="1"/>
  <c r="N1409" i="1"/>
  <c r="M1409" i="1"/>
  <c r="G2640" i="1"/>
  <c r="B2641" i="1"/>
  <c r="N2279" i="1"/>
  <c r="M2279" i="1"/>
  <c r="N1244" i="1"/>
  <c r="M1244" i="1"/>
  <c r="G1891" i="1"/>
  <c r="B1892" i="1"/>
  <c r="L1887" i="1"/>
  <c r="K1887" i="1"/>
  <c r="J1887" i="1"/>
  <c r="I1887" i="1"/>
  <c r="H1887" i="1"/>
  <c r="Q1891" i="1"/>
  <c r="J687" i="1"/>
  <c r="B4261" i="1"/>
  <c r="Q4260" i="1"/>
  <c r="G4260" i="1"/>
  <c r="N4679" i="1"/>
  <c r="M4679" i="1"/>
  <c r="H3132" i="1"/>
  <c r="Q1185" i="1"/>
  <c r="O1182" i="1"/>
  <c r="Q1182" i="1" s="1"/>
  <c r="N1559" i="1"/>
  <c r="M1559" i="1"/>
  <c r="H3912" i="1"/>
  <c r="L597" i="1"/>
  <c r="I1347" i="1"/>
  <c r="J4767" i="1"/>
  <c r="Q4905" i="1"/>
  <c r="G4905" i="1"/>
  <c r="B4906" i="1"/>
  <c r="N3419" i="1"/>
  <c r="M3419" i="1"/>
  <c r="N764" i="1"/>
  <c r="M764" i="1"/>
  <c r="G4335" i="1"/>
  <c r="B4336" i="1"/>
  <c r="Q4335" i="1"/>
  <c r="G4365" i="1"/>
  <c r="B4366" i="1"/>
  <c r="Q4365" i="1"/>
  <c r="N3374" i="1"/>
  <c r="M3374" i="1"/>
  <c r="Q2880" i="1"/>
  <c r="G2880" i="1"/>
  <c r="B2881" i="1"/>
  <c r="I192" i="1"/>
  <c r="N299" i="1"/>
  <c r="M299" i="1"/>
  <c r="N1904" i="1"/>
  <c r="M1904" i="1"/>
  <c r="N2669" i="1"/>
  <c r="M2669" i="1"/>
  <c r="N4244" i="1"/>
  <c r="M4244" i="1"/>
  <c r="M3015" i="1"/>
  <c r="N3015" i="1"/>
  <c r="M4454" i="1"/>
  <c r="N4454" i="1"/>
  <c r="M3899" i="1"/>
  <c r="N3899" i="1"/>
  <c r="N1034" i="1"/>
  <c r="M1034" i="1"/>
  <c r="H3192" i="1"/>
  <c r="Q2535" i="1"/>
  <c r="B2536" i="1"/>
  <c r="N4005" i="1"/>
  <c r="M4005" i="1"/>
  <c r="F2607" i="1"/>
  <c r="G2607" i="1" s="1"/>
  <c r="N4095" i="1"/>
  <c r="M4095" i="1"/>
  <c r="F3597" i="1"/>
  <c r="G3597" i="1" s="1"/>
  <c r="M2624" i="1"/>
  <c r="N2624" i="1"/>
  <c r="M3734" i="1"/>
  <c r="N3734" i="1"/>
  <c r="H3807" i="1"/>
  <c r="N2324" i="1"/>
  <c r="M2324" i="1"/>
  <c r="N2909" i="1"/>
  <c r="M2909" i="1"/>
  <c r="N284" i="1"/>
  <c r="M284" i="1"/>
  <c r="Q3495" i="1"/>
  <c r="B3496" i="1"/>
  <c r="G616" i="1"/>
  <c r="B617" i="1"/>
  <c r="L612" i="1"/>
  <c r="K612" i="1"/>
  <c r="J612" i="1"/>
  <c r="Q616" i="1"/>
  <c r="N554" i="1"/>
  <c r="M554" i="1"/>
  <c r="N74" i="1"/>
  <c r="M74" i="1"/>
  <c r="G3885" i="1"/>
  <c r="Q1980" i="1"/>
  <c r="B1981" i="1"/>
  <c r="Q330" i="1"/>
  <c r="B331" i="1"/>
  <c r="K1737" i="1"/>
  <c r="B841" i="1"/>
  <c r="B496" i="1"/>
  <c r="N915" i="1"/>
  <c r="M915" i="1"/>
  <c r="B1712" i="1"/>
  <c r="K1707" i="1"/>
  <c r="J1707" i="1"/>
  <c r="I1707" i="1"/>
  <c r="H1707" i="1"/>
  <c r="Q3465" i="1"/>
  <c r="B3466" i="1"/>
  <c r="N104" i="1"/>
  <c r="M104" i="1"/>
  <c r="N3329" i="1"/>
  <c r="M3329" i="1"/>
  <c r="B2957" i="1"/>
  <c r="K2952" i="1"/>
  <c r="J2952" i="1"/>
  <c r="I2952" i="1"/>
  <c r="H2952" i="1"/>
  <c r="Q2956" i="1"/>
  <c r="G3570" i="1"/>
  <c r="F3567" i="1"/>
  <c r="G3567" i="1" s="1"/>
  <c r="N344" i="1"/>
  <c r="M344" i="1"/>
  <c r="J1917" i="1"/>
  <c r="I4062" i="1"/>
  <c r="Q1455" i="1"/>
  <c r="B1456" i="1"/>
  <c r="G1650" i="1"/>
  <c r="F1647" i="1"/>
  <c r="G1647" i="1" s="1"/>
  <c r="M4724" i="1"/>
  <c r="N4724" i="1"/>
  <c r="O3912" i="1"/>
  <c r="Q3912" i="1" s="1"/>
  <c r="N2054" i="1"/>
  <c r="M2054" i="1"/>
  <c r="Q4831" i="1"/>
  <c r="O4827" i="1"/>
  <c r="Q4827" i="1" s="1"/>
  <c r="I3852" i="1"/>
  <c r="N1994" i="1"/>
  <c r="M1994" i="1"/>
  <c r="Q1635" i="1"/>
  <c r="B1636" i="1"/>
  <c r="N2504" i="1"/>
  <c r="M2504" i="1"/>
  <c r="Q3060" i="1"/>
  <c r="B3061" i="1"/>
  <c r="K4512" i="1"/>
  <c r="J4512" i="1"/>
  <c r="I4512" i="1"/>
  <c r="H4512" i="1"/>
  <c r="B4517" i="1"/>
  <c r="Q480" i="1"/>
  <c r="B481" i="1"/>
  <c r="B2476" i="1"/>
  <c r="B1021" i="1"/>
  <c r="N1229" i="1"/>
  <c r="M1229" i="1"/>
  <c r="B1442" i="1"/>
  <c r="K1437" i="1"/>
  <c r="J1437" i="1"/>
  <c r="I1437" i="1"/>
  <c r="H1437" i="1"/>
  <c r="N1079" i="1"/>
  <c r="M1079" i="1"/>
  <c r="N4289" i="1"/>
  <c r="M4289" i="1"/>
  <c r="K1302" i="1"/>
  <c r="N1394" i="1"/>
  <c r="M1394" i="1"/>
  <c r="Q3540" i="1"/>
  <c r="B3541" i="1"/>
  <c r="G1380" i="1"/>
  <c r="F1377" i="1"/>
  <c r="G1377" i="1" s="1"/>
  <c r="O3852" i="1"/>
  <c r="Q3852" i="1" s="1"/>
  <c r="B1666" i="1"/>
  <c r="N4575" i="1"/>
  <c r="M4575" i="1"/>
  <c r="N704" i="1"/>
  <c r="M704" i="1"/>
  <c r="J1062" i="1"/>
  <c r="I4152" i="1"/>
  <c r="B2896" i="1"/>
  <c r="I402" i="1"/>
  <c r="N809" i="1"/>
  <c r="M809" i="1"/>
  <c r="B2581" i="1"/>
  <c r="G4861" i="1"/>
  <c r="F4857" i="1"/>
  <c r="G4857" i="1" s="1"/>
  <c r="N269" i="1"/>
  <c r="M269" i="1"/>
  <c r="N2444" i="1"/>
  <c r="M2444" i="1"/>
  <c r="G3825" i="1"/>
  <c r="B3826" i="1"/>
  <c r="Q3825" i="1"/>
  <c r="M4891" i="1"/>
  <c r="N4891" i="1"/>
  <c r="N4605" i="1"/>
  <c r="M4605" i="1"/>
  <c r="Q2130" i="1"/>
  <c r="G2130" i="1"/>
  <c r="B2131" i="1"/>
  <c r="Q5056" i="1"/>
  <c r="O5052" i="1"/>
  <c r="Q5052" i="1" s="1"/>
  <c r="G4891" i="1"/>
  <c r="F4887" i="1"/>
  <c r="G4887" i="1" s="1"/>
  <c r="Q60" i="1"/>
  <c r="G60" i="1"/>
  <c r="B61" i="1"/>
  <c r="N1589" i="1"/>
  <c r="M1589" i="1"/>
  <c r="G4605" i="1"/>
  <c r="N2354" i="1"/>
  <c r="M2354" i="1"/>
  <c r="Q2280" i="1"/>
  <c r="G2280" i="1"/>
  <c r="B2281" i="1"/>
  <c r="Q4935" i="1"/>
  <c r="G4935" i="1"/>
  <c r="B4936" i="1"/>
  <c r="B1246" i="1"/>
  <c r="G1245" i="1"/>
  <c r="N2939" i="1"/>
  <c r="M2939" i="1"/>
  <c r="K687" i="1"/>
  <c r="I3132" i="1"/>
  <c r="H1182" i="1"/>
  <c r="J1347" i="1"/>
  <c r="B3421" i="1"/>
  <c r="Q3420" i="1"/>
  <c r="G3420" i="1"/>
  <c r="N3479" i="1"/>
  <c r="M3479" i="1"/>
  <c r="B766" i="1"/>
  <c r="Q765" i="1"/>
  <c r="N89" i="1"/>
  <c r="M89" i="1"/>
  <c r="N4545" i="1"/>
  <c r="M4545" i="1"/>
  <c r="G1335" i="1"/>
  <c r="F1332" i="1"/>
  <c r="G1332" i="1" s="1"/>
  <c r="M975" i="1"/>
  <c r="N975" i="1"/>
  <c r="M4139" i="1"/>
  <c r="N4139" i="1"/>
  <c r="Q3375" i="1"/>
  <c r="G3375" i="1"/>
  <c r="B3376" i="1"/>
  <c r="G4846" i="1"/>
  <c r="B4847" i="1"/>
  <c r="L4842" i="1"/>
  <c r="K4842" i="1"/>
  <c r="J4842" i="1"/>
  <c r="I4842" i="1"/>
  <c r="H4842" i="1"/>
  <c r="N1679" i="1"/>
  <c r="M1679" i="1"/>
  <c r="M4109" i="1"/>
  <c r="N4109" i="1"/>
  <c r="N3720" i="1"/>
  <c r="M3720" i="1"/>
  <c r="L3717" i="1"/>
  <c r="M1500" i="1"/>
  <c r="N1500" i="1"/>
  <c r="J192" i="1"/>
  <c r="Q300" i="1"/>
  <c r="G300" i="1"/>
  <c r="B301" i="1"/>
  <c r="Q1905" i="1"/>
  <c r="G1905" i="1"/>
  <c r="B1906" i="1"/>
  <c r="Q2670" i="1"/>
  <c r="G2670" i="1"/>
  <c r="B2671" i="1"/>
  <c r="Q4245" i="1"/>
  <c r="G4245" i="1"/>
  <c r="B4246" i="1"/>
  <c r="G3016" i="1"/>
  <c r="B3017" i="1"/>
  <c r="L3012" i="1"/>
  <c r="K3012" i="1"/>
  <c r="J3012" i="1"/>
  <c r="I3012" i="1"/>
  <c r="H3012" i="1"/>
  <c r="N2234" i="1"/>
  <c r="M2234" i="1"/>
  <c r="N2789" i="1"/>
  <c r="M2789" i="1"/>
  <c r="G4455" i="1"/>
  <c r="B4456" i="1"/>
  <c r="Q4455" i="1"/>
  <c r="N1259" i="1"/>
  <c r="M1259" i="1"/>
  <c r="N2189" i="1"/>
  <c r="M2189" i="1"/>
  <c r="N4214" i="1"/>
  <c r="M4214" i="1"/>
  <c r="G3900" i="1"/>
  <c r="B3901" i="1"/>
  <c r="Q3900" i="1"/>
  <c r="B1036" i="1"/>
  <c r="G1035" i="1"/>
  <c r="N1319" i="1"/>
  <c r="M1319" i="1"/>
  <c r="N4304" i="1"/>
  <c r="M4304" i="1"/>
  <c r="I3192" i="1"/>
  <c r="K4002" i="1"/>
  <c r="J4002" i="1"/>
  <c r="I4002" i="1"/>
  <c r="H4002" i="1"/>
  <c r="Q4006" i="1"/>
  <c r="G4006" i="1"/>
  <c r="B4007" i="1"/>
  <c r="K4092" i="1"/>
  <c r="J4092" i="1"/>
  <c r="I4092" i="1"/>
  <c r="H4092" i="1"/>
  <c r="Q4096" i="1"/>
  <c r="G4096" i="1"/>
  <c r="B4097" i="1"/>
  <c r="B2626" i="1"/>
  <c r="Q2625" i="1"/>
  <c r="N4125" i="1"/>
  <c r="M4125" i="1"/>
  <c r="N3660" i="1"/>
  <c r="M3660" i="1"/>
  <c r="B3736" i="1"/>
  <c r="Q3735" i="1"/>
  <c r="I42" i="1"/>
  <c r="M1830" i="1"/>
  <c r="N1830" i="1"/>
  <c r="M1620" i="1"/>
  <c r="N1620" i="1"/>
  <c r="N3239" i="1"/>
  <c r="M3239" i="1"/>
  <c r="I3807" i="1"/>
  <c r="N4949" i="1"/>
  <c r="M4949" i="1"/>
  <c r="N179" i="1"/>
  <c r="M179" i="1"/>
  <c r="M4921" i="1"/>
  <c r="N4921" i="1"/>
  <c r="G2325" i="1"/>
  <c r="B2326" i="1"/>
  <c r="Q2910" i="1"/>
  <c r="B2911" i="1"/>
  <c r="B286" i="1"/>
  <c r="Q285" i="1"/>
  <c r="H612" i="1"/>
  <c r="B556" i="1"/>
  <c r="Q555" i="1"/>
  <c r="B76" i="1"/>
  <c r="Q75" i="1"/>
  <c r="M1740" i="1"/>
  <c r="N1740" i="1"/>
  <c r="L1737" i="1"/>
  <c r="N4994" i="1"/>
  <c r="M4994" i="1"/>
  <c r="I252" i="1"/>
  <c r="M4619" i="1"/>
  <c r="N4619" i="1"/>
  <c r="N2759" i="1"/>
  <c r="M2759" i="1"/>
  <c r="N134" i="1"/>
  <c r="M134" i="1"/>
  <c r="B917" i="1"/>
  <c r="K912" i="1"/>
  <c r="J912" i="1"/>
  <c r="I912" i="1"/>
  <c r="H912" i="1"/>
  <c r="G916" i="1"/>
  <c r="B106" i="1"/>
  <c r="G105" i="1"/>
  <c r="B3331" i="1"/>
  <c r="Q3330" i="1"/>
  <c r="N3750" i="1"/>
  <c r="M3750" i="1"/>
  <c r="L3747" i="1"/>
  <c r="M3614" i="1"/>
  <c r="N3614" i="1"/>
  <c r="M4394" i="1"/>
  <c r="N4394" i="1"/>
  <c r="N929" i="1"/>
  <c r="M929" i="1"/>
  <c r="Q3570" i="1"/>
  <c r="O3567" i="1"/>
  <c r="Q3567" i="1" s="1"/>
  <c r="B346" i="1"/>
  <c r="Q345" i="1"/>
  <c r="K1917" i="1"/>
  <c r="O1122" i="1"/>
  <c r="Q1122" i="1" s="1"/>
  <c r="J4062" i="1"/>
  <c r="N2144" i="1"/>
  <c r="M2144" i="1"/>
  <c r="Q1650" i="1"/>
  <c r="O1647" i="1"/>
  <c r="Q1647" i="1" s="1"/>
  <c r="B4726" i="1"/>
  <c r="I3687" i="1"/>
  <c r="M2654" i="1"/>
  <c r="N2654" i="1"/>
  <c r="B2056" i="1"/>
  <c r="N1214" i="1"/>
  <c r="M1214" i="1"/>
  <c r="J3852" i="1"/>
  <c r="N3089" i="1"/>
  <c r="M3089" i="1"/>
  <c r="B1996" i="1"/>
  <c r="M2804" i="1"/>
  <c r="N2804" i="1"/>
  <c r="B2506" i="1"/>
  <c r="F1527" i="1"/>
  <c r="G1527" i="1" s="1"/>
  <c r="N719" i="1"/>
  <c r="M719" i="1"/>
  <c r="M4589" i="1"/>
  <c r="N4589" i="1"/>
  <c r="B1231" i="1"/>
  <c r="Q1080" i="1"/>
  <c r="B1081" i="1"/>
  <c r="N1484" i="1"/>
  <c r="M1484" i="1"/>
  <c r="N4169" i="1"/>
  <c r="M4169" i="1"/>
  <c r="B4291" i="1"/>
  <c r="Q4290" i="1"/>
  <c r="N2099" i="1"/>
  <c r="M2099" i="1"/>
  <c r="N1305" i="1"/>
  <c r="M1305" i="1"/>
  <c r="B1396" i="1"/>
  <c r="O252" i="1"/>
  <c r="Q252" i="1" s="1"/>
  <c r="Q1380" i="1"/>
  <c r="O1377" i="1"/>
  <c r="Q1377" i="1" s="1"/>
  <c r="K4572" i="1"/>
  <c r="J4572" i="1"/>
  <c r="I4572" i="1"/>
  <c r="H4572" i="1"/>
  <c r="G4576" i="1"/>
  <c r="B4577" i="1"/>
  <c r="B706" i="1"/>
  <c r="N3149" i="1"/>
  <c r="M3149" i="1"/>
  <c r="J4152" i="1"/>
  <c r="Q810" i="1"/>
  <c r="B811" i="1"/>
  <c r="M3105" i="1"/>
  <c r="N3105" i="1"/>
  <c r="B271" i="1"/>
  <c r="L4152" i="1"/>
  <c r="L657" i="1"/>
  <c r="Q315" i="1"/>
  <c r="O312" i="1"/>
  <c r="Q312" i="1" s="1"/>
  <c r="N2639" i="1"/>
  <c r="M2639" i="1"/>
  <c r="Q120" i="1"/>
  <c r="G120" i="1"/>
  <c r="B121" i="1"/>
  <c r="N4259" i="1"/>
  <c r="M4259" i="1"/>
  <c r="I312" i="1"/>
  <c r="B16" i="1"/>
  <c r="Q15" i="1"/>
  <c r="G15" i="1"/>
  <c r="N524" i="1"/>
  <c r="M524" i="1"/>
  <c r="G2865" i="1"/>
  <c r="B2866" i="1"/>
  <c r="Q2865" i="1"/>
  <c r="B1411" i="1"/>
  <c r="Q1410" i="1"/>
  <c r="G1410" i="1"/>
  <c r="Q4680" i="1"/>
  <c r="B4681" i="1"/>
  <c r="B1561" i="1"/>
  <c r="Q1560" i="1"/>
  <c r="G1560" i="1"/>
  <c r="I3912" i="1"/>
  <c r="N3074" i="1"/>
  <c r="M3074" i="1"/>
  <c r="M3644" i="1"/>
  <c r="N3644" i="1"/>
  <c r="M2744" i="1"/>
  <c r="N2744" i="1"/>
  <c r="B1591" i="1"/>
  <c r="Q1590" i="1"/>
  <c r="G1590" i="1"/>
  <c r="J312" i="1"/>
  <c r="Q2355" i="1"/>
  <c r="G2355" i="1"/>
  <c r="B2356" i="1"/>
  <c r="B526" i="1"/>
  <c r="Q525" i="1"/>
  <c r="G525" i="1"/>
  <c r="M4694" i="1"/>
  <c r="N4694" i="1"/>
  <c r="F5052" i="1"/>
  <c r="G5052" i="1" s="1"/>
  <c r="I4032" i="1"/>
  <c r="N449" i="1"/>
  <c r="M449" i="1"/>
  <c r="Q2940" i="1"/>
  <c r="G2940" i="1"/>
  <c r="B2941" i="1"/>
  <c r="N690" i="1"/>
  <c r="M690" i="1"/>
  <c r="L687" i="1"/>
  <c r="J3132" i="1"/>
  <c r="I1182" i="1"/>
  <c r="N794" i="1"/>
  <c r="M794" i="1"/>
  <c r="N3119" i="1"/>
  <c r="M3119" i="1"/>
  <c r="M4814" i="1"/>
  <c r="N4814" i="1"/>
  <c r="J3912" i="1"/>
  <c r="B647" i="1"/>
  <c r="L642" i="1"/>
  <c r="K642" i="1"/>
  <c r="J642" i="1"/>
  <c r="I642" i="1"/>
  <c r="Q646" i="1"/>
  <c r="H642" i="1"/>
  <c r="N1125" i="1"/>
  <c r="M1125" i="1"/>
  <c r="N4770" i="1"/>
  <c r="M4770" i="1"/>
  <c r="H2607" i="1"/>
  <c r="N569" i="1"/>
  <c r="M569" i="1"/>
  <c r="N1139" i="1"/>
  <c r="M1139" i="1"/>
  <c r="N3044" i="1"/>
  <c r="M3044" i="1"/>
  <c r="B3481" i="1"/>
  <c r="Q3480" i="1"/>
  <c r="N3975" i="1"/>
  <c r="M3975" i="1"/>
  <c r="N29" i="1"/>
  <c r="M29" i="1"/>
  <c r="Q90" i="1"/>
  <c r="G90" i="1"/>
  <c r="B91" i="1"/>
  <c r="N149" i="1"/>
  <c r="M149" i="1"/>
  <c r="K432" i="1"/>
  <c r="K1527" i="1"/>
  <c r="K4542" i="1"/>
  <c r="J4542" i="1"/>
  <c r="I4542" i="1"/>
  <c r="H4542" i="1"/>
  <c r="Q4546" i="1"/>
  <c r="G4546" i="1"/>
  <c r="B4547" i="1"/>
  <c r="L4542" i="1"/>
  <c r="M4754" i="1"/>
  <c r="N4754" i="1"/>
  <c r="I627" i="1"/>
  <c r="N1199" i="1"/>
  <c r="M1199" i="1"/>
  <c r="O1527" i="1"/>
  <c r="Q1527" i="1" s="1"/>
  <c r="B977" i="1"/>
  <c r="L972" i="1"/>
  <c r="K972" i="1"/>
  <c r="J972" i="1"/>
  <c r="I972" i="1"/>
  <c r="H972" i="1"/>
  <c r="Q976" i="1"/>
  <c r="G976" i="1"/>
  <c r="G4140" i="1"/>
  <c r="B4141" i="1"/>
  <c r="G4845" i="1"/>
  <c r="F4842" i="1"/>
  <c r="G4842" i="1" s="1"/>
  <c r="B1681" i="1"/>
  <c r="Q1680" i="1"/>
  <c r="G1680" i="1"/>
  <c r="G4110" i="1"/>
  <c r="B4111" i="1"/>
  <c r="Q4110" i="1"/>
  <c r="K3717" i="1"/>
  <c r="J3717" i="1"/>
  <c r="I3717" i="1"/>
  <c r="H3717" i="1"/>
  <c r="Q3721" i="1"/>
  <c r="G3721" i="1"/>
  <c r="B3722" i="1"/>
  <c r="G1501" i="1"/>
  <c r="B1502" i="1"/>
  <c r="L1497" i="1"/>
  <c r="K1497" i="1"/>
  <c r="J1497" i="1"/>
  <c r="I1497" i="1"/>
  <c r="H1497" i="1"/>
  <c r="Q1501" i="1"/>
  <c r="M3989" i="1"/>
  <c r="N3989" i="1"/>
  <c r="K192" i="1"/>
  <c r="O2607" i="1"/>
  <c r="Q2607" i="1" s="1"/>
  <c r="G3015" i="1"/>
  <c r="F3012" i="1"/>
  <c r="G3012" i="1" s="1"/>
  <c r="Q2235" i="1"/>
  <c r="G2235" i="1"/>
  <c r="B2236" i="1"/>
  <c r="Q2790" i="1"/>
  <c r="G2790" i="1"/>
  <c r="B2791" i="1"/>
  <c r="Q1260" i="1"/>
  <c r="G1260" i="1"/>
  <c r="B1261" i="1"/>
  <c r="Q2190" i="1"/>
  <c r="G2190" i="1"/>
  <c r="B2191" i="1"/>
  <c r="Q4215" i="1"/>
  <c r="G4215" i="1"/>
  <c r="B4216" i="1"/>
  <c r="M5009" i="1"/>
  <c r="N5009" i="1"/>
  <c r="Q1320" i="1"/>
  <c r="B1321" i="1"/>
  <c r="Q4305" i="1"/>
  <c r="B4306" i="1"/>
  <c r="J3192" i="1"/>
  <c r="G4005" i="1"/>
  <c r="F4002" i="1"/>
  <c r="G4002" i="1" s="1"/>
  <c r="N2849" i="1"/>
  <c r="M2849" i="1"/>
  <c r="G4095" i="1"/>
  <c r="F4092" i="1"/>
  <c r="G4092" i="1" s="1"/>
  <c r="K4122" i="1"/>
  <c r="J4122" i="1"/>
  <c r="I4122" i="1"/>
  <c r="H4122" i="1"/>
  <c r="G4126" i="1"/>
  <c r="B4127" i="1"/>
  <c r="K3657" i="1"/>
  <c r="J3657" i="1"/>
  <c r="I3657" i="1"/>
  <c r="H3657" i="1"/>
  <c r="Q3661" i="1"/>
  <c r="G3661" i="1"/>
  <c r="B3662" i="1"/>
  <c r="J42" i="1"/>
  <c r="G1831" i="1"/>
  <c r="B1832" i="1"/>
  <c r="K1827" i="1"/>
  <c r="I1827" i="1"/>
  <c r="H1827" i="1"/>
  <c r="G1621" i="1"/>
  <c r="B1622" i="1"/>
  <c r="K1617" i="1"/>
  <c r="J1617" i="1"/>
  <c r="I1617" i="1"/>
  <c r="H1617" i="1"/>
  <c r="Q1621" i="1"/>
  <c r="B3241" i="1"/>
  <c r="Q3240" i="1"/>
  <c r="G3240" i="1"/>
  <c r="J3807" i="1"/>
  <c r="N2369" i="1"/>
  <c r="M2369" i="1"/>
  <c r="Q180" i="1"/>
  <c r="G180" i="1"/>
  <c r="B181" i="1"/>
  <c r="O4542" i="1"/>
  <c r="Q4542" i="1" s="1"/>
  <c r="N2294" i="1"/>
  <c r="M2294" i="1"/>
  <c r="N4664" i="1"/>
  <c r="M4664" i="1"/>
  <c r="N4379" i="1"/>
  <c r="M4379" i="1"/>
  <c r="I612" i="1"/>
  <c r="N2009" i="1"/>
  <c r="M2009" i="1"/>
  <c r="N1754" i="1"/>
  <c r="M1754" i="1"/>
  <c r="H3882" i="1"/>
  <c r="G1741" i="1"/>
  <c r="B1742" i="1"/>
  <c r="J1737" i="1"/>
  <c r="I1737" i="1"/>
  <c r="H1737" i="1"/>
  <c r="Q1741" i="1"/>
  <c r="B4996" i="1"/>
  <c r="Q4995" i="1"/>
  <c r="J252" i="1"/>
  <c r="B4621" i="1"/>
  <c r="Q4620" i="1"/>
  <c r="Q2760" i="1"/>
  <c r="B2761" i="1"/>
  <c r="N359" i="1"/>
  <c r="M359" i="1"/>
  <c r="B136" i="1"/>
  <c r="Q135" i="1"/>
  <c r="N869" i="1"/>
  <c r="M869" i="1"/>
  <c r="L4917" i="1"/>
  <c r="I3942" i="1"/>
  <c r="K3747" i="1"/>
  <c r="J3747" i="1"/>
  <c r="I3747" i="1"/>
  <c r="H3747" i="1"/>
  <c r="B3752" i="1"/>
  <c r="M3929" i="1"/>
  <c r="N3929" i="1"/>
  <c r="O3942" i="1"/>
  <c r="Q3942" i="1" s="1"/>
  <c r="O597" i="1"/>
  <c r="Q597" i="1" s="1"/>
  <c r="B3616" i="1"/>
  <c r="Q3615" i="1"/>
  <c r="B4396" i="1"/>
  <c r="Q4395" i="1"/>
  <c r="Q930" i="1"/>
  <c r="B931" i="1"/>
  <c r="H3567" i="1"/>
  <c r="M1920" i="1"/>
  <c r="N1920" i="1"/>
  <c r="H3162" i="1"/>
  <c r="Q2145" i="1"/>
  <c r="B2146" i="1"/>
  <c r="H1647" i="1"/>
  <c r="J3687" i="1"/>
  <c r="B2656" i="1"/>
  <c r="N2159" i="1"/>
  <c r="M2159" i="1"/>
  <c r="B4321" i="1"/>
  <c r="L4062" i="1"/>
  <c r="B1216" i="1"/>
  <c r="G1215" i="1"/>
  <c r="Q3090" i="1"/>
  <c r="B3091" i="1"/>
  <c r="B2806" i="1"/>
  <c r="N3344" i="1"/>
  <c r="M3344" i="1"/>
  <c r="Q720" i="1"/>
  <c r="B721" i="1"/>
  <c r="B4591" i="1"/>
  <c r="N2114" i="1"/>
  <c r="M2114" i="1"/>
  <c r="Q1485" i="1"/>
  <c r="B1486" i="1"/>
  <c r="M3869" i="1"/>
  <c r="N3869" i="1"/>
  <c r="N3630" i="1"/>
  <c r="M3630" i="1"/>
  <c r="B2101" i="1"/>
  <c r="B1307" i="1"/>
  <c r="L1302" i="1"/>
  <c r="I1302" i="1"/>
  <c r="H1302" i="1"/>
  <c r="G1306" i="1"/>
  <c r="Q1306" i="1"/>
  <c r="H1377" i="1"/>
  <c r="O3807" i="1"/>
  <c r="Q3807" i="1" s="1"/>
  <c r="N3314" i="1"/>
  <c r="M3314" i="1"/>
  <c r="G4575" i="1"/>
  <c r="F4572" i="1"/>
  <c r="G4572" i="1" s="1"/>
  <c r="N1065" i="1"/>
  <c r="M1065" i="1"/>
  <c r="L1062" i="1"/>
  <c r="B3151" i="1"/>
  <c r="M3554" i="1"/>
  <c r="N3554" i="1"/>
  <c r="B3107" i="1"/>
  <c r="K3102" i="1"/>
  <c r="J3102" i="1"/>
  <c r="I3102" i="1"/>
  <c r="H3102" i="1"/>
  <c r="L1122" i="1"/>
  <c r="L312" i="1"/>
  <c r="L3192" i="1"/>
  <c r="L42" i="1"/>
  <c r="L3657" i="1"/>
  <c r="L4032" i="1"/>
  <c r="N3012" i="1" l="1"/>
  <c r="M3012" i="1"/>
  <c r="N4842" i="1"/>
  <c r="M4842" i="1"/>
  <c r="N3567" i="1"/>
  <c r="M3567" i="1"/>
  <c r="Q271" i="1"/>
  <c r="G271" i="1"/>
  <c r="B272" i="1"/>
  <c r="G3106" i="1"/>
  <c r="F3102" i="1"/>
  <c r="G3102" i="1" s="1"/>
  <c r="N4395" i="1"/>
  <c r="M4395" i="1"/>
  <c r="Q105" i="1"/>
  <c r="G1861" i="1"/>
  <c r="B1862" i="1"/>
  <c r="Q1861" i="1"/>
  <c r="M1800" i="1"/>
  <c r="N1800" i="1"/>
  <c r="N2415" i="1"/>
  <c r="M2415" i="1"/>
  <c r="Q3886" i="1"/>
  <c r="O3882" i="1"/>
  <c r="Q3882" i="1" s="1"/>
  <c r="H417" i="1"/>
  <c r="G421" i="1"/>
  <c r="B422" i="1"/>
  <c r="L417" i="1"/>
  <c r="K417" i="1"/>
  <c r="G3225" i="1"/>
  <c r="G3360" i="1"/>
  <c r="G4021" i="1"/>
  <c r="B4022" i="1"/>
  <c r="J4017" i="1"/>
  <c r="Q4876" i="1"/>
  <c r="B4877" i="1"/>
  <c r="K4872" i="1"/>
  <c r="J4872" i="1"/>
  <c r="I4872" i="1"/>
  <c r="N3210" i="1"/>
  <c r="M3210" i="1"/>
  <c r="N1545" i="1"/>
  <c r="M1545" i="1"/>
  <c r="N825" i="1"/>
  <c r="M825" i="1"/>
  <c r="Q4441" i="1"/>
  <c r="G4441" i="1"/>
  <c r="B4442" i="1"/>
  <c r="Q2520" i="1"/>
  <c r="N2430" i="1"/>
  <c r="M2430" i="1"/>
  <c r="N2070" i="1"/>
  <c r="M2070" i="1"/>
  <c r="B857" i="1"/>
  <c r="L852" i="1"/>
  <c r="K852" i="1"/>
  <c r="H852" i="1"/>
  <c r="G856" i="1"/>
  <c r="Q856" i="1"/>
  <c r="G2835" i="1"/>
  <c r="G376" i="1"/>
  <c r="B377" i="1"/>
  <c r="Q376" i="1"/>
  <c r="B737" i="1"/>
  <c r="J732" i="1"/>
  <c r="Q736" i="1"/>
  <c r="M2925" i="1"/>
  <c r="N2925" i="1"/>
  <c r="I2967" i="1"/>
  <c r="H2967" i="1"/>
  <c r="Q2971" i="1"/>
  <c r="G2971" i="1"/>
  <c r="B2972" i="1"/>
  <c r="N5070" i="1"/>
  <c r="M5070" i="1"/>
  <c r="N3000" i="1"/>
  <c r="M3000" i="1"/>
  <c r="N2775" i="1"/>
  <c r="M2775" i="1"/>
  <c r="M1186" i="1"/>
  <c r="N1186" i="1"/>
  <c r="Q2220" i="1"/>
  <c r="Q4531" i="1"/>
  <c r="G4531" i="1"/>
  <c r="B4532" i="1"/>
  <c r="H4527" i="1"/>
  <c r="G1725" i="1"/>
  <c r="Q4230" i="1"/>
  <c r="G4740" i="1"/>
  <c r="O2952" i="1"/>
  <c r="Q2952" i="1" s="1"/>
  <c r="Q3841" i="1"/>
  <c r="O3837" i="1"/>
  <c r="Q3837" i="1" s="1"/>
  <c r="K4632" i="1"/>
  <c r="G4636" i="1"/>
  <c r="B4637" i="1"/>
  <c r="Q4636" i="1"/>
  <c r="N2490" i="1"/>
  <c r="M2490" i="1"/>
  <c r="G165" i="1"/>
  <c r="G1290" i="1"/>
  <c r="G210" i="1"/>
  <c r="B947" i="1"/>
  <c r="G946" i="1"/>
  <c r="G1695" i="1"/>
  <c r="G991" i="1"/>
  <c r="B992" i="1"/>
  <c r="G3796" i="1"/>
  <c r="B3797" i="1"/>
  <c r="K3792" i="1"/>
  <c r="Q4081" i="1"/>
  <c r="G4081" i="1"/>
  <c r="B4082" i="1"/>
  <c r="L4077" i="1"/>
  <c r="K4077" i="1"/>
  <c r="N3916" i="1"/>
  <c r="M3916" i="1"/>
  <c r="N3136" i="1"/>
  <c r="M3136" i="1"/>
  <c r="Q3255" i="1"/>
  <c r="N1935" i="1"/>
  <c r="M1935" i="1"/>
  <c r="O1302" i="1"/>
  <c r="Q1302" i="1" s="1"/>
  <c r="N661" i="1"/>
  <c r="M661" i="1"/>
  <c r="B4172" i="1"/>
  <c r="Q4171" i="1"/>
  <c r="G2250" i="1"/>
  <c r="Q780" i="1"/>
  <c r="N960" i="1"/>
  <c r="M960" i="1"/>
  <c r="M585" i="1"/>
  <c r="N585" i="1"/>
  <c r="N3960" i="1"/>
  <c r="M3960" i="1"/>
  <c r="B3452" i="1"/>
  <c r="J3447" i="1"/>
  <c r="H3447" i="1"/>
  <c r="H2082" i="1"/>
  <c r="B2087" i="1"/>
  <c r="K2082" i="1"/>
  <c r="J2082" i="1"/>
  <c r="F4017" i="1"/>
  <c r="G4017" i="1" s="1"/>
  <c r="Q1066" i="1"/>
  <c r="O1062" i="1"/>
  <c r="Q1062" i="1" s="1"/>
  <c r="Q3870" i="1"/>
  <c r="H2112" i="1"/>
  <c r="Q2116" i="1"/>
  <c r="G2116" i="1"/>
  <c r="B2117" i="1"/>
  <c r="L2112" i="1"/>
  <c r="G2160" i="1"/>
  <c r="G870" i="1"/>
  <c r="M4665" i="1"/>
  <c r="N4665" i="1"/>
  <c r="K2847" i="1"/>
  <c r="B2852" i="1"/>
  <c r="J147" i="1"/>
  <c r="I147" i="1"/>
  <c r="Q151" i="1"/>
  <c r="B152" i="1"/>
  <c r="K147" i="1"/>
  <c r="J27" i="1"/>
  <c r="I27" i="1"/>
  <c r="Q31" i="1"/>
  <c r="B32" i="1"/>
  <c r="K27" i="1"/>
  <c r="Q3976" i="1"/>
  <c r="O3972" i="1"/>
  <c r="Q3972" i="1" s="1"/>
  <c r="N1140" i="1"/>
  <c r="M1140" i="1"/>
  <c r="J567" i="1"/>
  <c r="I567" i="1"/>
  <c r="Q571" i="1"/>
  <c r="B572" i="1"/>
  <c r="K567" i="1"/>
  <c r="B797" i="1"/>
  <c r="K792" i="1"/>
  <c r="J792" i="1"/>
  <c r="I792" i="1"/>
  <c r="H792" i="1"/>
  <c r="G796" i="1"/>
  <c r="N4695" i="1"/>
  <c r="M4695" i="1"/>
  <c r="B3077" i="1"/>
  <c r="K3072" i="1"/>
  <c r="J3072" i="1"/>
  <c r="I3072" i="1"/>
  <c r="H3072" i="1"/>
  <c r="M4887" i="1"/>
  <c r="N2190" i="1"/>
  <c r="M2190" i="1"/>
  <c r="N120" i="1"/>
  <c r="M120" i="1"/>
  <c r="N1122" i="1"/>
  <c r="M1122" i="1"/>
  <c r="G1485" i="1"/>
  <c r="G3090" i="1"/>
  <c r="G2655" i="1"/>
  <c r="G930" i="1"/>
  <c r="G646" i="1"/>
  <c r="F642" i="1"/>
  <c r="G642" i="1" s="1"/>
  <c r="N705" i="1"/>
  <c r="M705" i="1"/>
  <c r="B2282" i="1"/>
  <c r="K2277" i="1"/>
  <c r="J2277" i="1"/>
  <c r="I2277" i="1"/>
  <c r="H2277" i="1"/>
  <c r="Q2281" i="1"/>
  <c r="J57" i="1"/>
  <c r="I57" i="1"/>
  <c r="H57" i="1"/>
  <c r="Q61" i="1"/>
  <c r="G61" i="1"/>
  <c r="B62" i="1"/>
  <c r="K57" i="1"/>
  <c r="B2582" i="1"/>
  <c r="Q2581" i="1"/>
  <c r="G2581" i="1"/>
  <c r="Q2896" i="1"/>
  <c r="G2896" i="1"/>
  <c r="B2897" i="1"/>
  <c r="H2892" i="1"/>
  <c r="G1441" i="1"/>
  <c r="F1437" i="1"/>
  <c r="G1437" i="1" s="1"/>
  <c r="H1017" i="1"/>
  <c r="Q1021" i="1"/>
  <c r="G1021" i="1"/>
  <c r="B1022" i="1"/>
  <c r="N2145" i="1"/>
  <c r="M2145" i="1"/>
  <c r="Q4396" i="1"/>
  <c r="G4396" i="1"/>
  <c r="B4397" i="1"/>
  <c r="G3616" i="1"/>
  <c r="B3617" i="1"/>
  <c r="G135" i="1"/>
  <c r="N4620" i="1"/>
  <c r="M4620" i="1"/>
  <c r="N4215" i="1"/>
  <c r="M4215" i="1"/>
  <c r="K2787" i="1"/>
  <c r="J2787" i="1"/>
  <c r="B2792" i="1"/>
  <c r="L2787" i="1"/>
  <c r="N3721" i="1"/>
  <c r="M3721" i="1"/>
  <c r="N4140" i="1"/>
  <c r="M4140" i="1"/>
  <c r="J87" i="1"/>
  <c r="I87" i="1"/>
  <c r="Q91" i="1"/>
  <c r="G91" i="1"/>
  <c r="B92" i="1"/>
  <c r="K87" i="1"/>
  <c r="G16" i="1"/>
  <c r="B17" i="1"/>
  <c r="K12" i="1"/>
  <c r="J12" i="1"/>
  <c r="I12" i="1"/>
  <c r="H12" i="1"/>
  <c r="Q16" i="1"/>
  <c r="N657" i="1"/>
  <c r="M657" i="1"/>
  <c r="Q270" i="1"/>
  <c r="O267" i="1"/>
  <c r="Q267" i="1" s="1"/>
  <c r="B707" i="1"/>
  <c r="K702" i="1"/>
  <c r="Q706" i="1"/>
  <c r="G706" i="1"/>
  <c r="Q1995" i="1"/>
  <c r="Q4726" i="1"/>
  <c r="G4726" i="1"/>
  <c r="B4727" i="1"/>
  <c r="L4722" i="1"/>
  <c r="H4722" i="1"/>
  <c r="N2910" i="1"/>
  <c r="M2910" i="1"/>
  <c r="Q2325" i="1"/>
  <c r="N3735" i="1"/>
  <c r="M3735" i="1"/>
  <c r="N4096" i="1"/>
  <c r="M4096" i="1"/>
  <c r="N4006" i="1"/>
  <c r="M4006" i="1"/>
  <c r="F4602" i="1"/>
  <c r="G4602" i="1" s="1"/>
  <c r="B2132" i="1"/>
  <c r="L2127" i="1"/>
  <c r="K2127" i="1"/>
  <c r="J2127" i="1"/>
  <c r="I2127" i="1"/>
  <c r="G2131" i="1"/>
  <c r="G2580" i="1"/>
  <c r="F2577" i="1"/>
  <c r="G2577" i="1" s="1"/>
  <c r="G2895" i="1"/>
  <c r="F2892" i="1"/>
  <c r="G2892" i="1" s="1"/>
  <c r="Q1441" i="1"/>
  <c r="O1437" i="1"/>
  <c r="Q1437" i="1" s="1"/>
  <c r="G1020" i="1"/>
  <c r="F1017" i="1"/>
  <c r="G1017" i="1" s="1"/>
  <c r="H2472" i="1"/>
  <c r="Q2476" i="1"/>
  <c r="G2476" i="1"/>
  <c r="B2477" i="1"/>
  <c r="H477" i="1"/>
  <c r="G481" i="1"/>
  <c r="B482" i="1"/>
  <c r="G4516" i="1"/>
  <c r="F4512" i="1"/>
  <c r="G4512" i="1" s="1"/>
  <c r="N3060" i="1"/>
  <c r="M3060" i="1"/>
  <c r="G3465" i="1"/>
  <c r="N1711" i="1"/>
  <c r="M1711" i="1"/>
  <c r="N2535" i="1"/>
  <c r="M2535" i="1"/>
  <c r="Q4366" i="1"/>
  <c r="G4366" i="1"/>
  <c r="B4367" i="1"/>
  <c r="K4362" i="1"/>
  <c r="J4362" i="1"/>
  <c r="I4362" i="1"/>
  <c r="O57" i="1"/>
  <c r="Q57" i="1" s="1"/>
  <c r="K2637" i="1"/>
  <c r="J2637" i="1"/>
  <c r="I2637" i="1"/>
  <c r="H2637" i="1"/>
  <c r="Q2641" i="1"/>
  <c r="G2641" i="1"/>
  <c r="B2642" i="1"/>
  <c r="Q4785" i="1"/>
  <c r="N2700" i="1"/>
  <c r="M2700" i="1"/>
  <c r="G1860" i="1"/>
  <c r="F1857" i="1"/>
  <c r="G1857" i="1" s="1"/>
  <c r="G1801" i="1"/>
  <c r="B1802" i="1"/>
  <c r="Q1801" i="1"/>
  <c r="N1275" i="1"/>
  <c r="M1275" i="1"/>
  <c r="N2685" i="1"/>
  <c r="M2685" i="1"/>
  <c r="N4980" i="1"/>
  <c r="M4980" i="1"/>
  <c r="N3166" i="1"/>
  <c r="M3166" i="1"/>
  <c r="G2416" i="1"/>
  <c r="B2417" i="1"/>
  <c r="K2412" i="1"/>
  <c r="G420" i="1"/>
  <c r="F417" i="1"/>
  <c r="G417" i="1" s="1"/>
  <c r="N2400" i="1"/>
  <c r="M2400" i="1"/>
  <c r="N2550" i="1"/>
  <c r="M2550" i="1"/>
  <c r="J3207" i="1"/>
  <c r="I3207" i="1"/>
  <c r="Q3211" i="1"/>
  <c r="G3211" i="1"/>
  <c r="B3212" i="1"/>
  <c r="L3207" i="1"/>
  <c r="K3207" i="1"/>
  <c r="J1542" i="1"/>
  <c r="I1542" i="1"/>
  <c r="G1546" i="1"/>
  <c r="B1547" i="1"/>
  <c r="K1542" i="1"/>
  <c r="B827" i="1"/>
  <c r="K822" i="1"/>
  <c r="J822" i="1"/>
  <c r="G4440" i="1"/>
  <c r="F4437" i="1"/>
  <c r="G4437" i="1" s="1"/>
  <c r="N1050" i="1"/>
  <c r="M1050" i="1"/>
  <c r="B2432" i="1"/>
  <c r="G2431" i="1"/>
  <c r="N3675" i="1"/>
  <c r="M3675" i="1"/>
  <c r="B2072" i="1"/>
  <c r="L2067" i="1"/>
  <c r="G2071" i="1"/>
  <c r="G855" i="1"/>
  <c r="F852" i="1"/>
  <c r="G852" i="1" s="1"/>
  <c r="G375" i="1"/>
  <c r="F372" i="1"/>
  <c r="G372" i="1" s="1"/>
  <c r="N885" i="1"/>
  <c r="M885" i="1"/>
  <c r="G2926" i="1"/>
  <c r="B2927" i="1"/>
  <c r="K2922" i="1"/>
  <c r="N3405" i="1"/>
  <c r="M3405" i="1"/>
  <c r="N4950" i="1"/>
  <c r="M4950" i="1"/>
  <c r="Q5071" i="1"/>
  <c r="G5071" i="1"/>
  <c r="B5072" i="1"/>
  <c r="J5067" i="1"/>
  <c r="H5067" i="1"/>
  <c r="J2997" i="1"/>
  <c r="H2997" i="1"/>
  <c r="B3002" i="1"/>
  <c r="K2997" i="1"/>
  <c r="B2777" i="1"/>
  <c r="K2772" i="1"/>
  <c r="J2772" i="1"/>
  <c r="N2595" i="1"/>
  <c r="M2595" i="1"/>
  <c r="G4530" i="1"/>
  <c r="F4527" i="1"/>
  <c r="G4527" i="1" s="1"/>
  <c r="Q1725" i="1"/>
  <c r="N1515" i="1"/>
  <c r="M1515" i="1"/>
  <c r="L3957" i="1"/>
  <c r="H4632" i="1"/>
  <c r="B2492" i="1"/>
  <c r="G2491" i="1"/>
  <c r="Q165" i="1"/>
  <c r="G945" i="1"/>
  <c r="F942" i="1"/>
  <c r="G942" i="1" s="1"/>
  <c r="F627" i="1"/>
  <c r="G627" i="1" s="1"/>
  <c r="M675" i="1"/>
  <c r="N675" i="1"/>
  <c r="G990" i="1"/>
  <c r="F987" i="1"/>
  <c r="G987" i="1" s="1"/>
  <c r="N3705" i="1"/>
  <c r="M3705" i="1"/>
  <c r="N3811" i="1"/>
  <c r="M3811" i="1"/>
  <c r="G3795" i="1"/>
  <c r="F3792" i="1"/>
  <c r="G3792" i="1" s="1"/>
  <c r="G4080" i="1"/>
  <c r="F4077" i="1"/>
  <c r="G4077" i="1" s="1"/>
  <c r="N3196" i="1"/>
  <c r="M3196" i="1"/>
  <c r="O3207" i="1"/>
  <c r="Q3207" i="1" s="1"/>
  <c r="G5040" i="1"/>
  <c r="N601" i="1"/>
  <c r="M601" i="1"/>
  <c r="N3585" i="1"/>
  <c r="M3585" i="1"/>
  <c r="G4156" i="1"/>
  <c r="F4152" i="1"/>
  <c r="G4152" i="1" s="1"/>
  <c r="Q1936" i="1"/>
  <c r="G1936" i="1"/>
  <c r="B1937" i="1"/>
  <c r="N1110" i="1"/>
  <c r="M1110" i="1"/>
  <c r="G961" i="1"/>
  <c r="B962" i="1"/>
  <c r="F912" i="1"/>
  <c r="G912" i="1" s="1"/>
  <c r="Q585" i="1"/>
  <c r="G3961" i="1"/>
  <c r="B3962" i="1"/>
  <c r="H3957" i="1"/>
  <c r="N4200" i="1"/>
  <c r="M4200" i="1"/>
  <c r="N3435" i="1"/>
  <c r="M3435" i="1"/>
  <c r="N196" i="1"/>
  <c r="M196" i="1"/>
  <c r="L192" i="1"/>
  <c r="O3717" i="1"/>
  <c r="Q3717" i="1" s="1"/>
  <c r="Q1336" i="1"/>
  <c r="O1332" i="1"/>
  <c r="Q1332" i="1" s="1"/>
  <c r="N1351" i="1"/>
  <c r="M1351" i="1"/>
  <c r="N3631" i="1"/>
  <c r="M3631" i="1"/>
  <c r="G2115" i="1"/>
  <c r="F2112" i="1"/>
  <c r="G2112" i="1" s="1"/>
  <c r="N3345" i="1"/>
  <c r="M3345" i="1"/>
  <c r="Q870" i="1"/>
  <c r="N360" i="1"/>
  <c r="M360" i="1"/>
  <c r="N1755" i="1"/>
  <c r="M1755" i="1"/>
  <c r="N2010" i="1"/>
  <c r="M2010" i="1"/>
  <c r="K4662" i="1"/>
  <c r="I4662" i="1"/>
  <c r="G4666" i="1"/>
  <c r="B4667" i="1"/>
  <c r="Q4666" i="1"/>
  <c r="F4122" i="1"/>
  <c r="G4122" i="1" s="1"/>
  <c r="N3990" i="1"/>
  <c r="M3990" i="1"/>
  <c r="N1200" i="1"/>
  <c r="M1200" i="1"/>
  <c r="I1137" i="1"/>
  <c r="H1137" i="1"/>
  <c r="B1142" i="1"/>
  <c r="K1137" i="1"/>
  <c r="J1137" i="1"/>
  <c r="G4771" i="1"/>
  <c r="F4767" i="1"/>
  <c r="G4767" i="1" s="1"/>
  <c r="B4697" i="1"/>
  <c r="L4692" i="1"/>
  <c r="K4692" i="1"/>
  <c r="J4692" i="1"/>
  <c r="I4692" i="1"/>
  <c r="N3240" i="1"/>
  <c r="M3240" i="1"/>
  <c r="N3615" i="1"/>
  <c r="M3615" i="1"/>
  <c r="G136" i="1"/>
  <c r="B137" i="1"/>
  <c r="K132" i="1"/>
  <c r="Q136" i="1"/>
  <c r="B3242" i="1"/>
  <c r="K3237" i="1"/>
  <c r="H3237" i="1"/>
  <c r="Q3241" i="1"/>
  <c r="G3241" i="1"/>
  <c r="N4725" i="1"/>
  <c r="M4725" i="1"/>
  <c r="N4365" i="1"/>
  <c r="M4365" i="1"/>
  <c r="Q2806" i="1"/>
  <c r="G2806" i="1"/>
  <c r="B2807" i="1"/>
  <c r="N1215" i="1"/>
  <c r="M1215" i="1"/>
  <c r="L3612" i="1"/>
  <c r="Q2146" i="1"/>
  <c r="G2146" i="1"/>
  <c r="B2147" i="1"/>
  <c r="K2142" i="1"/>
  <c r="G3615" i="1"/>
  <c r="F3612" i="1"/>
  <c r="G3612" i="1" s="1"/>
  <c r="H4212" i="1"/>
  <c r="Q4216" i="1"/>
  <c r="G4216" i="1"/>
  <c r="B4217" i="1"/>
  <c r="J4212" i="1"/>
  <c r="N4152" i="1"/>
  <c r="M4152" i="1"/>
  <c r="H267" i="1"/>
  <c r="N810" i="1"/>
  <c r="M810" i="1"/>
  <c r="G705" i="1"/>
  <c r="F702" i="1"/>
  <c r="G702" i="1" s="1"/>
  <c r="N4576" i="1"/>
  <c r="M4576" i="1"/>
  <c r="G4725" i="1"/>
  <c r="F4722" i="1"/>
  <c r="G4722" i="1" s="1"/>
  <c r="M75" i="1"/>
  <c r="N75" i="1"/>
  <c r="M555" i="1"/>
  <c r="N555" i="1"/>
  <c r="K2907" i="1"/>
  <c r="Q2911" i="1"/>
  <c r="G2911" i="1"/>
  <c r="B2912" i="1"/>
  <c r="G3736" i="1"/>
  <c r="B3737" i="1"/>
  <c r="L3732" i="1"/>
  <c r="K3732" i="1"/>
  <c r="H3732" i="1"/>
  <c r="N4455" i="1"/>
  <c r="M4455" i="1"/>
  <c r="Q3016" i="1"/>
  <c r="O3012" i="1"/>
  <c r="Q3012" i="1" s="1"/>
  <c r="N4935" i="1"/>
  <c r="M4935" i="1"/>
  <c r="N2130" i="1"/>
  <c r="M2130" i="1"/>
  <c r="N3825" i="1"/>
  <c r="M3825" i="1"/>
  <c r="Q2580" i="1"/>
  <c r="O2577" i="1"/>
  <c r="Q2577" i="1" s="1"/>
  <c r="Q2895" i="1"/>
  <c r="O2892" i="1"/>
  <c r="Q2892" i="1" s="1"/>
  <c r="N1665" i="1"/>
  <c r="M1665" i="1"/>
  <c r="Q1020" i="1"/>
  <c r="O1017" i="1"/>
  <c r="Q1017" i="1" s="1"/>
  <c r="G2475" i="1"/>
  <c r="F2472" i="1"/>
  <c r="G2472" i="1" s="1"/>
  <c r="G480" i="1"/>
  <c r="F477" i="1"/>
  <c r="G477" i="1" s="1"/>
  <c r="Q4516" i="1"/>
  <c r="O4512" i="1"/>
  <c r="Q4512" i="1" s="1"/>
  <c r="H3057" i="1"/>
  <c r="G3061" i="1"/>
  <c r="B3062" i="1"/>
  <c r="K3057" i="1"/>
  <c r="N840" i="1"/>
  <c r="M840" i="1"/>
  <c r="N1980" i="1"/>
  <c r="M1980" i="1"/>
  <c r="F3882" i="1"/>
  <c r="G3882" i="1" s="1"/>
  <c r="L4002" i="1"/>
  <c r="H2532" i="1"/>
  <c r="G2536" i="1"/>
  <c r="B2537" i="1"/>
  <c r="I2532" i="1"/>
  <c r="L1542" i="1"/>
  <c r="N2880" i="1"/>
  <c r="M2880" i="1"/>
  <c r="N4335" i="1"/>
  <c r="M4335" i="1"/>
  <c r="N1381" i="1"/>
  <c r="M1381" i="1"/>
  <c r="K2697" i="1"/>
  <c r="Q2701" i="1"/>
  <c r="G2701" i="1"/>
  <c r="B2702" i="1"/>
  <c r="L2697" i="1"/>
  <c r="Q1860" i="1"/>
  <c r="O1857" i="1"/>
  <c r="Q1857" i="1" s="1"/>
  <c r="G1800" i="1"/>
  <c r="F1797" i="1"/>
  <c r="G1797" i="1" s="1"/>
  <c r="B1277" i="1"/>
  <c r="L1272" i="1"/>
  <c r="K1272" i="1"/>
  <c r="H1272" i="1"/>
  <c r="G1276" i="1"/>
  <c r="Q1276" i="1"/>
  <c r="Q2686" i="1"/>
  <c r="G2686" i="1"/>
  <c r="B2687" i="1"/>
  <c r="K2682" i="1"/>
  <c r="H4977" i="1"/>
  <c r="Q4981" i="1"/>
  <c r="B4982" i="1"/>
  <c r="K4977" i="1"/>
  <c r="G4981" i="1"/>
  <c r="L2412" i="1"/>
  <c r="G2415" i="1"/>
  <c r="F2412" i="1"/>
  <c r="G2412" i="1" s="1"/>
  <c r="B2402" i="1"/>
  <c r="K2397" i="1"/>
  <c r="Q2401" i="1"/>
  <c r="G2401" i="1"/>
  <c r="L822" i="1"/>
  <c r="B2552" i="1"/>
  <c r="K2547" i="1"/>
  <c r="J2547" i="1"/>
  <c r="Q2551" i="1"/>
  <c r="G2551" i="1"/>
  <c r="O12" i="1"/>
  <c r="Q12" i="1" s="1"/>
  <c r="H4872" i="1"/>
  <c r="Q4440" i="1"/>
  <c r="O4437" i="1"/>
  <c r="Q4437" i="1" s="1"/>
  <c r="G1051" i="1"/>
  <c r="B1052" i="1"/>
  <c r="K1047" i="1"/>
  <c r="N3180" i="1"/>
  <c r="M3180" i="1"/>
  <c r="G2430" i="1"/>
  <c r="F2427" i="1"/>
  <c r="G2427" i="1" s="1"/>
  <c r="Q3676" i="1"/>
  <c r="G3676" i="1"/>
  <c r="B3677" i="1"/>
  <c r="K3672" i="1"/>
  <c r="N2205" i="1"/>
  <c r="M2205" i="1"/>
  <c r="G2070" i="1"/>
  <c r="F2067" i="1"/>
  <c r="G2067" i="1" s="1"/>
  <c r="Q735" i="1"/>
  <c r="O732" i="1"/>
  <c r="Q732" i="1" s="1"/>
  <c r="N3946" i="1"/>
  <c r="M3946" i="1"/>
  <c r="L3942" i="1"/>
  <c r="B887" i="1"/>
  <c r="K882" i="1"/>
  <c r="H882" i="1"/>
  <c r="G886" i="1"/>
  <c r="I2922" i="1"/>
  <c r="N3781" i="1"/>
  <c r="M3781" i="1"/>
  <c r="H3402" i="1"/>
  <c r="B3407" i="1"/>
  <c r="L3402" i="1"/>
  <c r="K3402" i="1"/>
  <c r="I4947" i="1"/>
  <c r="H4947" i="1"/>
  <c r="Q4951" i="1"/>
  <c r="B4952" i="1"/>
  <c r="K4947" i="1"/>
  <c r="J4947" i="1"/>
  <c r="G4951" i="1"/>
  <c r="Q5070" i="1"/>
  <c r="O5067" i="1"/>
  <c r="Q5067" i="1" s="1"/>
  <c r="O4602" i="1"/>
  <c r="Q4602" i="1" s="1"/>
  <c r="N540" i="1"/>
  <c r="M540" i="1"/>
  <c r="N1965" i="1"/>
  <c r="M1965" i="1"/>
  <c r="G2596" i="1"/>
  <c r="B2597" i="1"/>
  <c r="K2592" i="1"/>
  <c r="J2592" i="1"/>
  <c r="I2592" i="1"/>
  <c r="Q4530" i="1"/>
  <c r="O4527" i="1"/>
  <c r="Q4527" i="1" s="1"/>
  <c r="N1951" i="1"/>
  <c r="M1951" i="1"/>
  <c r="Q1516" i="1"/>
  <c r="G1516" i="1"/>
  <c r="B1517" i="1"/>
  <c r="K1512" i="1"/>
  <c r="Q4650" i="1"/>
  <c r="I4632" i="1"/>
  <c r="G2490" i="1"/>
  <c r="F2487" i="1"/>
  <c r="G2487" i="1" s="1"/>
  <c r="N1815" i="1"/>
  <c r="M1815" i="1"/>
  <c r="L582" i="1"/>
  <c r="O1887" i="1"/>
  <c r="Q1887" i="1" s="1"/>
  <c r="B677" i="1"/>
  <c r="K672" i="1"/>
  <c r="I672" i="1"/>
  <c r="Q676" i="1"/>
  <c r="H672" i="1"/>
  <c r="M2985" i="1"/>
  <c r="N2985" i="1"/>
  <c r="G3706" i="1"/>
  <c r="B3707" i="1"/>
  <c r="K3702" i="1"/>
  <c r="N3300" i="1"/>
  <c r="M3300" i="1"/>
  <c r="G3811" i="1"/>
  <c r="F3807" i="1"/>
  <c r="G3807" i="1" s="1"/>
  <c r="N3390" i="1"/>
  <c r="M3390" i="1"/>
  <c r="N1005" i="1"/>
  <c r="M1005" i="1"/>
  <c r="G5041" i="1"/>
  <c r="B5042" i="1"/>
  <c r="K5037" i="1"/>
  <c r="J5037" i="1"/>
  <c r="I5037" i="1"/>
  <c r="N2175" i="1"/>
  <c r="M2175" i="1"/>
  <c r="G601" i="1"/>
  <c r="F597" i="1"/>
  <c r="G597" i="1" s="1"/>
  <c r="N1425" i="1"/>
  <c r="M1425" i="1"/>
  <c r="N2040" i="1"/>
  <c r="M2040" i="1"/>
  <c r="B3587" i="1"/>
  <c r="K3582" i="1"/>
  <c r="J3582" i="1"/>
  <c r="I3582" i="1"/>
  <c r="N2445" i="1"/>
  <c r="M2445" i="1"/>
  <c r="N4470" i="1"/>
  <c r="M4470" i="1"/>
  <c r="O372" i="1"/>
  <c r="Q372" i="1" s="1"/>
  <c r="Q4156" i="1"/>
  <c r="O4152" i="1"/>
  <c r="Q4152" i="1" s="1"/>
  <c r="G1935" i="1"/>
  <c r="F1932" i="1"/>
  <c r="G1932" i="1" s="1"/>
  <c r="Q1111" i="1"/>
  <c r="G1111" i="1"/>
  <c r="B1112" i="1"/>
  <c r="K1107" i="1"/>
  <c r="Q4170" i="1"/>
  <c r="O4167" i="1"/>
  <c r="Q4167" i="1" s="1"/>
  <c r="G960" i="1"/>
  <c r="F957" i="1"/>
  <c r="G957" i="1" s="1"/>
  <c r="N2310" i="1"/>
  <c r="M2310" i="1"/>
  <c r="N4066" i="1"/>
  <c r="M4066" i="1"/>
  <c r="B587" i="1"/>
  <c r="K582" i="1"/>
  <c r="Q586" i="1"/>
  <c r="O612" i="1"/>
  <c r="Q612" i="1" s="1"/>
  <c r="G3960" i="1"/>
  <c r="F3957" i="1"/>
  <c r="G3957" i="1" s="1"/>
  <c r="B4202" i="1"/>
  <c r="K4197" i="1"/>
  <c r="G4201" i="1"/>
  <c r="H3432" i="1"/>
  <c r="G3436" i="1"/>
  <c r="B3437" i="1"/>
  <c r="K3432" i="1"/>
  <c r="O1737" i="1"/>
  <c r="Q1737" i="1" s="1"/>
  <c r="N1531" i="1"/>
  <c r="M1531" i="1"/>
  <c r="N436" i="1"/>
  <c r="M436" i="1"/>
  <c r="N3555" i="1"/>
  <c r="M3555" i="1"/>
  <c r="F4542" i="1"/>
  <c r="G4542" i="1" s="1"/>
  <c r="Q2115" i="1"/>
  <c r="O2112" i="1"/>
  <c r="Q2112" i="1" s="1"/>
  <c r="H3342" i="1"/>
  <c r="Q3346" i="1"/>
  <c r="G3346" i="1"/>
  <c r="B3347" i="1"/>
  <c r="K3342" i="1"/>
  <c r="Q1921" i="1"/>
  <c r="O1917" i="1"/>
  <c r="Q1917" i="1" s="1"/>
  <c r="Q361" i="1"/>
  <c r="G361" i="1"/>
  <c r="B362" i="1"/>
  <c r="K357" i="1"/>
  <c r="Q1756" i="1"/>
  <c r="G1756" i="1"/>
  <c r="B1757" i="1"/>
  <c r="K1752" i="1"/>
  <c r="B2012" i="1"/>
  <c r="K2007" i="1"/>
  <c r="Q2011" i="1"/>
  <c r="G2011" i="1"/>
  <c r="H4662" i="1"/>
  <c r="F972" i="1"/>
  <c r="G972" i="1" s="1"/>
  <c r="G5010" i="1"/>
  <c r="B3992" i="1"/>
  <c r="L3987" i="1"/>
  <c r="K3987" i="1"/>
  <c r="J3987" i="1"/>
  <c r="B1202" i="1"/>
  <c r="K1197" i="1"/>
  <c r="J1197" i="1"/>
  <c r="Q150" i="1"/>
  <c r="O147" i="1"/>
  <c r="Q147" i="1" s="1"/>
  <c r="Q30" i="1"/>
  <c r="O27" i="1"/>
  <c r="Q27" i="1" s="1"/>
  <c r="Q570" i="1"/>
  <c r="O567" i="1"/>
  <c r="Q567" i="1" s="1"/>
  <c r="Q4771" i="1"/>
  <c r="O4767" i="1"/>
  <c r="Q4767" i="1" s="1"/>
  <c r="L1422" i="1"/>
  <c r="L2907" i="1"/>
  <c r="L3627" i="1"/>
  <c r="L2007" i="1"/>
  <c r="L4362" i="1"/>
  <c r="M135" i="1"/>
  <c r="N135" i="1"/>
  <c r="L132" i="1"/>
  <c r="N1831" i="1"/>
  <c r="M1831" i="1"/>
  <c r="L1827" i="1"/>
  <c r="N4680" i="1"/>
  <c r="M4680" i="1"/>
  <c r="G1320" i="1"/>
  <c r="N2475" i="1"/>
  <c r="M2475" i="1"/>
  <c r="Q3106" i="1"/>
  <c r="O3102" i="1"/>
  <c r="Q3102" i="1" s="1"/>
  <c r="Q1831" i="1"/>
  <c r="O1827" i="1"/>
  <c r="Q1827" i="1" s="1"/>
  <c r="M976" i="1"/>
  <c r="N976" i="1"/>
  <c r="N3150" i="1"/>
  <c r="M3150" i="1"/>
  <c r="B2102" i="1"/>
  <c r="K2097" i="1"/>
  <c r="J2097" i="1"/>
  <c r="Q2101" i="1"/>
  <c r="G2101" i="1"/>
  <c r="N4320" i="1"/>
  <c r="M4320" i="1"/>
  <c r="G2145" i="1"/>
  <c r="F2142" i="1"/>
  <c r="G2142" i="1" s="1"/>
  <c r="N3751" i="1"/>
  <c r="M3751" i="1"/>
  <c r="H132" i="1"/>
  <c r="G4620" i="1"/>
  <c r="N1741" i="1"/>
  <c r="M1741" i="1"/>
  <c r="N4126" i="1"/>
  <c r="M4126" i="1"/>
  <c r="L4122" i="1"/>
  <c r="I1257" i="1"/>
  <c r="H1257" i="1"/>
  <c r="Q1261" i="1"/>
  <c r="G1261" i="1"/>
  <c r="B1262" i="1"/>
  <c r="K1257" i="1"/>
  <c r="J1257" i="1"/>
  <c r="B3482" i="1"/>
  <c r="K3477" i="1"/>
  <c r="J3477" i="1"/>
  <c r="I3477" i="1"/>
  <c r="Q3481" i="1"/>
  <c r="G3481" i="1"/>
  <c r="N2940" i="1"/>
  <c r="M2940" i="1"/>
  <c r="N2355" i="1"/>
  <c r="M2355" i="1"/>
  <c r="G4680" i="1"/>
  <c r="I267" i="1"/>
  <c r="I807" i="1"/>
  <c r="Q811" i="1"/>
  <c r="G811" i="1"/>
  <c r="B812" i="1"/>
  <c r="K807" i="1"/>
  <c r="Q705" i="1"/>
  <c r="O702" i="1"/>
  <c r="Q702" i="1" s="1"/>
  <c r="N1395" i="1"/>
  <c r="M1395" i="1"/>
  <c r="N4290" i="1"/>
  <c r="M4290" i="1"/>
  <c r="N2055" i="1"/>
  <c r="M2055" i="1"/>
  <c r="Q916" i="1"/>
  <c r="O912" i="1"/>
  <c r="Q912" i="1" s="1"/>
  <c r="G76" i="1"/>
  <c r="B77" i="1"/>
  <c r="L72" i="1"/>
  <c r="K72" i="1"/>
  <c r="J72" i="1"/>
  <c r="Q76" i="1"/>
  <c r="G556" i="1"/>
  <c r="B557" i="1"/>
  <c r="K552" i="1"/>
  <c r="Q556" i="1"/>
  <c r="G2910" i="1"/>
  <c r="F2907" i="1"/>
  <c r="G2907" i="1" s="1"/>
  <c r="G3735" i="1"/>
  <c r="F3732" i="1"/>
  <c r="G3732" i="1" s="1"/>
  <c r="G4456" i="1"/>
  <c r="B4457" i="1"/>
  <c r="L4452" i="1"/>
  <c r="K4452" i="1"/>
  <c r="J4452" i="1"/>
  <c r="H4452" i="1"/>
  <c r="N2670" i="1"/>
  <c r="M2670" i="1"/>
  <c r="O972" i="1"/>
  <c r="Q972" i="1" s="1"/>
  <c r="N3375" i="1"/>
  <c r="M3375" i="1"/>
  <c r="I4932" i="1"/>
  <c r="H4932" i="1"/>
  <c r="B4937" i="1"/>
  <c r="J4932" i="1"/>
  <c r="G4936" i="1"/>
  <c r="K4932" i="1"/>
  <c r="Q3826" i="1"/>
  <c r="B3827" i="1"/>
  <c r="L3822" i="1"/>
  <c r="K3822" i="1"/>
  <c r="J3822" i="1"/>
  <c r="I3822" i="1"/>
  <c r="H3822" i="1"/>
  <c r="H2577" i="1"/>
  <c r="J1662" i="1"/>
  <c r="H1662" i="1"/>
  <c r="Q1666" i="1"/>
  <c r="G1666" i="1"/>
  <c r="B1667" i="1"/>
  <c r="L1662" i="1"/>
  <c r="K1662" i="1"/>
  <c r="Q2475" i="1"/>
  <c r="O2472" i="1"/>
  <c r="Q2472" i="1" s="1"/>
  <c r="G3060" i="1"/>
  <c r="F3057" i="1"/>
  <c r="G3057" i="1" s="1"/>
  <c r="N1635" i="1"/>
  <c r="M1635" i="1"/>
  <c r="G1711" i="1"/>
  <c r="F1707" i="1"/>
  <c r="G1707" i="1" s="1"/>
  <c r="Q841" i="1"/>
  <c r="G841" i="1"/>
  <c r="B842" i="1"/>
  <c r="J837" i="1"/>
  <c r="K837" i="1"/>
  <c r="N330" i="1"/>
  <c r="M330" i="1"/>
  <c r="B1982" i="1"/>
  <c r="K1977" i="1"/>
  <c r="G1981" i="1"/>
  <c r="O2277" i="1"/>
  <c r="Q2277" i="1" s="1"/>
  <c r="G2535" i="1"/>
  <c r="F2532" i="1"/>
  <c r="G2532" i="1" s="1"/>
  <c r="K2877" i="1"/>
  <c r="J2877" i="1"/>
  <c r="Q2881" i="1"/>
  <c r="G2881" i="1"/>
  <c r="B2882" i="1"/>
  <c r="L2877" i="1"/>
  <c r="Q4336" i="1"/>
  <c r="G4336" i="1"/>
  <c r="B4337" i="1"/>
  <c r="K4332" i="1"/>
  <c r="J4332" i="1"/>
  <c r="I4332" i="1"/>
  <c r="Q2640" i="1"/>
  <c r="O2637" i="1"/>
  <c r="Q2637" i="1" s="1"/>
  <c r="N4410" i="1"/>
  <c r="M4410" i="1"/>
  <c r="K4707" i="1"/>
  <c r="J4707" i="1"/>
  <c r="I4707" i="1"/>
  <c r="H4707" i="1"/>
  <c r="B4712" i="1"/>
  <c r="G2700" i="1"/>
  <c r="F2697" i="1"/>
  <c r="G2697" i="1" s="1"/>
  <c r="H1857" i="1"/>
  <c r="Q1800" i="1"/>
  <c r="O1797" i="1"/>
  <c r="Q1797" i="1" s="1"/>
  <c r="G1275" i="1"/>
  <c r="F1272" i="1"/>
  <c r="G1272" i="1" s="1"/>
  <c r="G2685" i="1"/>
  <c r="F2682" i="1"/>
  <c r="G2682" i="1" s="1"/>
  <c r="N1651" i="1"/>
  <c r="M1651" i="1"/>
  <c r="G4980" i="1"/>
  <c r="F4977" i="1"/>
  <c r="G4977" i="1" s="1"/>
  <c r="L882" i="1"/>
  <c r="G3166" i="1"/>
  <c r="F3162" i="1"/>
  <c r="G3162" i="1" s="1"/>
  <c r="N3285" i="1"/>
  <c r="M3285" i="1"/>
  <c r="N2025" i="1"/>
  <c r="M2025" i="1"/>
  <c r="H4017" i="1"/>
  <c r="N2611" i="1"/>
  <c r="M2611" i="1"/>
  <c r="L2607" i="1"/>
  <c r="H4437" i="1"/>
  <c r="N4050" i="1"/>
  <c r="M4050" i="1"/>
  <c r="L4047" i="1"/>
  <c r="G1050" i="1"/>
  <c r="F1047" i="1"/>
  <c r="G1047" i="1" s="1"/>
  <c r="J3177" i="1"/>
  <c r="H3177" i="1"/>
  <c r="G3181" i="1"/>
  <c r="B3182" i="1"/>
  <c r="K3177" i="1"/>
  <c r="N4800" i="1"/>
  <c r="M4800" i="1"/>
  <c r="O3162" i="1"/>
  <c r="Q3162" i="1" s="1"/>
  <c r="G3675" i="1"/>
  <c r="F3672" i="1"/>
  <c r="G3672" i="1" s="1"/>
  <c r="H2202" i="1"/>
  <c r="Q2206" i="1"/>
  <c r="G2206" i="1"/>
  <c r="B2207" i="1"/>
  <c r="K2202" i="1"/>
  <c r="J2202" i="1"/>
  <c r="H372" i="1"/>
  <c r="H732" i="1"/>
  <c r="G885" i="1"/>
  <c r="F882" i="1"/>
  <c r="G882" i="1" s="1"/>
  <c r="N4485" i="1"/>
  <c r="M4485" i="1"/>
  <c r="J537" i="1"/>
  <c r="I537" i="1"/>
  <c r="H537" i="1"/>
  <c r="B542" i="1"/>
  <c r="L537" i="1"/>
  <c r="K537" i="1"/>
  <c r="N2820" i="1"/>
  <c r="M2820" i="1"/>
  <c r="H1962" i="1"/>
  <c r="B1967" i="1"/>
  <c r="K1962" i="1"/>
  <c r="J1962" i="1"/>
  <c r="I1962" i="1"/>
  <c r="N2730" i="1"/>
  <c r="M2730" i="1"/>
  <c r="O852" i="1"/>
  <c r="Q852" i="1" s="1"/>
  <c r="G1515" i="1"/>
  <c r="F1512" i="1"/>
  <c r="G1512" i="1" s="1"/>
  <c r="F4362" i="1"/>
  <c r="G4362" i="1" s="1"/>
  <c r="J4632" i="1"/>
  <c r="N2385" i="1"/>
  <c r="M2385" i="1"/>
  <c r="J1812" i="1"/>
  <c r="G1816" i="1"/>
  <c r="B1817" i="1"/>
  <c r="K1812" i="1"/>
  <c r="F2922" i="1"/>
  <c r="G2922" i="1" s="1"/>
  <c r="H942" i="1"/>
  <c r="G2986" i="1"/>
  <c r="B2987" i="1"/>
  <c r="K2982" i="1"/>
  <c r="J2982" i="1"/>
  <c r="Q2986" i="1"/>
  <c r="H987" i="1"/>
  <c r="G3705" i="1"/>
  <c r="F3702" i="1"/>
  <c r="G3702" i="1" s="1"/>
  <c r="N2265" i="1"/>
  <c r="M2265" i="1"/>
  <c r="O4332" i="1"/>
  <c r="Q4332" i="1" s="1"/>
  <c r="B3302" i="1"/>
  <c r="K3297" i="1"/>
  <c r="J3297" i="1"/>
  <c r="G3301" i="1"/>
  <c r="H3792" i="1"/>
  <c r="H4077" i="1"/>
  <c r="B3392" i="1"/>
  <c r="K3387" i="1"/>
  <c r="J3387" i="1"/>
  <c r="H3387" i="1"/>
  <c r="G3391" i="1"/>
  <c r="B1007" i="1"/>
  <c r="L1002" i="1"/>
  <c r="K1002" i="1"/>
  <c r="J1002" i="1"/>
  <c r="I1002" i="1"/>
  <c r="Q1006" i="1"/>
  <c r="H5037" i="1"/>
  <c r="B2177" i="1"/>
  <c r="K2172" i="1"/>
  <c r="J2172" i="1"/>
  <c r="F2967" i="1"/>
  <c r="G2967" i="1" s="1"/>
  <c r="J1422" i="1"/>
  <c r="I1422" i="1"/>
  <c r="B1427" i="1"/>
  <c r="K1422" i="1"/>
  <c r="B2042" i="1"/>
  <c r="K2037" i="1"/>
  <c r="J2037" i="1"/>
  <c r="I2037" i="1"/>
  <c r="H2037" i="1"/>
  <c r="G2041" i="1"/>
  <c r="G2446" i="1"/>
  <c r="B2447" i="1"/>
  <c r="K2442" i="1"/>
  <c r="J2442" i="1"/>
  <c r="I2442" i="1"/>
  <c r="N1575" i="1"/>
  <c r="M1575" i="1"/>
  <c r="K4467" i="1"/>
  <c r="J4467" i="1"/>
  <c r="I4467" i="1"/>
  <c r="H4467" i="1"/>
  <c r="G4471" i="1"/>
  <c r="B4472" i="1"/>
  <c r="N1845" i="1"/>
  <c r="M1845" i="1"/>
  <c r="L3912" i="1"/>
  <c r="Q1935" i="1"/>
  <c r="O1932" i="1"/>
  <c r="Q1932" i="1" s="1"/>
  <c r="G1110" i="1"/>
  <c r="F1107" i="1"/>
  <c r="G1107" i="1" s="1"/>
  <c r="Q661" i="1"/>
  <c r="O657" i="1"/>
  <c r="Q657" i="1" s="1"/>
  <c r="H4167" i="1"/>
  <c r="N3856" i="1"/>
  <c r="M3856" i="1"/>
  <c r="L3852" i="1"/>
  <c r="B2312" i="1"/>
  <c r="K2307" i="1"/>
  <c r="J2307" i="1"/>
  <c r="Q2311" i="1"/>
  <c r="G2311" i="1"/>
  <c r="H582" i="1"/>
  <c r="G4200" i="1"/>
  <c r="F4197" i="1"/>
  <c r="G4197" i="1" s="1"/>
  <c r="G3435" i="1"/>
  <c r="F3432" i="1"/>
  <c r="G3432" i="1" s="1"/>
  <c r="Q3556" i="1"/>
  <c r="G3556" i="1"/>
  <c r="B3557" i="1"/>
  <c r="L3552" i="1"/>
  <c r="K3552" i="1"/>
  <c r="J3552" i="1"/>
  <c r="N3315" i="1"/>
  <c r="M3315" i="1"/>
  <c r="L3312" i="1"/>
  <c r="F2547" i="1"/>
  <c r="G2547" i="1" s="1"/>
  <c r="Q3631" i="1"/>
  <c r="O3627" i="1"/>
  <c r="Q3627" i="1" s="1"/>
  <c r="G3345" i="1"/>
  <c r="F3342" i="1"/>
  <c r="G3342" i="1" s="1"/>
  <c r="F4032" i="1"/>
  <c r="G4032" i="1" s="1"/>
  <c r="G360" i="1"/>
  <c r="F357" i="1"/>
  <c r="G357" i="1" s="1"/>
  <c r="O2547" i="1"/>
  <c r="Q2547" i="1" s="1"/>
  <c r="G1755" i="1"/>
  <c r="F1752" i="1"/>
  <c r="G1752" i="1" s="1"/>
  <c r="G2010" i="1"/>
  <c r="F2007" i="1"/>
  <c r="G2007" i="1" s="1"/>
  <c r="N2295" i="1"/>
  <c r="M2295" i="1"/>
  <c r="N2370" i="1"/>
  <c r="M2370" i="1"/>
  <c r="F1617" i="1"/>
  <c r="G1617" i="1" s="1"/>
  <c r="H2847" i="1"/>
  <c r="O4872" i="1"/>
  <c r="Q4872" i="1" s="1"/>
  <c r="H147" i="1"/>
  <c r="H27" i="1"/>
  <c r="M3045" i="1"/>
  <c r="N3045" i="1"/>
  <c r="H567" i="1"/>
  <c r="N5052" i="1"/>
  <c r="M5052" i="1"/>
  <c r="N4815" i="1"/>
  <c r="M4815" i="1"/>
  <c r="N3120" i="1"/>
  <c r="M3120" i="1"/>
  <c r="H4692" i="1"/>
  <c r="N3270" i="1"/>
  <c r="M3270" i="1"/>
  <c r="L4947" i="1"/>
  <c r="L2772" i="1"/>
  <c r="L327" i="1"/>
  <c r="L5067" i="1"/>
  <c r="L2427" i="1"/>
  <c r="K2802" i="1"/>
  <c r="Q3091" i="1"/>
  <c r="G3091" i="1"/>
  <c r="B3092" i="1"/>
  <c r="K3612" i="1"/>
  <c r="G1681" i="1"/>
  <c r="B1682" i="1"/>
  <c r="K1677" i="1"/>
  <c r="J1677" i="1"/>
  <c r="I1677" i="1"/>
  <c r="Q1681" i="1"/>
  <c r="G4305" i="1"/>
  <c r="K4212" i="1"/>
  <c r="B2192" i="1"/>
  <c r="L2187" i="1"/>
  <c r="K2187" i="1"/>
  <c r="J2187" i="1"/>
  <c r="I2187" i="1"/>
  <c r="H2187" i="1"/>
  <c r="Q2191" i="1"/>
  <c r="N90" i="1"/>
  <c r="M90" i="1"/>
  <c r="M15" i="1"/>
  <c r="N15" i="1"/>
  <c r="J117" i="1"/>
  <c r="I117" i="1"/>
  <c r="H117" i="1"/>
  <c r="Q121" i="1"/>
  <c r="G121" i="1"/>
  <c r="B122" i="1"/>
  <c r="K117" i="1"/>
  <c r="G270" i="1"/>
  <c r="F267" i="1"/>
  <c r="G267" i="1" s="1"/>
  <c r="J807" i="1"/>
  <c r="I1392" i="1"/>
  <c r="I4287" i="1"/>
  <c r="M916" i="1"/>
  <c r="N916" i="1"/>
  <c r="L912" i="1"/>
  <c r="J552" i="1"/>
  <c r="G285" i="1"/>
  <c r="H3462" i="1"/>
  <c r="Q3466" i="1"/>
  <c r="G3466" i="1"/>
  <c r="B3467" i="1"/>
  <c r="K3462" i="1"/>
  <c r="J1977" i="1"/>
  <c r="K2532" i="1"/>
  <c r="B4262" i="1"/>
  <c r="L4257" i="1"/>
  <c r="K4257" i="1"/>
  <c r="J4257" i="1"/>
  <c r="I4257" i="1"/>
  <c r="H4257" i="1"/>
  <c r="Q4261" i="1"/>
  <c r="N2100" i="1"/>
  <c r="M2100" i="1"/>
  <c r="L2097" i="1"/>
  <c r="G2805" i="1"/>
  <c r="F2802" i="1"/>
  <c r="G2802" i="1" s="1"/>
  <c r="H3087" i="1"/>
  <c r="K4317" i="1"/>
  <c r="G4395" i="1"/>
  <c r="F4392" i="1"/>
  <c r="G4392" i="1" s="1"/>
  <c r="N1260" i="1"/>
  <c r="M1260" i="1"/>
  <c r="H1677" i="1"/>
  <c r="Q4141" i="1"/>
  <c r="G4141" i="1"/>
  <c r="B4142" i="1"/>
  <c r="K4137" i="1"/>
  <c r="J4137" i="1"/>
  <c r="N3480" i="1"/>
  <c r="M3480" i="1"/>
  <c r="K2937" i="1"/>
  <c r="K4677" i="1"/>
  <c r="J4677" i="1"/>
  <c r="H4677" i="1"/>
  <c r="Q4681" i="1"/>
  <c r="G4681" i="1"/>
  <c r="I4677" i="1"/>
  <c r="B4682" i="1"/>
  <c r="N720" i="1"/>
  <c r="M720" i="1"/>
  <c r="I3087" i="1"/>
  <c r="N4590" i="1"/>
  <c r="M4590" i="1"/>
  <c r="J3087" i="1"/>
  <c r="H4392" i="1"/>
  <c r="H3612" i="1"/>
  <c r="G3751" i="1"/>
  <c r="F3747" i="1"/>
  <c r="G3747" i="1" s="1"/>
  <c r="M4917" i="1"/>
  <c r="N4917" i="1"/>
  <c r="I132" i="1"/>
  <c r="N2760" i="1"/>
  <c r="M2760" i="1"/>
  <c r="N180" i="1"/>
  <c r="M180" i="1"/>
  <c r="I3237" i="1"/>
  <c r="N3661" i="1"/>
  <c r="M3661" i="1"/>
  <c r="H2787" i="1"/>
  <c r="N2235" i="1"/>
  <c r="M2235" i="1"/>
  <c r="N1501" i="1"/>
  <c r="M1501" i="1"/>
  <c r="Q4140" i="1"/>
  <c r="H87" i="1"/>
  <c r="G3480" i="1"/>
  <c r="F3477" i="1"/>
  <c r="G3477" i="1" s="1"/>
  <c r="J2937" i="1"/>
  <c r="I2937" i="1"/>
  <c r="H2937" i="1"/>
  <c r="Q2941" i="1"/>
  <c r="B2942" i="1"/>
  <c r="Q2356" i="1"/>
  <c r="G2356" i="1"/>
  <c r="B2357" i="1"/>
  <c r="K2352" i="1"/>
  <c r="J2352" i="1"/>
  <c r="I2352" i="1"/>
  <c r="N2865" i="1"/>
  <c r="M2865" i="1"/>
  <c r="J267" i="1"/>
  <c r="F4137" i="1"/>
  <c r="G4137" i="1" s="1"/>
  <c r="G810" i="1"/>
  <c r="F807" i="1"/>
  <c r="G807" i="1" s="1"/>
  <c r="H702" i="1"/>
  <c r="J1392" i="1"/>
  <c r="H1392" i="1"/>
  <c r="Q1396" i="1"/>
  <c r="G1396" i="1"/>
  <c r="B1397" i="1"/>
  <c r="K1392" i="1"/>
  <c r="B4292" i="1"/>
  <c r="L4287" i="1"/>
  <c r="K4287" i="1"/>
  <c r="J4287" i="1"/>
  <c r="H4287" i="1"/>
  <c r="Q4291" i="1"/>
  <c r="G4291" i="1"/>
  <c r="N1080" i="1"/>
  <c r="M1080" i="1"/>
  <c r="N2505" i="1"/>
  <c r="M2505" i="1"/>
  <c r="H2052" i="1"/>
  <c r="Q2056" i="1"/>
  <c r="G2056" i="1"/>
  <c r="B2057" i="1"/>
  <c r="L2052" i="1"/>
  <c r="K2052" i="1"/>
  <c r="J2052" i="1"/>
  <c r="Q4725" i="1"/>
  <c r="O4722" i="1"/>
  <c r="Q4722" i="1" s="1"/>
  <c r="N3330" i="1"/>
  <c r="M3330" i="1"/>
  <c r="G75" i="1"/>
  <c r="F72" i="1"/>
  <c r="G72" i="1" s="1"/>
  <c r="G555" i="1"/>
  <c r="F552" i="1"/>
  <c r="G552" i="1" s="1"/>
  <c r="N1035" i="1"/>
  <c r="M1035" i="1"/>
  <c r="N3900" i="1"/>
  <c r="M3900" i="1"/>
  <c r="K2667" i="1"/>
  <c r="J2667" i="1"/>
  <c r="I2667" i="1"/>
  <c r="H2667" i="1"/>
  <c r="Q2671" i="1"/>
  <c r="G2671" i="1"/>
  <c r="B2672" i="1"/>
  <c r="N4846" i="1"/>
  <c r="M4846" i="1"/>
  <c r="I3372" i="1"/>
  <c r="H3372" i="1"/>
  <c r="Q3376" i="1"/>
  <c r="B3377" i="1"/>
  <c r="K3372" i="1"/>
  <c r="J3372" i="1"/>
  <c r="N765" i="1"/>
  <c r="M765" i="1"/>
  <c r="I2577" i="1"/>
  <c r="I2892" i="1"/>
  <c r="G1665" i="1"/>
  <c r="F1662" i="1"/>
  <c r="G1662" i="1" s="1"/>
  <c r="N3540" i="1"/>
  <c r="M3540" i="1"/>
  <c r="I1017" i="1"/>
  <c r="J1632" i="1"/>
  <c r="H1632" i="1"/>
  <c r="G1636" i="1"/>
  <c r="B1637" i="1"/>
  <c r="K1632" i="1"/>
  <c r="O3657" i="1"/>
  <c r="Q3657" i="1" s="1"/>
  <c r="F2127" i="1"/>
  <c r="G2127" i="1" s="1"/>
  <c r="N2956" i="1"/>
  <c r="M2956" i="1"/>
  <c r="L2952" i="1"/>
  <c r="I3462" i="1"/>
  <c r="Q1711" i="1"/>
  <c r="O1707" i="1"/>
  <c r="Q1707" i="1" s="1"/>
  <c r="M495" i="1"/>
  <c r="N495" i="1"/>
  <c r="G840" i="1"/>
  <c r="F837" i="1"/>
  <c r="G837" i="1" s="1"/>
  <c r="J327" i="1"/>
  <c r="I327" i="1"/>
  <c r="Q331" i="1"/>
  <c r="G331" i="1"/>
  <c r="B332" i="1"/>
  <c r="K327" i="1"/>
  <c r="G1980" i="1"/>
  <c r="F1977" i="1"/>
  <c r="G1977" i="1" s="1"/>
  <c r="N3495" i="1"/>
  <c r="M3495" i="1"/>
  <c r="H4362" i="1"/>
  <c r="K4407" i="1"/>
  <c r="J4407" i="1"/>
  <c r="I4407" i="1"/>
  <c r="H4407" i="1"/>
  <c r="Q4411" i="1"/>
  <c r="G4411" i="1"/>
  <c r="B4412" i="1"/>
  <c r="N4710" i="1"/>
  <c r="M4710" i="1"/>
  <c r="N1527" i="1"/>
  <c r="M1527" i="1"/>
  <c r="Q2700" i="1"/>
  <c r="O2697" i="1"/>
  <c r="Q2697" i="1" s="1"/>
  <c r="I1857" i="1"/>
  <c r="H1797" i="1"/>
  <c r="Q1275" i="1"/>
  <c r="O1272" i="1"/>
  <c r="Q1272" i="1" s="1"/>
  <c r="N5085" i="1"/>
  <c r="M5085" i="1"/>
  <c r="Q2685" i="1"/>
  <c r="O2682" i="1"/>
  <c r="Q2682" i="1" s="1"/>
  <c r="Q4980" i="1"/>
  <c r="O4977" i="1"/>
  <c r="Q4977" i="1" s="1"/>
  <c r="I3282" i="1"/>
  <c r="H3282" i="1"/>
  <c r="Q3286" i="1"/>
  <c r="G3286" i="1"/>
  <c r="B3287" i="1"/>
  <c r="K3282" i="1"/>
  <c r="J3282" i="1"/>
  <c r="H2412" i="1"/>
  <c r="I417" i="1"/>
  <c r="N4350" i="1"/>
  <c r="M4350" i="1"/>
  <c r="B2027" i="1"/>
  <c r="K2022" i="1"/>
  <c r="J2022" i="1"/>
  <c r="I2022" i="1"/>
  <c r="N2565" i="1"/>
  <c r="M2565" i="1"/>
  <c r="I4017" i="1"/>
  <c r="N4425" i="1"/>
  <c r="M4425" i="1"/>
  <c r="H3207" i="1"/>
  <c r="H1542" i="1"/>
  <c r="H822" i="1"/>
  <c r="N1947" i="1"/>
  <c r="M1947" i="1"/>
  <c r="I4437" i="1"/>
  <c r="Q4051" i="1"/>
  <c r="G4051" i="1"/>
  <c r="B4052" i="1"/>
  <c r="K4047" i="1"/>
  <c r="J4047" i="1"/>
  <c r="I4047" i="1"/>
  <c r="L3672" i="1"/>
  <c r="O2907" i="1"/>
  <c r="Q2907" i="1" s="1"/>
  <c r="G3180" i="1"/>
  <c r="F3177" i="1"/>
  <c r="G3177" i="1" s="1"/>
  <c r="H2427" i="1"/>
  <c r="K4797" i="1"/>
  <c r="J4797" i="1"/>
  <c r="I4797" i="1"/>
  <c r="G4801" i="1"/>
  <c r="B4802" i="1"/>
  <c r="Q3675" i="1"/>
  <c r="O3672" i="1"/>
  <c r="Q3672" i="1" s="1"/>
  <c r="G2205" i="1"/>
  <c r="F2202" i="1"/>
  <c r="G2202" i="1" s="1"/>
  <c r="F12" i="1"/>
  <c r="G12" i="1" s="1"/>
  <c r="H2067" i="1"/>
  <c r="I852" i="1"/>
  <c r="I372" i="1"/>
  <c r="I732" i="1"/>
  <c r="K4482" i="1"/>
  <c r="J4482" i="1"/>
  <c r="I4482" i="1"/>
  <c r="G4486" i="1"/>
  <c r="B4487" i="1"/>
  <c r="Q3781" i="1"/>
  <c r="O3777" i="1"/>
  <c r="Q3777" i="1" s="1"/>
  <c r="N1170" i="1"/>
  <c r="M1170" i="1"/>
  <c r="Q4950" i="1"/>
  <c r="O4947" i="1"/>
  <c r="Q4947" i="1" s="1"/>
  <c r="I5067" i="1"/>
  <c r="O4257" i="1"/>
  <c r="Q4257" i="1" s="1"/>
  <c r="H2772" i="1"/>
  <c r="N1365" i="1"/>
  <c r="M1365" i="1"/>
  <c r="K2817" i="1"/>
  <c r="J2817" i="1"/>
  <c r="I2817" i="1"/>
  <c r="H2817" i="1"/>
  <c r="B2822" i="1"/>
  <c r="M225" i="1"/>
  <c r="N225" i="1"/>
  <c r="K2727" i="1"/>
  <c r="J2727" i="1"/>
  <c r="I2727" i="1"/>
  <c r="H2727" i="1"/>
  <c r="Q2731" i="1"/>
  <c r="B2732" i="1"/>
  <c r="N240" i="1"/>
  <c r="M240" i="1"/>
  <c r="I4527" i="1"/>
  <c r="F4947" i="1"/>
  <c r="G4947" i="1" s="1"/>
  <c r="Q1515" i="1"/>
  <c r="O1512" i="1"/>
  <c r="Q1512" i="1" s="1"/>
  <c r="F2877" i="1"/>
  <c r="G2877" i="1" s="1"/>
  <c r="G4635" i="1"/>
  <c r="F4632" i="1"/>
  <c r="G4632" i="1" s="1"/>
  <c r="Q2386" i="1"/>
  <c r="G2386" i="1"/>
  <c r="B2387" i="1"/>
  <c r="K2382" i="1"/>
  <c r="J2382" i="1"/>
  <c r="I2382" i="1"/>
  <c r="H2487" i="1"/>
  <c r="G1815" i="1"/>
  <c r="F1812" i="1"/>
  <c r="G1812" i="1" s="1"/>
  <c r="I942" i="1"/>
  <c r="Q675" i="1"/>
  <c r="O672" i="1"/>
  <c r="Q672" i="1" s="1"/>
  <c r="G2985" i="1"/>
  <c r="F2982" i="1"/>
  <c r="G2982" i="1" s="1"/>
  <c r="I987" i="1"/>
  <c r="N4185" i="1"/>
  <c r="M4185" i="1"/>
  <c r="F612" i="1"/>
  <c r="G612" i="1" s="1"/>
  <c r="Q2266" i="1"/>
  <c r="G2266" i="1"/>
  <c r="B2267" i="1"/>
  <c r="K2262" i="1"/>
  <c r="J2262" i="1"/>
  <c r="I2262" i="1"/>
  <c r="N3030" i="1"/>
  <c r="M3030" i="1"/>
  <c r="I3792" i="1"/>
  <c r="I4077" i="1"/>
  <c r="G3390" i="1"/>
  <c r="O3477" i="1"/>
  <c r="Q3477" i="1" s="1"/>
  <c r="N5040" i="1"/>
  <c r="M5040" i="1"/>
  <c r="L1842" i="1"/>
  <c r="O642" i="1"/>
  <c r="Q642" i="1" s="1"/>
  <c r="H3582" i="1"/>
  <c r="J1572" i="1"/>
  <c r="I1572" i="1"/>
  <c r="H1572" i="1"/>
  <c r="Q1576" i="1"/>
  <c r="B1577" i="1"/>
  <c r="K1572" i="1"/>
  <c r="J1842" i="1"/>
  <c r="I1842" i="1"/>
  <c r="H1842" i="1"/>
  <c r="G1846" i="1"/>
  <c r="B1847" i="1"/>
  <c r="K1842" i="1"/>
  <c r="F2397" i="1"/>
  <c r="G2397" i="1" s="1"/>
  <c r="N406" i="1"/>
  <c r="M406" i="1"/>
  <c r="L402" i="1"/>
  <c r="H1932" i="1"/>
  <c r="Q1110" i="1"/>
  <c r="O1107" i="1"/>
  <c r="Q1107" i="1" s="1"/>
  <c r="N1875" i="1"/>
  <c r="M1875" i="1"/>
  <c r="I4167" i="1"/>
  <c r="H957" i="1"/>
  <c r="G2310" i="1"/>
  <c r="F2307" i="1"/>
  <c r="G2307" i="1" s="1"/>
  <c r="I582" i="1"/>
  <c r="N900" i="1"/>
  <c r="M900" i="1"/>
  <c r="I3447" i="1"/>
  <c r="O1497" i="1"/>
  <c r="Q1497" i="1" s="1"/>
  <c r="I2082" i="1"/>
  <c r="G3555" i="1"/>
  <c r="F3552" i="1"/>
  <c r="G3552" i="1" s="1"/>
  <c r="I3312" i="1"/>
  <c r="H3312" i="1"/>
  <c r="Q3316" i="1"/>
  <c r="G3316" i="1"/>
  <c r="B3317" i="1"/>
  <c r="K3312" i="1"/>
  <c r="J3312" i="1"/>
  <c r="I2112" i="1"/>
  <c r="F4212" i="1"/>
  <c r="G4212" i="1" s="1"/>
  <c r="Q3345" i="1"/>
  <c r="O3342" i="1"/>
  <c r="Q3342" i="1" s="1"/>
  <c r="Q360" i="1"/>
  <c r="O357" i="1"/>
  <c r="Q357" i="1" s="1"/>
  <c r="F1737" i="1"/>
  <c r="G1737" i="1" s="1"/>
  <c r="Q1755" i="1"/>
  <c r="O1752" i="1"/>
  <c r="Q1752" i="1" s="1"/>
  <c r="Q2010" i="1"/>
  <c r="O2007" i="1"/>
  <c r="Q2007" i="1" s="1"/>
  <c r="O2397" i="1"/>
  <c r="Q2397" i="1" s="1"/>
  <c r="J4662" i="1"/>
  <c r="H2292" i="1"/>
  <c r="Q2296" i="1"/>
  <c r="B2297" i="1"/>
  <c r="K2292" i="1"/>
  <c r="J2292" i="1"/>
  <c r="I2292" i="1"/>
  <c r="B2372" i="1"/>
  <c r="K2367" i="1"/>
  <c r="J2367" i="1"/>
  <c r="I2367" i="1"/>
  <c r="Q2371" i="1"/>
  <c r="O4092" i="1"/>
  <c r="Q4092" i="1" s="1"/>
  <c r="I2847" i="1"/>
  <c r="F3777" i="1"/>
  <c r="G3777" i="1" s="1"/>
  <c r="F792" i="1"/>
  <c r="G792" i="1" s="1"/>
  <c r="B3047" i="1"/>
  <c r="K3042" i="1"/>
  <c r="J3042" i="1"/>
  <c r="I3042" i="1"/>
  <c r="K4812" i="1"/>
  <c r="B4817" i="1"/>
  <c r="J4812" i="1"/>
  <c r="I4812" i="1"/>
  <c r="H4812" i="1"/>
  <c r="J3117" i="1"/>
  <c r="I3117" i="1"/>
  <c r="B3122" i="1"/>
  <c r="K3117" i="1"/>
  <c r="O1572" i="1"/>
  <c r="Q1572" i="1" s="1"/>
  <c r="N2745" i="1"/>
  <c r="M2745" i="1"/>
  <c r="B3272" i="1"/>
  <c r="K3267" i="1"/>
  <c r="J3267" i="1"/>
  <c r="I3267" i="1"/>
  <c r="H3267" i="1"/>
  <c r="L3372" i="1"/>
  <c r="L1077" i="1"/>
  <c r="L2367" i="1"/>
  <c r="L2937" i="1"/>
  <c r="Q4590" i="1"/>
  <c r="K4392" i="1"/>
  <c r="G1591" i="1"/>
  <c r="B1592" i="1"/>
  <c r="K1587" i="1"/>
  <c r="J1587" i="1"/>
  <c r="I1587" i="1"/>
  <c r="H1587" i="1"/>
  <c r="N2805" i="1"/>
  <c r="M2805" i="1"/>
  <c r="Q1245" i="1"/>
  <c r="N1891" i="1"/>
  <c r="M1891" i="1"/>
  <c r="Q2655" i="1"/>
  <c r="J2757" i="1"/>
  <c r="Q4621" i="1"/>
  <c r="G4621" i="1"/>
  <c r="B4622" i="1"/>
  <c r="K4617" i="1"/>
  <c r="J4617" i="1"/>
  <c r="H4617" i="1"/>
  <c r="J4992" i="1"/>
  <c r="J177" i="1"/>
  <c r="N4546" i="1"/>
  <c r="M4546" i="1"/>
  <c r="Q2805" i="1"/>
  <c r="O2802" i="1"/>
  <c r="Q2802" i="1" s="1"/>
  <c r="B1217" i="1"/>
  <c r="L1212" i="1"/>
  <c r="K1212" i="1"/>
  <c r="J1212" i="1"/>
  <c r="Q1216" i="1"/>
  <c r="G1216" i="1"/>
  <c r="J3147" i="1"/>
  <c r="I3147" i="1"/>
  <c r="H3147" i="1"/>
  <c r="Q3151" i="1"/>
  <c r="G3151" i="1"/>
  <c r="B3152" i="1"/>
  <c r="K3147" i="1"/>
  <c r="N1062" i="1"/>
  <c r="M1062" i="1"/>
  <c r="G2100" i="1"/>
  <c r="F2097" i="1"/>
  <c r="G2097" i="1" s="1"/>
  <c r="I717" i="1"/>
  <c r="G721" i="1"/>
  <c r="B722" i="1"/>
  <c r="L717" i="1"/>
  <c r="K717" i="1"/>
  <c r="J717" i="1"/>
  <c r="H2802" i="1"/>
  <c r="N4062" i="1"/>
  <c r="M4062" i="1"/>
  <c r="J4317" i="1"/>
  <c r="I4317" i="1"/>
  <c r="Q4321" i="1"/>
  <c r="B4322" i="1"/>
  <c r="G4321" i="1"/>
  <c r="J2652" i="1"/>
  <c r="M4995" i="1"/>
  <c r="N4995" i="1"/>
  <c r="N42" i="1"/>
  <c r="M42" i="1"/>
  <c r="G3150" i="1"/>
  <c r="F3147" i="1"/>
  <c r="G3147" i="1" s="1"/>
  <c r="F1212" i="1"/>
  <c r="G1212" i="1" s="1"/>
  <c r="Q2100" i="1"/>
  <c r="O2097" i="1"/>
  <c r="Q2097" i="1" s="1"/>
  <c r="Q4591" i="1"/>
  <c r="G4591" i="1"/>
  <c r="B4592" i="1"/>
  <c r="K4587" i="1"/>
  <c r="J4587" i="1"/>
  <c r="I4587" i="1"/>
  <c r="H4587" i="1"/>
  <c r="G720" i="1"/>
  <c r="I2802" i="1"/>
  <c r="K3087" i="1"/>
  <c r="Q1215" i="1"/>
  <c r="O1212" i="1"/>
  <c r="Q1212" i="1" s="1"/>
  <c r="G4320" i="1"/>
  <c r="H2142" i="1"/>
  <c r="I4392" i="1"/>
  <c r="I3612" i="1"/>
  <c r="Q3751" i="1"/>
  <c r="O3747" i="1"/>
  <c r="Q3747" i="1" s="1"/>
  <c r="J132" i="1"/>
  <c r="K2757" i="1"/>
  <c r="I2757" i="1"/>
  <c r="H2757" i="1"/>
  <c r="Q2761" i="1"/>
  <c r="G2761" i="1"/>
  <c r="B2762" i="1"/>
  <c r="L2757" i="1"/>
  <c r="B4997" i="1"/>
  <c r="K4992" i="1"/>
  <c r="I4992" i="1"/>
  <c r="H4992" i="1"/>
  <c r="Q4996" i="1"/>
  <c r="G4996" i="1"/>
  <c r="I177" i="1"/>
  <c r="H177" i="1"/>
  <c r="Q181" i="1"/>
  <c r="G181" i="1"/>
  <c r="B182" i="1"/>
  <c r="K177" i="1"/>
  <c r="J3237" i="1"/>
  <c r="I2787" i="1"/>
  <c r="Q2236" i="1"/>
  <c r="G2236" i="1"/>
  <c r="B2237" i="1"/>
  <c r="K2232" i="1"/>
  <c r="J2232" i="1"/>
  <c r="I2232" i="1"/>
  <c r="N4110" i="1"/>
  <c r="M4110" i="1"/>
  <c r="H4137" i="1"/>
  <c r="M525" i="1"/>
  <c r="N525" i="1"/>
  <c r="M1560" i="1"/>
  <c r="N1560" i="1"/>
  <c r="M1410" i="1"/>
  <c r="N1410" i="1"/>
  <c r="Q2866" i="1"/>
  <c r="B2867" i="1"/>
  <c r="K2862" i="1"/>
  <c r="J2862" i="1"/>
  <c r="I2862" i="1"/>
  <c r="H2862" i="1"/>
  <c r="K267" i="1"/>
  <c r="I702" i="1"/>
  <c r="Q4576" i="1"/>
  <c r="O4572" i="1"/>
  <c r="Q4572" i="1" s="1"/>
  <c r="L4317" i="1"/>
  <c r="G1395" i="1"/>
  <c r="F1392" i="1"/>
  <c r="G1392" i="1" s="1"/>
  <c r="G4290" i="1"/>
  <c r="F4287" i="1"/>
  <c r="G4287" i="1" s="1"/>
  <c r="I1077" i="1"/>
  <c r="H1077" i="1"/>
  <c r="Q1081" i="1"/>
  <c r="G1081" i="1"/>
  <c r="B1082" i="1"/>
  <c r="K1077" i="1"/>
  <c r="J1077" i="1"/>
  <c r="N1230" i="1"/>
  <c r="M1230" i="1"/>
  <c r="H2502" i="1"/>
  <c r="Q2506" i="1"/>
  <c r="G2506" i="1"/>
  <c r="B2507" i="1"/>
  <c r="K2502" i="1"/>
  <c r="J2502" i="1"/>
  <c r="I2502" i="1"/>
  <c r="G2055" i="1"/>
  <c r="F2052" i="1"/>
  <c r="G2052" i="1" s="1"/>
  <c r="I4722" i="1"/>
  <c r="M345" i="1"/>
  <c r="N345" i="1"/>
  <c r="L837" i="1"/>
  <c r="B3332" i="1"/>
  <c r="K3327" i="1"/>
  <c r="J3327" i="1"/>
  <c r="I3327" i="1"/>
  <c r="H3327" i="1"/>
  <c r="Q3331" i="1"/>
  <c r="G3331" i="1"/>
  <c r="M105" i="1"/>
  <c r="N105" i="1"/>
  <c r="H2907" i="1"/>
  <c r="N2625" i="1"/>
  <c r="M2625" i="1"/>
  <c r="B1037" i="1"/>
  <c r="K1032" i="1"/>
  <c r="J1032" i="1"/>
  <c r="I1032" i="1"/>
  <c r="H1032" i="1"/>
  <c r="Q1036" i="1"/>
  <c r="Q3901" i="1"/>
  <c r="G3901" i="1"/>
  <c r="B3902" i="1"/>
  <c r="K3897" i="1"/>
  <c r="J3897" i="1"/>
  <c r="I3897" i="1"/>
  <c r="H3897" i="1"/>
  <c r="O1362" i="1"/>
  <c r="Q1362" i="1" s="1"/>
  <c r="N4245" i="1"/>
  <c r="M4245" i="1"/>
  <c r="N1905" i="1"/>
  <c r="M1905" i="1"/>
  <c r="L117" i="1"/>
  <c r="B767" i="1"/>
  <c r="K762" i="1"/>
  <c r="J762" i="1"/>
  <c r="I762" i="1"/>
  <c r="H762" i="1"/>
  <c r="Q766" i="1"/>
  <c r="G766" i="1"/>
  <c r="N1245" i="1"/>
  <c r="M1245" i="1"/>
  <c r="H2127" i="1"/>
  <c r="J2577" i="1"/>
  <c r="J2892" i="1"/>
  <c r="F4452" i="1"/>
  <c r="G4452" i="1" s="1"/>
  <c r="Q1665" i="1"/>
  <c r="O1662" i="1"/>
  <c r="Q1662" i="1" s="1"/>
  <c r="K3537" i="1"/>
  <c r="J3537" i="1"/>
  <c r="I3537" i="1"/>
  <c r="H3537" i="1"/>
  <c r="Q3541" i="1"/>
  <c r="G3541" i="1"/>
  <c r="B3542" i="1"/>
  <c r="J1017" i="1"/>
  <c r="I2472" i="1"/>
  <c r="I477" i="1"/>
  <c r="G1635" i="1"/>
  <c r="F1632" i="1"/>
  <c r="G1632" i="1" s="1"/>
  <c r="N1455" i="1"/>
  <c r="M1455" i="1"/>
  <c r="O552" i="1"/>
  <c r="Q552" i="1" s="1"/>
  <c r="J3462" i="1"/>
  <c r="G496" i="1"/>
  <c r="B497" i="1"/>
  <c r="K492" i="1"/>
  <c r="J492" i="1"/>
  <c r="I492" i="1"/>
  <c r="H492" i="1"/>
  <c r="Q496" i="1"/>
  <c r="Q840" i="1"/>
  <c r="O837" i="1"/>
  <c r="Q837" i="1" s="1"/>
  <c r="G330" i="1"/>
  <c r="F327" i="1"/>
  <c r="G327" i="1" s="1"/>
  <c r="I3492" i="1"/>
  <c r="H3492" i="1"/>
  <c r="Q3496" i="1"/>
  <c r="G3496" i="1"/>
  <c r="B3497" i="1"/>
  <c r="K3492" i="1"/>
  <c r="J3492" i="1"/>
  <c r="L4677" i="1"/>
  <c r="N4606" i="1"/>
  <c r="M4606" i="1"/>
  <c r="N4785" i="1"/>
  <c r="M4785" i="1"/>
  <c r="H2697" i="1"/>
  <c r="J1857" i="1"/>
  <c r="I1797" i="1"/>
  <c r="K5082" i="1"/>
  <c r="J5082" i="1"/>
  <c r="I5082" i="1"/>
  <c r="H5082" i="1"/>
  <c r="Q5086" i="1"/>
  <c r="G5086" i="1"/>
  <c r="B5087" i="1"/>
  <c r="H2682" i="1"/>
  <c r="G3285" i="1"/>
  <c r="F3282" i="1"/>
  <c r="G3282" i="1" s="1"/>
  <c r="N4560" i="1"/>
  <c r="M4560" i="1"/>
  <c r="I2412" i="1"/>
  <c r="N3886" i="1"/>
  <c r="M3886" i="1"/>
  <c r="L3882" i="1"/>
  <c r="J417" i="1"/>
  <c r="H2397" i="1"/>
  <c r="K4347" i="1"/>
  <c r="J4347" i="1"/>
  <c r="I4347" i="1"/>
  <c r="H4347" i="1"/>
  <c r="B4352" i="1"/>
  <c r="N627" i="1"/>
  <c r="M627" i="1"/>
  <c r="H2547" i="1"/>
  <c r="H2562" i="1"/>
  <c r="Q2566" i="1"/>
  <c r="B2567" i="1"/>
  <c r="K2562" i="1"/>
  <c r="J2562" i="1"/>
  <c r="I2562" i="1"/>
  <c r="N631" i="1"/>
  <c r="M631" i="1"/>
  <c r="Q4426" i="1"/>
  <c r="G4426" i="1"/>
  <c r="B4427" i="1"/>
  <c r="K4422" i="1"/>
  <c r="J4422" i="1"/>
  <c r="I4422" i="1"/>
  <c r="H4422" i="1"/>
  <c r="I822" i="1"/>
  <c r="N432" i="1"/>
  <c r="M432" i="1"/>
  <c r="J4437" i="1"/>
  <c r="G4050" i="1"/>
  <c r="F4047" i="1"/>
  <c r="G4047" i="1" s="1"/>
  <c r="H1047" i="1"/>
  <c r="L1377" i="1"/>
  <c r="N2520" i="1"/>
  <c r="M2520" i="1"/>
  <c r="I2427" i="1"/>
  <c r="G4800" i="1"/>
  <c r="F4797" i="1"/>
  <c r="G4797" i="1" s="1"/>
  <c r="N510" i="1"/>
  <c r="M510" i="1"/>
  <c r="H3672" i="1"/>
  <c r="Q2205" i="1"/>
  <c r="O2202" i="1"/>
  <c r="Q2202" i="1" s="1"/>
  <c r="I2067" i="1"/>
  <c r="J852" i="1"/>
  <c r="J372" i="1"/>
  <c r="F2637" i="1"/>
  <c r="G2637" i="1" s="1"/>
  <c r="G4485" i="1"/>
  <c r="H2922" i="1"/>
  <c r="I1167" i="1"/>
  <c r="H1167" i="1"/>
  <c r="Q1171" i="1"/>
  <c r="B1172" i="1"/>
  <c r="K1167" i="1"/>
  <c r="J1167" i="1"/>
  <c r="L4932" i="1"/>
  <c r="N1785" i="1"/>
  <c r="M1785" i="1"/>
  <c r="J2967" i="1"/>
  <c r="F87" i="1"/>
  <c r="G87" i="1" s="1"/>
  <c r="I2997" i="1"/>
  <c r="I2772" i="1"/>
  <c r="J1362" i="1"/>
  <c r="I1362" i="1"/>
  <c r="H1362" i="1"/>
  <c r="Q1366" i="1"/>
  <c r="B1367" i="1"/>
  <c r="K1362" i="1"/>
  <c r="G226" i="1"/>
  <c r="B227" i="1"/>
  <c r="L222" i="1"/>
  <c r="K222" i="1"/>
  <c r="J222" i="1"/>
  <c r="I222" i="1"/>
  <c r="H222" i="1"/>
  <c r="N2220" i="1"/>
  <c r="M2220" i="1"/>
  <c r="H2592" i="1"/>
  <c r="J237" i="1"/>
  <c r="I237" i="1"/>
  <c r="H237" i="1"/>
  <c r="B242" i="1"/>
  <c r="L237" i="1"/>
  <c r="K237" i="1"/>
  <c r="L3777" i="1"/>
  <c r="J4527" i="1"/>
  <c r="Q1951" i="1"/>
  <c r="O1947" i="1"/>
  <c r="Q1947" i="1" s="1"/>
  <c r="N4230" i="1"/>
  <c r="M4230" i="1"/>
  <c r="L4227" i="1"/>
  <c r="H1512" i="1"/>
  <c r="N4650" i="1"/>
  <c r="M4650" i="1"/>
  <c r="N3841" i="1"/>
  <c r="M3841" i="1"/>
  <c r="L3837" i="1"/>
  <c r="G2385" i="1"/>
  <c r="F2382" i="1"/>
  <c r="G2382" i="1" s="1"/>
  <c r="I2487" i="1"/>
  <c r="N3691" i="1"/>
  <c r="M3691" i="1"/>
  <c r="L3687" i="1"/>
  <c r="J942" i="1"/>
  <c r="O4077" i="1"/>
  <c r="Q4077" i="1" s="1"/>
  <c r="J987" i="1"/>
  <c r="N3765" i="1"/>
  <c r="M3765" i="1"/>
  <c r="I4182" i="1"/>
  <c r="H4182" i="1"/>
  <c r="G4186" i="1"/>
  <c r="B4187" i="1"/>
  <c r="K4182" i="1"/>
  <c r="J4182" i="1"/>
  <c r="H3702" i="1"/>
  <c r="G2265" i="1"/>
  <c r="F2262" i="1"/>
  <c r="G2262" i="1" s="1"/>
  <c r="M1470" i="1"/>
  <c r="N1470" i="1"/>
  <c r="J3027" i="1"/>
  <c r="I3027" i="1"/>
  <c r="H3027" i="1"/>
  <c r="B3032" i="1"/>
  <c r="K3027" i="1"/>
  <c r="J3792" i="1"/>
  <c r="J4077" i="1"/>
  <c r="Q1005" i="1"/>
  <c r="O1002" i="1"/>
  <c r="Q1002" i="1" s="1"/>
  <c r="L2727" i="1"/>
  <c r="N750" i="1"/>
  <c r="M750" i="1"/>
  <c r="N2460" i="1"/>
  <c r="M2460" i="1"/>
  <c r="O4287" i="1"/>
  <c r="Q4287" i="1" s="1"/>
  <c r="N3255" i="1"/>
  <c r="M3255" i="1"/>
  <c r="I1932" i="1"/>
  <c r="H1107" i="1"/>
  <c r="J1872" i="1"/>
  <c r="I1872" i="1"/>
  <c r="H1872" i="1"/>
  <c r="Q1876" i="1"/>
  <c r="G1876" i="1"/>
  <c r="B1877" i="1"/>
  <c r="L1872" i="1"/>
  <c r="K1872" i="1"/>
  <c r="J4167" i="1"/>
  <c r="O1077" i="1"/>
  <c r="Q1077" i="1" s="1"/>
  <c r="N780" i="1"/>
  <c r="M780" i="1"/>
  <c r="J957" i="1"/>
  <c r="O327" i="1"/>
  <c r="Q327" i="1" s="1"/>
  <c r="J582" i="1"/>
  <c r="I3957" i="1"/>
  <c r="H4197" i="1"/>
  <c r="N2340" i="1"/>
  <c r="M2340" i="1"/>
  <c r="I897" i="1"/>
  <c r="H897" i="1"/>
  <c r="Q901" i="1"/>
  <c r="G901" i="1"/>
  <c r="B902" i="1"/>
  <c r="K897" i="1"/>
  <c r="J897" i="1"/>
  <c r="O4362" i="1"/>
  <c r="Q4362" i="1" s="1"/>
  <c r="N4275" i="1"/>
  <c r="M4275" i="1"/>
  <c r="N390" i="1"/>
  <c r="M390" i="1"/>
  <c r="H3552" i="1"/>
  <c r="G3315" i="1"/>
  <c r="F3312" i="1"/>
  <c r="G3312" i="1" s="1"/>
  <c r="O2307" i="1"/>
  <c r="Q2307" i="1" s="1"/>
  <c r="F3297" i="1"/>
  <c r="G3297" i="1" s="1"/>
  <c r="N3870" i="1"/>
  <c r="M3870" i="1"/>
  <c r="J2112" i="1"/>
  <c r="F1587" i="1"/>
  <c r="G1587" i="1" s="1"/>
  <c r="N3930" i="1"/>
  <c r="M3930" i="1"/>
  <c r="H357" i="1"/>
  <c r="H1752" i="1"/>
  <c r="H2007" i="1"/>
  <c r="N4380" i="1"/>
  <c r="M4380" i="1"/>
  <c r="G4665" i="1"/>
  <c r="F4662" i="1"/>
  <c r="G4662" i="1" s="1"/>
  <c r="O2877" i="1"/>
  <c r="Q2877" i="1" s="1"/>
  <c r="F1827" i="1"/>
  <c r="G1827" i="1" s="1"/>
  <c r="J2847" i="1"/>
  <c r="N5010" i="1"/>
  <c r="M5010" i="1"/>
  <c r="H3987" i="1"/>
  <c r="F1497" i="1"/>
  <c r="G1497" i="1" s="1"/>
  <c r="H1197" i="1"/>
  <c r="N4755" i="1"/>
  <c r="M4755" i="1"/>
  <c r="N3976" i="1"/>
  <c r="M3976" i="1"/>
  <c r="L3972" i="1"/>
  <c r="M1126" i="1"/>
  <c r="N1126" i="1"/>
  <c r="N450" i="1"/>
  <c r="M450" i="1"/>
  <c r="B2747" i="1"/>
  <c r="K2742" i="1"/>
  <c r="J2742" i="1"/>
  <c r="I2742" i="1"/>
  <c r="H2742" i="1"/>
  <c r="L492" i="1"/>
  <c r="L3237" i="1"/>
  <c r="L357" i="1"/>
  <c r="L3132" i="1"/>
  <c r="L1812" i="1"/>
  <c r="L4992" i="1"/>
  <c r="L2232" i="1"/>
  <c r="L3477" i="1"/>
  <c r="M1306" i="1"/>
  <c r="N1306" i="1"/>
  <c r="H4317" i="1"/>
  <c r="Q2656" i="1"/>
  <c r="G2656" i="1"/>
  <c r="B2657" i="1"/>
  <c r="K2652" i="1"/>
  <c r="I2652" i="1"/>
  <c r="H2652" i="1"/>
  <c r="H2352" i="1"/>
  <c r="N2790" i="1"/>
  <c r="M2790" i="1"/>
  <c r="H2232" i="1"/>
  <c r="Q1230" i="1"/>
  <c r="G1995" i="1"/>
  <c r="I2052" i="1"/>
  <c r="N480" i="1"/>
  <c r="M480" i="1"/>
  <c r="I1632" i="1"/>
  <c r="N2640" i="1"/>
  <c r="M2640" i="1"/>
  <c r="N3192" i="1"/>
  <c r="M3192" i="1"/>
  <c r="N3106" i="1"/>
  <c r="M3106" i="1"/>
  <c r="L3102" i="1"/>
  <c r="Q3150" i="1"/>
  <c r="O3147" i="1"/>
  <c r="Q3147" i="1" s="1"/>
  <c r="H2097" i="1"/>
  <c r="N1485" i="1"/>
  <c r="M1485" i="1"/>
  <c r="G4590" i="1"/>
  <c r="F4587" i="1"/>
  <c r="G4587" i="1" s="1"/>
  <c r="J2802" i="1"/>
  <c r="N3090" i="1"/>
  <c r="M3090" i="1"/>
  <c r="H1212" i="1"/>
  <c r="Q4320" i="1"/>
  <c r="O4317" i="1"/>
  <c r="Q4317" i="1" s="1"/>
  <c r="O927" i="1"/>
  <c r="Q927" i="1" s="1"/>
  <c r="N2655" i="1"/>
  <c r="M2655" i="1"/>
  <c r="I2142" i="1"/>
  <c r="N930" i="1"/>
  <c r="M930" i="1"/>
  <c r="J4392" i="1"/>
  <c r="J3612" i="1"/>
  <c r="G2760" i="1"/>
  <c r="F2757" i="1"/>
  <c r="G2757" i="1" s="1"/>
  <c r="I4617" i="1"/>
  <c r="G4995" i="1"/>
  <c r="F4992" i="1"/>
  <c r="G4992" i="1" s="1"/>
  <c r="Q4126" i="1"/>
  <c r="O4122" i="1"/>
  <c r="Q4122" i="1" s="1"/>
  <c r="N4305" i="1"/>
  <c r="M4305" i="1"/>
  <c r="N1320" i="1"/>
  <c r="M1320" i="1"/>
  <c r="I4212" i="1"/>
  <c r="Q4111" i="1"/>
  <c r="G4111" i="1"/>
  <c r="B4112" i="1"/>
  <c r="L4107" i="1"/>
  <c r="K4107" i="1"/>
  <c r="J4107" i="1"/>
  <c r="I4107" i="1"/>
  <c r="H4107" i="1"/>
  <c r="M1680" i="1"/>
  <c r="N1680" i="1"/>
  <c r="I4137" i="1"/>
  <c r="H3477" i="1"/>
  <c r="N646" i="1"/>
  <c r="M646" i="1"/>
  <c r="N687" i="1"/>
  <c r="M687" i="1"/>
  <c r="G526" i="1"/>
  <c r="B527" i="1"/>
  <c r="K522" i="1"/>
  <c r="J522" i="1"/>
  <c r="I522" i="1"/>
  <c r="H522" i="1"/>
  <c r="Q526" i="1"/>
  <c r="M1590" i="1"/>
  <c r="N1590" i="1"/>
  <c r="G1561" i="1"/>
  <c r="B1562" i="1"/>
  <c r="K1557" i="1"/>
  <c r="J1557" i="1"/>
  <c r="I1557" i="1"/>
  <c r="H1557" i="1"/>
  <c r="Q1561" i="1"/>
  <c r="G1411" i="1"/>
  <c r="B1412" i="1"/>
  <c r="K1407" i="1"/>
  <c r="J1407" i="1"/>
  <c r="I1407" i="1"/>
  <c r="H1407" i="1"/>
  <c r="Q1411" i="1"/>
  <c r="N270" i="1"/>
  <c r="M270" i="1"/>
  <c r="L267" i="1"/>
  <c r="H807" i="1"/>
  <c r="J702" i="1"/>
  <c r="Q1395" i="1"/>
  <c r="O1392" i="1"/>
  <c r="Q1392" i="1" s="1"/>
  <c r="G1080" i="1"/>
  <c r="F1077" i="1"/>
  <c r="G1077" i="1" s="1"/>
  <c r="I1227" i="1"/>
  <c r="H1227" i="1"/>
  <c r="Q1231" i="1"/>
  <c r="G1231" i="1"/>
  <c r="B1232" i="1"/>
  <c r="K1227" i="1"/>
  <c r="J1227" i="1"/>
  <c r="G2505" i="1"/>
  <c r="F2502" i="1"/>
  <c r="G2502" i="1" s="1"/>
  <c r="N1995" i="1"/>
  <c r="M1995" i="1"/>
  <c r="Q2055" i="1"/>
  <c r="O2052" i="1"/>
  <c r="Q2052" i="1" s="1"/>
  <c r="J4722" i="1"/>
  <c r="G346" i="1"/>
  <c r="B347" i="1"/>
  <c r="K342" i="1"/>
  <c r="J342" i="1"/>
  <c r="I342" i="1"/>
  <c r="H342" i="1"/>
  <c r="Q346" i="1"/>
  <c r="L2922" i="1"/>
  <c r="G3330" i="1"/>
  <c r="F3327" i="1"/>
  <c r="G3327" i="1" s="1"/>
  <c r="B107" i="1"/>
  <c r="K102" i="1"/>
  <c r="J102" i="1"/>
  <c r="I102" i="1"/>
  <c r="H102" i="1"/>
  <c r="Q106" i="1"/>
  <c r="H72" i="1"/>
  <c r="H552" i="1"/>
  <c r="M285" i="1"/>
  <c r="N285" i="1"/>
  <c r="I2907" i="1"/>
  <c r="N2325" i="1"/>
  <c r="M2325" i="1"/>
  <c r="I3732" i="1"/>
  <c r="Q2626" i="1"/>
  <c r="G2626" i="1"/>
  <c r="B2627" i="1"/>
  <c r="K2622" i="1"/>
  <c r="J2622" i="1"/>
  <c r="I2622" i="1"/>
  <c r="H2622" i="1"/>
  <c r="O87" i="1"/>
  <c r="Q87" i="1" s="1"/>
  <c r="I4242" i="1"/>
  <c r="H4242" i="1"/>
  <c r="Q4246" i="1"/>
  <c r="G4246" i="1"/>
  <c r="B4247" i="1"/>
  <c r="L4242" i="1"/>
  <c r="K4242" i="1"/>
  <c r="J4242" i="1"/>
  <c r="J1902" i="1"/>
  <c r="I1902" i="1"/>
  <c r="H1902" i="1"/>
  <c r="Q1906" i="1"/>
  <c r="G1906" i="1"/>
  <c r="B1907" i="1"/>
  <c r="L1902" i="1"/>
  <c r="K1902" i="1"/>
  <c r="N300" i="1"/>
  <c r="M300" i="1"/>
  <c r="G765" i="1"/>
  <c r="F762" i="1"/>
  <c r="G762" i="1" s="1"/>
  <c r="N3420" i="1"/>
  <c r="M3420" i="1"/>
  <c r="B1247" i="1"/>
  <c r="L1242" i="1"/>
  <c r="K1242" i="1"/>
  <c r="J1242" i="1"/>
  <c r="I1242" i="1"/>
  <c r="H1242" i="1"/>
  <c r="G1246" i="1"/>
  <c r="Q1246" i="1"/>
  <c r="F3897" i="1"/>
  <c r="G3897" i="1" s="1"/>
  <c r="K2577" i="1"/>
  <c r="K2892" i="1"/>
  <c r="G3540" i="1"/>
  <c r="F3537" i="1"/>
  <c r="G3537" i="1" s="1"/>
  <c r="N1441" i="1"/>
  <c r="M1441" i="1"/>
  <c r="L1437" i="1"/>
  <c r="K1017" i="1"/>
  <c r="J2472" i="1"/>
  <c r="J477" i="1"/>
  <c r="O132" i="1"/>
  <c r="Q132" i="1" s="1"/>
  <c r="I3057" i="1"/>
  <c r="J1452" i="1"/>
  <c r="I1452" i="1"/>
  <c r="H1452" i="1"/>
  <c r="Q1456" i="1"/>
  <c r="G1456" i="1"/>
  <c r="B1457" i="1"/>
  <c r="K1452" i="1"/>
  <c r="G2956" i="1"/>
  <c r="F2952" i="1"/>
  <c r="G2952" i="1" s="1"/>
  <c r="G495" i="1"/>
  <c r="F492" i="1"/>
  <c r="G492" i="1" s="1"/>
  <c r="O2562" i="1"/>
  <c r="Q2562" i="1" s="1"/>
  <c r="H837" i="1"/>
  <c r="H1977" i="1"/>
  <c r="N616" i="1"/>
  <c r="M616" i="1"/>
  <c r="G3495" i="1"/>
  <c r="F3492" i="1"/>
  <c r="G3492" i="1" s="1"/>
  <c r="O2667" i="1"/>
  <c r="Q2667" i="1" s="1"/>
  <c r="L4092" i="1"/>
  <c r="H2877" i="1"/>
  <c r="H4332" i="1"/>
  <c r="N4905" i="1"/>
  <c r="M4905" i="1"/>
  <c r="N1347" i="1"/>
  <c r="M1347" i="1"/>
  <c r="Q4786" i="1"/>
  <c r="G4786" i="1"/>
  <c r="B4787" i="1"/>
  <c r="K4782" i="1"/>
  <c r="J4782" i="1"/>
  <c r="I4782" i="1"/>
  <c r="H4782" i="1"/>
  <c r="I2697" i="1"/>
  <c r="K1857" i="1"/>
  <c r="J1797" i="1"/>
  <c r="I1272" i="1"/>
  <c r="G5085" i="1"/>
  <c r="F5082" i="1"/>
  <c r="G5082" i="1" s="1"/>
  <c r="I2682" i="1"/>
  <c r="F4932" i="1"/>
  <c r="G4932" i="1" s="1"/>
  <c r="J4977" i="1"/>
  <c r="Q4561" i="1"/>
  <c r="G4561" i="1"/>
  <c r="B4562" i="1"/>
  <c r="K4557" i="1"/>
  <c r="J4557" i="1"/>
  <c r="I4557" i="1"/>
  <c r="H4557" i="1"/>
  <c r="J2412" i="1"/>
  <c r="F57" i="1"/>
  <c r="G57" i="1" s="1"/>
  <c r="I2397" i="1"/>
  <c r="O2187" i="1"/>
  <c r="Q2187" i="1" s="1"/>
  <c r="M3225" i="1"/>
  <c r="N3225" i="1"/>
  <c r="I2547" i="1"/>
  <c r="N3360" i="1"/>
  <c r="M3360" i="1"/>
  <c r="M465" i="1"/>
  <c r="N465" i="1"/>
  <c r="K4017" i="1"/>
  <c r="O117" i="1"/>
  <c r="Q117" i="1" s="1"/>
  <c r="L1182" i="1"/>
  <c r="K4437" i="1"/>
  <c r="Q4050" i="1"/>
  <c r="O4047" i="1"/>
  <c r="Q4047" i="1" s="1"/>
  <c r="I1047" i="1"/>
  <c r="F3237" i="1"/>
  <c r="G3237" i="1" s="1"/>
  <c r="B2522" i="1"/>
  <c r="L2517" i="1"/>
  <c r="K2517" i="1"/>
  <c r="J2517" i="1"/>
  <c r="I2517" i="1"/>
  <c r="H2517" i="1"/>
  <c r="Q2521" i="1"/>
  <c r="G2521" i="1"/>
  <c r="F4332" i="1"/>
  <c r="G4332" i="1" s="1"/>
  <c r="J2427" i="1"/>
  <c r="J507" i="1"/>
  <c r="I507" i="1"/>
  <c r="H507" i="1"/>
  <c r="G511" i="1"/>
  <c r="B512" i="1"/>
  <c r="K507" i="1"/>
  <c r="I3672" i="1"/>
  <c r="L1647" i="1"/>
  <c r="F3207" i="1"/>
  <c r="G3207" i="1" s="1"/>
  <c r="F1542" i="1"/>
  <c r="G1542" i="1" s="1"/>
  <c r="J2067" i="1"/>
  <c r="N2835" i="1"/>
  <c r="M2835" i="1"/>
  <c r="K372" i="1"/>
  <c r="K732" i="1"/>
  <c r="I882" i="1"/>
  <c r="J2922" i="1"/>
  <c r="I3402" i="1"/>
  <c r="M1770" i="1"/>
  <c r="N1770" i="1"/>
  <c r="J1782" i="1"/>
  <c r="I1782" i="1"/>
  <c r="H1782" i="1"/>
  <c r="Q1786" i="1"/>
  <c r="G1786" i="1"/>
  <c r="B1787" i="1"/>
  <c r="K1782" i="1"/>
  <c r="K2967" i="1"/>
  <c r="K5067" i="1"/>
  <c r="N4500" i="1"/>
  <c r="M4500" i="1"/>
  <c r="N3597" i="1"/>
  <c r="M3597" i="1"/>
  <c r="N5025" i="1"/>
  <c r="M5025" i="1"/>
  <c r="N4036" i="1"/>
  <c r="M4036" i="1"/>
  <c r="B2222" i="1"/>
  <c r="K2217" i="1"/>
  <c r="J2217" i="1"/>
  <c r="I2217" i="1"/>
  <c r="H2217" i="1"/>
  <c r="Q2221" i="1"/>
  <c r="Q2730" i="1"/>
  <c r="O2727" i="1"/>
  <c r="Q2727" i="1" s="1"/>
  <c r="N3807" i="1"/>
  <c r="M3807" i="1"/>
  <c r="K4527" i="1"/>
  <c r="N1725" i="1"/>
  <c r="M1725" i="1"/>
  <c r="B4232" i="1"/>
  <c r="K4227" i="1"/>
  <c r="J4227" i="1"/>
  <c r="I4227" i="1"/>
  <c r="H4227" i="1"/>
  <c r="Q4231" i="1"/>
  <c r="G4231" i="1"/>
  <c r="I1512" i="1"/>
  <c r="N4740" i="1"/>
  <c r="M4740" i="1"/>
  <c r="Q4651" i="1"/>
  <c r="G4651" i="1"/>
  <c r="J4647" i="1"/>
  <c r="I4647" i="1"/>
  <c r="K4647" i="1"/>
  <c r="H4647" i="1"/>
  <c r="B4652" i="1"/>
  <c r="Q4635" i="1"/>
  <c r="O4632" i="1"/>
  <c r="Q4632" i="1" s="1"/>
  <c r="Q2385" i="1"/>
  <c r="O2382" i="1"/>
  <c r="Q2382" i="1" s="1"/>
  <c r="J2487" i="1"/>
  <c r="H1812" i="1"/>
  <c r="M165" i="1"/>
  <c r="N165" i="1"/>
  <c r="N1290" i="1"/>
  <c r="M1290" i="1"/>
  <c r="N210" i="1"/>
  <c r="M210" i="1"/>
  <c r="K942" i="1"/>
  <c r="N1695" i="1"/>
  <c r="M1695" i="1"/>
  <c r="H2982" i="1"/>
  <c r="K987" i="1"/>
  <c r="O3372" i="1"/>
  <c r="Q3372" i="1" s="1"/>
  <c r="Q3766" i="1"/>
  <c r="G3766" i="1"/>
  <c r="B3767" i="1"/>
  <c r="K3762" i="1"/>
  <c r="J3762" i="1"/>
  <c r="I3762" i="1"/>
  <c r="H3762" i="1"/>
  <c r="G4185" i="1"/>
  <c r="F4182" i="1"/>
  <c r="G4182" i="1" s="1"/>
  <c r="I3702" i="1"/>
  <c r="F2592" i="1"/>
  <c r="G2592" i="1" s="1"/>
  <c r="G1471" i="1"/>
  <c r="B1472" i="1"/>
  <c r="K1467" i="1"/>
  <c r="J1467" i="1"/>
  <c r="I1467" i="1"/>
  <c r="H1467" i="1"/>
  <c r="Q1471" i="1"/>
  <c r="H3297" i="1"/>
  <c r="N3510" i="1"/>
  <c r="M3510" i="1"/>
  <c r="H1002" i="1"/>
  <c r="N1605" i="1"/>
  <c r="M1605" i="1"/>
  <c r="N1155" i="1"/>
  <c r="M1155" i="1"/>
  <c r="H2172" i="1"/>
  <c r="N1095" i="1"/>
  <c r="M1095" i="1"/>
  <c r="I747" i="1"/>
  <c r="H747" i="1"/>
  <c r="Q751" i="1"/>
  <c r="B752" i="1"/>
  <c r="K747" i="1"/>
  <c r="J747" i="1"/>
  <c r="H1422" i="1"/>
  <c r="H2442" i="1"/>
  <c r="N316" i="1"/>
  <c r="M316" i="1"/>
  <c r="B2462" i="1"/>
  <c r="K2457" i="1"/>
  <c r="J2457" i="1"/>
  <c r="I2457" i="1"/>
  <c r="H2457" i="1"/>
  <c r="Q2461" i="1"/>
  <c r="O807" i="1"/>
  <c r="Q807" i="1" s="1"/>
  <c r="G406" i="1"/>
  <c r="F402" i="1"/>
  <c r="G402" i="1" s="1"/>
  <c r="I3252" i="1"/>
  <c r="H3252" i="1"/>
  <c r="Q3256" i="1"/>
  <c r="G3256" i="1"/>
  <c r="B3257" i="1"/>
  <c r="K3252" i="1"/>
  <c r="J3252" i="1"/>
  <c r="J1932" i="1"/>
  <c r="I1107" i="1"/>
  <c r="G1875" i="1"/>
  <c r="K4167" i="1"/>
  <c r="N2250" i="1"/>
  <c r="M2250" i="1"/>
  <c r="I777" i="1"/>
  <c r="H777" i="1"/>
  <c r="Q781" i="1"/>
  <c r="G781" i="1"/>
  <c r="B782" i="1"/>
  <c r="K777" i="1"/>
  <c r="J777" i="1"/>
  <c r="I957" i="1"/>
  <c r="H2307" i="1"/>
  <c r="L4182" i="1"/>
  <c r="J3957" i="1"/>
  <c r="I4197" i="1"/>
  <c r="I3432" i="1"/>
  <c r="L3027" i="1"/>
  <c r="B2342" i="1"/>
  <c r="K2337" i="1"/>
  <c r="J2337" i="1"/>
  <c r="I2337" i="1"/>
  <c r="H2337" i="1"/>
  <c r="Q2341" i="1"/>
  <c r="G2341" i="1"/>
  <c r="G900" i="1"/>
  <c r="F897" i="1"/>
  <c r="G897" i="1" s="1"/>
  <c r="F1242" i="1"/>
  <c r="G1242" i="1" s="1"/>
  <c r="K3447" i="1"/>
  <c r="L747" i="1"/>
  <c r="I4272" i="1"/>
  <c r="H4272" i="1"/>
  <c r="Q4276" i="1"/>
  <c r="G4276" i="1"/>
  <c r="B4277" i="1"/>
  <c r="K4272" i="1"/>
  <c r="J4272" i="1"/>
  <c r="J387" i="1"/>
  <c r="I387" i="1"/>
  <c r="H387" i="1"/>
  <c r="Q391" i="1"/>
  <c r="G391" i="1"/>
  <c r="B392" i="1"/>
  <c r="K387" i="1"/>
  <c r="N1336" i="1"/>
  <c r="M1336" i="1"/>
  <c r="L1332" i="1"/>
  <c r="O2262" i="1"/>
  <c r="Q2262" i="1" s="1"/>
  <c r="Q3555" i="1"/>
  <c r="O3552" i="1"/>
  <c r="Q3552" i="1" s="1"/>
  <c r="M1066" i="1"/>
  <c r="N1066" i="1"/>
  <c r="Q3315" i="1"/>
  <c r="O3312" i="1"/>
  <c r="Q3312" i="1" s="1"/>
  <c r="O4392" i="1"/>
  <c r="Q4392" i="1" s="1"/>
  <c r="F1302" i="1"/>
  <c r="G1302" i="1" s="1"/>
  <c r="O2967" i="1"/>
  <c r="Q2967" i="1" s="1"/>
  <c r="Q3871" i="1"/>
  <c r="G3871" i="1"/>
  <c r="B3872" i="1"/>
  <c r="K3867" i="1"/>
  <c r="J3867" i="1"/>
  <c r="I3867" i="1"/>
  <c r="H3867" i="1"/>
  <c r="K2112" i="1"/>
  <c r="I3342" i="1"/>
  <c r="B2162" i="1"/>
  <c r="K2157" i="1"/>
  <c r="J2157" i="1"/>
  <c r="I2157" i="1"/>
  <c r="H2157" i="1"/>
  <c r="G2161" i="1"/>
  <c r="O4992" i="1"/>
  <c r="Q4992" i="1" s="1"/>
  <c r="G3931" i="1"/>
  <c r="B3932" i="1"/>
  <c r="K3927" i="1"/>
  <c r="J3927" i="1"/>
  <c r="I3927" i="1"/>
  <c r="H3927" i="1"/>
  <c r="N870" i="1"/>
  <c r="M870" i="1"/>
  <c r="O4212" i="1"/>
  <c r="Q4212" i="1" s="1"/>
  <c r="I357" i="1"/>
  <c r="I1752" i="1"/>
  <c r="I2007" i="1"/>
  <c r="K4377" i="1"/>
  <c r="J4377" i="1"/>
  <c r="I4377" i="1"/>
  <c r="H4377" i="1"/>
  <c r="Q4381" i="1"/>
  <c r="G4381" i="1"/>
  <c r="B4382" i="1"/>
  <c r="L4377" i="1"/>
  <c r="O2937" i="1"/>
  <c r="Q2937" i="1" s="1"/>
  <c r="Q2295" i="1"/>
  <c r="O2292" i="1"/>
  <c r="Q2292" i="1" s="1"/>
  <c r="Q2370" i="1"/>
  <c r="O2367" i="1"/>
  <c r="Q2367" i="1" s="1"/>
  <c r="O387" i="1"/>
  <c r="Q387" i="1" s="1"/>
  <c r="Q5010" i="1"/>
  <c r="I3987" i="1"/>
  <c r="I1197" i="1"/>
  <c r="B4757" i="1"/>
  <c r="L4752" i="1"/>
  <c r="K4752" i="1"/>
  <c r="J4752" i="1"/>
  <c r="I4752" i="1"/>
  <c r="H4752" i="1"/>
  <c r="O522" i="1"/>
  <c r="Q522" i="1" s="1"/>
  <c r="N691" i="1"/>
  <c r="M691" i="1"/>
  <c r="F4467" i="1"/>
  <c r="G4467" i="1" s="1"/>
  <c r="J447" i="1"/>
  <c r="I447" i="1"/>
  <c r="H447" i="1"/>
  <c r="B452" i="1"/>
  <c r="K447" i="1"/>
  <c r="N3645" i="1"/>
  <c r="M3645" i="1"/>
  <c r="N2715" i="1"/>
  <c r="M2715" i="1"/>
  <c r="L1632" i="1"/>
  <c r="L1362" i="1"/>
  <c r="L2682" i="1"/>
  <c r="L1992" i="1"/>
  <c r="L87" i="1"/>
  <c r="L4617" i="1"/>
  <c r="L3492" i="1"/>
  <c r="L4572" i="1"/>
  <c r="I2097" i="1"/>
  <c r="J1482" i="1"/>
  <c r="I1482" i="1"/>
  <c r="H1482" i="1"/>
  <c r="Q1486" i="1"/>
  <c r="G1486" i="1"/>
  <c r="B1487" i="1"/>
  <c r="K1482" i="1"/>
  <c r="H717" i="1"/>
  <c r="I1212" i="1"/>
  <c r="J2142" i="1"/>
  <c r="I927" i="1"/>
  <c r="H927" i="1"/>
  <c r="Q931" i="1"/>
  <c r="G931" i="1"/>
  <c r="B932" i="1"/>
  <c r="K927" i="1"/>
  <c r="J927" i="1"/>
  <c r="N1621" i="1"/>
  <c r="M1621" i="1"/>
  <c r="L1617" i="1"/>
  <c r="I4302" i="1"/>
  <c r="H4302" i="1"/>
  <c r="Q4306" i="1"/>
  <c r="G4306" i="1"/>
  <c r="B4307" i="1"/>
  <c r="K4302" i="1"/>
  <c r="J4302" i="1"/>
  <c r="I1317" i="1"/>
  <c r="H1317" i="1"/>
  <c r="Q1321" i="1"/>
  <c r="G1321" i="1"/>
  <c r="B1322" i="1"/>
  <c r="K1317" i="1"/>
  <c r="J1317" i="1"/>
  <c r="G1230" i="1"/>
  <c r="F1227" i="1"/>
  <c r="G1227" i="1" s="1"/>
  <c r="Q2505" i="1"/>
  <c r="O2502" i="1"/>
  <c r="Q2502" i="1" s="1"/>
  <c r="H1992" i="1"/>
  <c r="Q1996" i="1"/>
  <c r="G1996" i="1"/>
  <c r="B1997" i="1"/>
  <c r="K1992" i="1"/>
  <c r="J1992" i="1"/>
  <c r="I1992" i="1"/>
  <c r="L4392" i="1"/>
  <c r="K4722" i="1"/>
  <c r="G345" i="1"/>
  <c r="F342" i="1"/>
  <c r="G342" i="1" s="1"/>
  <c r="F522" i="1"/>
  <c r="G522" i="1" s="1"/>
  <c r="I72" i="1"/>
  <c r="I552" i="1"/>
  <c r="G286" i="1"/>
  <c r="B287" i="1"/>
  <c r="L282" i="1"/>
  <c r="K282" i="1"/>
  <c r="J282" i="1"/>
  <c r="I282" i="1"/>
  <c r="H282" i="1"/>
  <c r="Q286" i="1"/>
  <c r="J2907" i="1"/>
  <c r="H2322" i="1"/>
  <c r="Q2326" i="1"/>
  <c r="G2326" i="1"/>
  <c r="B2327" i="1"/>
  <c r="K2322" i="1"/>
  <c r="J2322" i="1"/>
  <c r="I2322" i="1"/>
  <c r="J3732" i="1"/>
  <c r="G2625" i="1"/>
  <c r="F2622" i="1"/>
  <c r="G2622" i="1" s="1"/>
  <c r="Q1035" i="1"/>
  <c r="O1032" i="1"/>
  <c r="Q1032" i="1" s="1"/>
  <c r="I4452" i="1"/>
  <c r="N3016" i="1"/>
  <c r="M3016" i="1"/>
  <c r="J297" i="1"/>
  <c r="I297" i="1"/>
  <c r="H297" i="1"/>
  <c r="Q301" i="1"/>
  <c r="G301" i="1"/>
  <c r="B302" i="1"/>
  <c r="K297" i="1"/>
  <c r="Q4846" i="1"/>
  <c r="O4842" i="1"/>
  <c r="Q4842" i="1" s="1"/>
  <c r="B3422" i="1"/>
  <c r="K3417" i="1"/>
  <c r="J3417" i="1"/>
  <c r="I3417" i="1"/>
  <c r="H3417" i="1"/>
  <c r="G3421" i="1"/>
  <c r="N2280" i="1"/>
  <c r="M2280" i="1"/>
  <c r="N60" i="1"/>
  <c r="M60" i="1"/>
  <c r="N2580" i="1"/>
  <c r="M2580" i="1"/>
  <c r="L2577" i="1"/>
  <c r="N2895" i="1"/>
  <c r="M2895" i="1"/>
  <c r="L2892" i="1"/>
  <c r="O3087" i="1"/>
  <c r="Q3087" i="1" s="1"/>
  <c r="I1662" i="1"/>
  <c r="N1020" i="1"/>
  <c r="M1020" i="1"/>
  <c r="K2472" i="1"/>
  <c r="K477" i="1"/>
  <c r="N4516" i="1"/>
  <c r="M4516" i="1"/>
  <c r="L4512" i="1"/>
  <c r="J3057" i="1"/>
  <c r="G1455" i="1"/>
  <c r="F1452" i="1"/>
  <c r="G1452" i="1" s="1"/>
  <c r="N3465" i="1"/>
  <c r="M3465" i="1"/>
  <c r="Q495" i="1"/>
  <c r="O492" i="1"/>
  <c r="Q492" i="1" s="1"/>
  <c r="I837" i="1"/>
  <c r="H327" i="1"/>
  <c r="I1977" i="1"/>
  <c r="J2532" i="1"/>
  <c r="I2877" i="1"/>
  <c r="I4902" i="1"/>
  <c r="H4902" i="1"/>
  <c r="Q4906" i="1"/>
  <c r="B4907" i="1"/>
  <c r="L4902" i="1"/>
  <c r="K4902" i="1"/>
  <c r="J4902" i="1"/>
  <c r="G4906" i="1"/>
  <c r="N597" i="1"/>
  <c r="M597" i="1"/>
  <c r="N4260" i="1"/>
  <c r="M4260" i="1"/>
  <c r="G4785" i="1"/>
  <c r="F4782" i="1"/>
  <c r="G4782" i="1" s="1"/>
  <c r="J2697" i="1"/>
  <c r="M1860" i="1"/>
  <c r="N1860" i="1"/>
  <c r="L1857" i="1"/>
  <c r="K1797" i="1"/>
  <c r="J1272" i="1"/>
  <c r="Q5085" i="1"/>
  <c r="O5082" i="1"/>
  <c r="Q5082" i="1" s="1"/>
  <c r="J2682" i="1"/>
  <c r="I4977" i="1"/>
  <c r="O177" i="1"/>
  <c r="Q177" i="1" s="1"/>
  <c r="G4560" i="1"/>
  <c r="F4557" i="1"/>
  <c r="G4557" i="1" s="1"/>
  <c r="N420" i="1"/>
  <c r="M420" i="1"/>
  <c r="J2397" i="1"/>
  <c r="H2022" i="1"/>
  <c r="G3226" i="1"/>
  <c r="B3227" i="1"/>
  <c r="K3222" i="1"/>
  <c r="J3222" i="1"/>
  <c r="I3222" i="1"/>
  <c r="H3222" i="1"/>
  <c r="Q3226" i="1"/>
  <c r="B3362" i="1"/>
  <c r="K3357" i="1"/>
  <c r="J3357" i="1"/>
  <c r="I3357" i="1"/>
  <c r="H3357" i="1"/>
  <c r="G3361" i="1"/>
  <c r="G466" i="1"/>
  <c r="B467" i="1"/>
  <c r="K462" i="1"/>
  <c r="J462" i="1"/>
  <c r="I462" i="1"/>
  <c r="H462" i="1"/>
  <c r="F4902" i="1"/>
  <c r="G4902" i="1" s="1"/>
  <c r="N4020" i="1"/>
  <c r="M4020" i="1"/>
  <c r="Q631" i="1"/>
  <c r="O627" i="1"/>
  <c r="Q627" i="1" s="1"/>
  <c r="N4875" i="1"/>
  <c r="M4875" i="1"/>
  <c r="N4857" i="1"/>
  <c r="M4857" i="1"/>
  <c r="N4440" i="1"/>
  <c r="M4440" i="1"/>
  <c r="L4437" i="1"/>
  <c r="H4047" i="1"/>
  <c r="J1047" i="1"/>
  <c r="G2520" i="1"/>
  <c r="F2517" i="1"/>
  <c r="G2517" i="1" s="1"/>
  <c r="O3462" i="1"/>
  <c r="Q3462" i="1" s="1"/>
  <c r="I3177" i="1"/>
  <c r="K2427" i="1"/>
  <c r="H4797" i="1"/>
  <c r="G510" i="1"/>
  <c r="F507" i="1"/>
  <c r="G507" i="1" s="1"/>
  <c r="J3672" i="1"/>
  <c r="I2202" i="1"/>
  <c r="N3162" i="1"/>
  <c r="M3162" i="1"/>
  <c r="K2067" i="1"/>
  <c r="N855" i="1"/>
  <c r="M855" i="1"/>
  <c r="Q2836" i="1"/>
  <c r="G2836" i="1"/>
  <c r="B2837" i="1"/>
  <c r="K2832" i="1"/>
  <c r="J2832" i="1"/>
  <c r="I2832" i="1"/>
  <c r="H2832" i="1"/>
  <c r="M375" i="1"/>
  <c r="N375" i="1"/>
  <c r="M735" i="1"/>
  <c r="N735" i="1"/>
  <c r="J882" i="1"/>
  <c r="O1782" i="1"/>
  <c r="Q1782" i="1" s="1"/>
  <c r="H4482" i="1"/>
  <c r="Q1170" i="1"/>
  <c r="O1167" i="1"/>
  <c r="Q1167" i="1" s="1"/>
  <c r="J3402" i="1"/>
  <c r="G1771" i="1"/>
  <c r="B1772" i="1"/>
  <c r="L1767" i="1"/>
  <c r="K1767" i="1"/>
  <c r="J1767" i="1"/>
  <c r="I1767" i="1"/>
  <c r="H1767" i="1"/>
  <c r="Q1771" i="1"/>
  <c r="N2970" i="1"/>
  <c r="M2970" i="1"/>
  <c r="G5070" i="1"/>
  <c r="F5067" i="1"/>
  <c r="G5067" i="1" s="1"/>
  <c r="Q4501" i="1"/>
  <c r="B4502" i="1"/>
  <c r="K4497" i="1"/>
  <c r="J4497" i="1"/>
  <c r="I4497" i="1"/>
  <c r="H4497" i="1"/>
  <c r="K5022" i="1"/>
  <c r="J5022" i="1"/>
  <c r="H5022" i="1"/>
  <c r="G5026" i="1"/>
  <c r="I5022" i="1"/>
  <c r="B5027" i="1"/>
  <c r="F312" i="1"/>
  <c r="G312" i="1" s="1"/>
  <c r="N4530" i="1"/>
  <c r="M4530" i="1"/>
  <c r="L4527" i="1"/>
  <c r="J1722" i="1"/>
  <c r="I1722" i="1"/>
  <c r="H1722" i="1"/>
  <c r="Q1726" i="1"/>
  <c r="G1726" i="1"/>
  <c r="B1727" i="1"/>
  <c r="K1722" i="1"/>
  <c r="G4230" i="1"/>
  <c r="F4227" i="1"/>
  <c r="G4227" i="1" s="1"/>
  <c r="J1512" i="1"/>
  <c r="K4737" i="1"/>
  <c r="J4737" i="1"/>
  <c r="I4737" i="1"/>
  <c r="H4737" i="1"/>
  <c r="G4741" i="1"/>
  <c r="B4742" i="1"/>
  <c r="G4650" i="1"/>
  <c r="F4647" i="1"/>
  <c r="G4647" i="1" s="1"/>
  <c r="M4635" i="1"/>
  <c r="N4635" i="1"/>
  <c r="F1887" i="1"/>
  <c r="G1887" i="1" s="1"/>
  <c r="H2382" i="1"/>
  <c r="F2232" i="1"/>
  <c r="G2232" i="1" s="1"/>
  <c r="K2487" i="1"/>
  <c r="I1812" i="1"/>
  <c r="G166" i="1"/>
  <c r="B167" i="1"/>
  <c r="L162" i="1"/>
  <c r="K162" i="1"/>
  <c r="J162" i="1"/>
  <c r="I162" i="1"/>
  <c r="H162" i="1"/>
  <c r="Q166" i="1"/>
  <c r="I1287" i="1"/>
  <c r="H1287" i="1"/>
  <c r="G1291" i="1"/>
  <c r="B1292" i="1"/>
  <c r="K1287" i="1"/>
  <c r="J1287" i="1"/>
  <c r="Q3691" i="1"/>
  <c r="O3687" i="1"/>
  <c r="Q3687" i="1" s="1"/>
  <c r="J207" i="1"/>
  <c r="I207" i="1"/>
  <c r="H207" i="1"/>
  <c r="Q211" i="1"/>
  <c r="G211" i="1"/>
  <c r="B212" i="1"/>
  <c r="K207" i="1"/>
  <c r="N945" i="1"/>
  <c r="M945" i="1"/>
  <c r="J672" i="1"/>
  <c r="N3571" i="1"/>
  <c r="M3571" i="1"/>
  <c r="J1692" i="1"/>
  <c r="I1692" i="1"/>
  <c r="H1692" i="1"/>
  <c r="G1696" i="1"/>
  <c r="B1697" i="1"/>
  <c r="L1692" i="1"/>
  <c r="K1692" i="1"/>
  <c r="I2982" i="1"/>
  <c r="N990" i="1"/>
  <c r="M990" i="1"/>
  <c r="G3765" i="1"/>
  <c r="F3762" i="1"/>
  <c r="G3762" i="1" s="1"/>
  <c r="N256" i="1"/>
  <c r="M256" i="1"/>
  <c r="L252" i="1"/>
  <c r="J3702" i="1"/>
  <c r="H2262" i="1"/>
  <c r="G1470" i="1"/>
  <c r="F1467" i="1"/>
  <c r="G1467" i="1" s="1"/>
  <c r="I3297" i="1"/>
  <c r="O747" i="1"/>
  <c r="Q747" i="1" s="1"/>
  <c r="N3795" i="1"/>
  <c r="M3795" i="1"/>
  <c r="N4080" i="1"/>
  <c r="M4080" i="1"/>
  <c r="N46" i="1"/>
  <c r="M46" i="1"/>
  <c r="B3512" i="1"/>
  <c r="K3507" i="1"/>
  <c r="J3507" i="1"/>
  <c r="I3507" i="1"/>
  <c r="H3507" i="1"/>
  <c r="G3511" i="1"/>
  <c r="I3387" i="1"/>
  <c r="J1602" i="1"/>
  <c r="I1602" i="1"/>
  <c r="H1602" i="1"/>
  <c r="B1607" i="1"/>
  <c r="K1602" i="1"/>
  <c r="O1257" i="1"/>
  <c r="Q1257" i="1" s="1"/>
  <c r="B1157" i="1"/>
  <c r="K1152" i="1"/>
  <c r="J1152" i="1"/>
  <c r="I1152" i="1"/>
  <c r="H1152" i="1"/>
  <c r="G1156" i="1"/>
  <c r="I2172" i="1"/>
  <c r="B1097" i="1"/>
  <c r="K1092" i="1"/>
  <c r="J1092" i="1"/>
  <c r="I1092" i="1"/>
  <c r="H1092" i="1"/>
  <c r="Q406" i="1"/>
  <c r="O402" i="1"/>
  <c r="Q402" i="1" s="1"/>
  <c r="N4156" i="1"/>
  <c r="M4156" i="1"/>
  <c r="G3255" i="1"/>
  <c r="F3252" i="1"/>
  <c r="G3252" i="1" s="1"/>
  <c r="K1932" i="1"/>
  <c r="J1107" i="1"/>
  <c r="Q1875" i="1"/>
  <c r="O1872" i="1"/>
  <c r="Q1872" i="1" s="1"/>
  <c r="N4170" i="1"/>
  <c r="M4170" i="1"/>
  <c r="B2252" i="1"/>
  <c r="K2247" i="1"/>
  <c r="J2247" i="1"/>
  <c r="I2247" i="1"/>
  <c r="H2247" i="1"/>
  <c r="Q2251" i="1"/>
  <c r="G2251" i="1"/>
  <c r="G780" i="1"/>
  <c r="F777" i="1"/>
  <c r="G777" i="1" s="1"/>
  <c r="K957" i="1"/>
  <c r="I2307" i="1"/>
  <c r="O1617" i="1"/>
  <c r="Q1617" i="1" s="1"/>
  <c r="K3957" i="1"/>
  <c r="J4197" i="1"/>
  <c r="J3432" i="1"/>
  <c r="G2340" i="1"/>
  <c r="F2337" i="1"/>
  <c r="G2337" i="1" s="1"/>
  <c r="N3450" i="1"/>
  <c r="M3450" i="1"/>
  <c r="N2085" i="1"/>
  <c r="M2085" i="1"/>
  <c r="F3837" i="1"/>
  <c r="G3837" i="1" s="1"/>
  <c r="I3552" i="1"/>
  <c r="O2982" i="1"/>
  <c r="Q2982" i="1" s="1"/>
  <c r="G3870" i="1"/>
  <c r="N2115" i="1"/>
  <c r="M2115" i="1"/>
  <c r="J3342" i="1"/>
  <c r="N2160" i="1"/>
  <c r="M2160" i="1"/>
  <c r="N1921" i="1"/>
  <c r="M1921" i="1"/>
  <c r="L1917" i="1"/>
  <c r="O897" i="1"/>
  <c r="Q897" i="1" s="1"/>
  <c r="G3930" i="1"/>
  <c r="F3927" i="1"/>
  <c r="G3927" i="1" s="1"/>
  <c r="I867" i="1"/>
  <c r="H867" i="1"/>
  <c r="Q871" i="1"/>
  <c r="G871" i="1"/>
  <c r="B872" i="1"/>
  <c r="L867" i="1"/>
  <c r="K867" i="1"/>
  <c r="J867" i="1"/>
  <c r="J357" i="1"/>
  <c r="O3237" i="1"/>
  <c r="Q3237" i="1" s="1"/>
  <c r="J1752" i="1"/>
  <c r="J2007" i="1"/>
  <c r="G4380" i="1"/>
  <c r="F4377" i="1"/>
  <c r="G4377" i="1" s="1"/>
  <c r="Q4665" i="1"/>
  <c r="O4662" i="1"/>
  <c r="Q4662" i="1" s="1"/>
  <c r="H2367" i="1"/>
  <c r="F3657" i="1"/>
  <c r="G3657" i="1" s="1"/>
  <c r="N2850" i="1"/>
  <c r="M2850" i="1"/>
  <c r="O4002" i="1"/>
  <c r="Q4002" i="1" s="1"/>
  <c r="Q5011" i="1"/>
  <c r="G5011" i="1"/>
  <c r="B5012" i="1"/>
  <c r="J5007" i="1"/>
  <c r="H5007" i="1"/>
  <c r="K5007" i="1"/>
  <c r="I5007" i="1"/>
  <c r="O2457" i="1"/>
  <c r="Q2457" i="1" s="1"/>
  <c r="F3717" i="1"/>
  <c r="G3717" i="1" s="1"/>
  <c r="N150" i="1"/>
  <c r="M150" i="1"/>
  <c r="L147" i="1"/>
  <c r="N30" i="1"/>
  <c r="M30" i="1"/>
  <c r="L27" i="1"/>
  <c r="H3042" i="1"/>
  <c r="N570" i="1"/>
  <c r="M570" i="1"/>
  <c r="L567" i="1"/>
  <c r="N4771" i="1"/>
  <c r="M4771" i="1"/>
  <c r="L4767" i="1"/>
  <c r="H3117" i="1"/>
  <c r="N795" i="1"/>
  <c r="M795" i="1"/>
  <c r="B3647" i="1"/>
  <c r="K3642" i="1"/>
  <c r="J3642" i="1"/>
  <c r="I3642" i="1"/>
  <c r="H3642" i="1"/>
  <c r="M3075" i="1"/>
  <c r="N3075" i="1"/>
  <c r="B2717" i="1"/>
  <c r="K2712" i="1"/>
  <c r="J2712" i="1"/>
  <c r="I2712" i="1"/>
  <c r="H2712" i="1"/>
  <c r="N4887" i="1"/>
  <c r="L4167" i="1"/>
  <c r="L3057" i="1"/>
  <c r="L1707" i="1"/>
  <c r="L2142" i="1"/>
  <c r="L2262" i="1"/>
  <c r="L2547" i="1"/>
  <c r="L792" i="1"/>
  <c r="N2052" i="1" l="1"/>
  <c r="M2052" i="1"/>
  <c r="N1662" i="1"/>
  <c r="M1662" i="1"/>
  <c r="N852" i="1"/>
  <c r="M852" i="1"/>
  <c r="N417" i="1"/>
  <c r="M417" i="1"/>
  <c r="N4452" i="1"/>
  <c r="M4452" i="1"/>
  <c r="N2757" i="1"/>
  <c r="M2757" i="1"/>
  <c r="N2877" i="1"/>
  <c r="M2877" i="1"/>
  <c r="N2697" i="1"/>
  <c r="M2697" i="1"/>
  <c r="N2067" i="1"/>
  <c r="M2067" i="1"/>
  <c r="M4902" i="1"/>
  <c r="N4902" i="1"/>
  <c r="N1242" i="1"/>
  <c r="M1242" i="1"/>
  <c r="N3732" i="1"/>
  <c r="M3732" i="1"/>
  <c r="N3207" i="1"/>
  <c r="M3207" i="1"/>
  <c r="N1272" i="1"/>
  <c r="M1272" i="1"/>
  <c r="N4377" i="1"/>
  <c r="M4377" i="1"/>
  <c r="N1212" i="1"/>
  <c r="M1212" i="1"/>
  <c r="N2127" i="1"/>
  <c r="M2127" i="1"/>
  <c r="N4722" i="1"/>
  <c r="M4722" i="1"/>
  <c r="N3552" i="1"/>
  <c r="M3552" i="1"/>
  <c r="N72" i="1"/>
  <c r="M72" i="1"/>
  <c r="N4077" i="1"/>
  <c r="M4077" i="1"/>
  <c r="N2517" i="1"/>
  <c r="M2517" i="1"/>
  <c r="N4287" i="1"/>
  <c r="M4287" i="1"/>
  <c r="N2112" i="1"/>
  <c r="M2112" i="1"/>
  <c r="N3646" i="1"/>
  <c r="M3646" i="1"/>
  <c r="N1726" i="1"/>
  <c r="M1726" i="1"/>
  <c r="N931" i="1"/>
  <c r="M931" i="1"/>
  <c r="G1606" i="1"/>
  <c r="F1602" i="1"/>
  <c r="G1602" i="1" s="1"/>
  <c r="N211" i="1"/>
  <c r="M211" i="1"/>
  <c r="L207" i="1"/>
  <c r="N4512" i="1"/>
  <c r="M4512" i="1"/>
  <c r="N2326" i="1"/>
  <c r="M2326" i="1"/>
  <c r="N1996" i="1"/>
  <c r="M1996" i="1"/>
  <c r="N1486" i="1"/>
  <c r="M1486" i="1"/>
  <c r="N4572" i="1"/>
  <c r="M4572" i="1"/>
  <c r="N451" i="1"/>
  <c r="M451" i="1"/>
  <c r="L447" i="1"/>
  <c r="N3931" i="1"/>
  <c r="M3931" i="1"/>
  <c r="L3927" i="1"/>
  <c r="N1471" i="1"/>
  <c r="M1471" i="1"/>
  <c r="L1467" i="1"/>
  <c r="O1452" i="1"/>
  <c r="Q1452" i="1" s="1"/>
  <c r="N511" i="1"/>
  <c r="M511" i="1"/>
  <c r="L507" i="1"/>
  <c r="N4561" i="1"/>
  <c r="M4561" i="1"/>
  <c r="L4557" i="1"/>
  <c r="N2626" i="1"/>
  <c r="M2626" i="1"/>
  <c r="L2622" i="1"/>
  <c r="F1992" i="1"/>
  <c r="G1992" i="1" s="1"/>
  <c r="N3132" i="1"/>
  <c r="M3132" i="1"/>
  <c r="N2746" i="1"/>
  <c r="M2746" i="1"/>
  <c r="N3972" i="1"/>
  <c r="M3972" i="1"/>
  <c r="M4932" i="1"/>
  <c r="N4932" i="1"/>
  <c r="N3541" i="1"/>
  <c r="M3541" i="1"/>
  <c r="G1036" i="1"/>
  <c r="F1032" i="1"/>
  <c r="G1032" i="1" s="1"/>
  <c r="N1081" i="1"/>
  <c r="M1081" i="1"/>
  <c r="M4996" i="1"/>
  <c r="N4996" i="1"/>
  <c r="N4591" i="1"/>
  <c r="M4591" i="1"/>
  <c r="N3151" i="1"/>
  <c r="M3151" i="1"/>
  <c r="N3657" i="1"/>
  <c r="Q3046" i="1"/>
  <c r="O3042" i="1"/>
  <c r="Q3042" i="1" s="1"/>
  <c r="F222" i="1"/>
  <c r="G222" i="1" s="1"/>
  <c r="G2731" i="1"/>
  <c r="F2727" i="1"/>
  <c r="G2727" i="1" s="1"/>
  <c r="N2821" i="1"/>
  <c r="M2821" i="1"/>
  <c r="L2817" i="1"/>
  <c r="N4801" i="1"/>
  <c r="M4801" i="1"/>
  <c r="L4797" i="1"/>
  <c r="N1636" i="1"/>
  <c r="M1636" i="1"/>
  <c r="L3537" i="1"/>
  <c r="M1737" i="1"/>
  <c r="N3852" i="1"/>
  <c r="M3852" i="1"/>
  <c r="N2176" i="1"/>
  <c r="M2176" i="1"/>
  <c r="L2172" i="1"/>
  <c r="Q3391" i="1"/>
  <c r="O3387" i="1"/>
  <c r="Q3387" i="1" s="1"/>
  <c r="M3301" i="1"/>
  <c r="N3301" i="1"/>
  <c r="L3297" i="1"/>
  <c r="F4407" i="1"/>
  <c r="G4407" i="1" s="1"/>
  <c r="Q1816" i="1"/>
  <c r="O1812" i="1"/>
  <c r="Q1812" i="1" s="1"/>
  <c r="N2206" i="1"/>
  <c r="M2206" i="1"/>
  <c r="L2202" i="1"/>
  <c r="O3282" i="1"/>
  <c r="Q3282" i="1" s="1"/>
  <c r="Q4711" i="1"/>
  <c r="O4707" i="1"/>
  <c r="Q4707" i="1" s="1"/>
  <c r="Q4936" i="1"/>
  <c r="O4932" i="1"/>
  <c r="Q4932" i="1" s="1"/>
  <c r="Q4456" i="1"/>
  <c r="O4452" i="1"/>
  <c r="Q4452" i="1" s="1"/>
  <c r="N2101" i="1"/>
  <c r="M2101" i="1"/>
  <c r="F1317" i="1"/>
  <c r="G1317" i="1" s="1"/>
  <c r="G3991" i="1"/>
  <c r="F3987" i="1"/>
  <c r="G3987" i="1" s="1"/>
  <c r="N361" i="1"/>
  <c r="M361" i="1"/>
  <c r="Q3406" i="1"/>
  <c r="O3402" i="1"/>
  <c r="Q3402" i="1" s="1"/>
  <c r="Q886" i="1"/>
  <c r="O882" i="1"/>
  <c r="Q882" i="1" s="1"/>
  <c r="N2536" i="1"/>
  <c r="M2536" i="1"/>
  <c r="N3061" i="1"/>
  <c r="M3061" i="1"/>
  <c r="N3747" i="1"/>
  <c r="G4696" i="1"/>
  <c r="F4692" i="1"/>
  <c r="G4692" i="1" s="1"/>
  <c r="N4666" i="1"/>
  <c r="M4666" i="1"/>
  <c r="L4662" i="1"/>
  <c r="O582" i="1"/>
  <c r="Q582" i="1" s="1"/>
  <c r="F5037" i="1"/>
  <c r="G5037" i="1" s="1"/>
  <c r="Q2491" i="1"/>
  <c r="O2487" i="1"/>
  <c r="Q2487" i="1" s="1"/>
  <c r="N3001" i="1"/>
  <c r="M3001" i="1"/>
  <c r="Q826" i="1"/>
  <c r="O822" i="1"/>
  <c r="Q822" i="1" s="1"/>
  <c r="Q2416" i="1"/>
  <c r="O2412" i="1"/>
  <c r="Q2412" i="1" s="1"/>
  <c r="O4617" i="1"/>
  <c r="Q4617" i="1" s="1"/>
  <c r="N2641" i="1"/>
  <c r="M2641" i="1"/>
  <c r="F3462" i="1"/>
  <c r="G3462" i="1" s="1"/>
  <c r="N481" i="1"/>
  <c r="M481" i="1"/>
  <c r="L477" i="1"/>
  <c r="F2652" i="1"/>
  <c r="G2652" i="1" s="1"/>
  <c r="N3076" i="1"/>
  <c r="M3076" i="1"/>
  <c r="N571" i="1"/>
  <c r="M571" i="1"/>
  <c r="G2851" i="1"/>
  <c r="F2847" i="1"/>
  <c r="G2847" i="1" s="1"/>
  <c r="O3867" i="1"/>
  <c r="Q3867" i="1" s="1"/>
  <c r="Q3451" i="1"/>
  <c r="O3447" i="1"/>
  <c r="Q3447" i="1" s="1"/>
  <c r="Q991" i="1"/>
  <c r="O987" i="1"/>
  <c r="Q987" i="1" s="1"/>
  <c r="F207" i="1"/>
  <c r="G207" i="1" s="1"/>
  <c r="N4876" i="1"/>
  <c r="M4876" i="1"/>
  <c r="L4872" i="1"/>
  <c r="F3222" i="1"/>
  <c r="G3222" i="1" s="1"/>
  <c r="Q421" i="1"/>
  <c r="O417" i="1"/>
  <c r="Q417" i="1" s="1"/>
  <c r="N642" i="1"/>
  <c r="N3057" i="1"/>
  <c r="M3057" i="1"/>
  <c r="N4767" i="1"/>
  <c r="M4767" i="1"/>
  <c r="N1291" i="1"/>
  <c r="M1291" i="1"/>
  <c r="L1287" i="1"/>
  <c r="G2716" i="1"/>
  <c r="F2712" i="1"/>
  <c r="G2712" i="1" s="1"/>
  <c r="M3511" i="1"/>
  <c r="N3511" i="1"/>
  <c r="L3507" i="1"/>
  <c r="Q1291" i="1"/>
  <c r="O1287" i="1"/>
  <c r="Q1287" i="1" s="1"/>
  <c r="Q3361" i="1"/>
  <c r="O3357" i="1"/>
  <c r="Q3357" i="1" s="1"/>
  <c r="N4276" i="1"/>
  <c r="M4276" i="1"/>
  <c r="L4272" i="1"/>
  <c r="M4182" i="1"/>
  <c r="N4182" i="1"/>
  <c r="Q3646" i="1"/>
  <c r="O3642" i="1"/>
  <c r="Q3642" i="1" s="1"/>
  <c r="M1096" i="1"/>
  <c r="N1096" i="1"/>
  <c r="L1092" i="1"/>
  <c r="N5026" i="1"/>
  <c r="M5026" i="1"/>
  <c r="L5022" i="1"/>
  <c r="N4437" i="1"/>
  <c r="M4437" i="1"/>
  <c r="M3421" i="1"/>
  <c r="N3421" i="1"/>
  <c r="L3417" i="1"/>
  <c r="N1617" i="1"/>
  <c r="M1617" i="1"/>
  <c r="M3492" i="1"/>
  <c r="N3492" i="1"/>
  <c r="N1632" i="1"/>
  <c r="M1632" i="1"/>
  <c r="G4756" i="1"/>
  <c r="F4752" i="1"/>
  <c r="G4752" i="1" s="1"/>
  <c r="N1332" i="1"/>
  <c r="M1332" i="1"/>
  <c r="N1786" i="1"/>
  <c r="M1786" i="1"/>
  <c r="L1782" i="1"/>
  <c r="N4786" i="1"/>
  <c r="M4786" i="1"/>
  <c r="N1456" i="1"/>
  <c r="M1456" i="1"/>
  <c r="L1452" i="1"/>
  <c r="N1231" i="1"/>
  <c r="M1231" i="1"/>
  <c r="N357" i="1"/>
  <c r="M357" i="1"/>
  <c r="N901" i="1"/>
  <c r="M901" i="1"/>
  <c r="L897" i="1"/>
  <c r="N4186" i="1"/>
  <c r="M4186" i="1"/>
  <c r="G241" i="1"/>
  <c r="F237" i="1"/>
  <c r="G237" i="1" s="1"/>
  <c r="Q226" i="1"/>
  <c r="O222" i="1"/>
  <c r="Q222" i="1" s="1"/>
  <c r="N4426" i="1"/>
  <c r="M4426" i="1"/>
  <c r="F4242" i="1"/>
  <c r="G4242" i="1" s="1"/>
  <c r="O2652" i="1"/>
  <c r="Q2652" i="1" s="1"/>
  <c r="Q1591" i="1"/>
  <c r="O1587" i="1"/>
  <c r="Q1587" i="1" s="1"/>
  <c r="N3121" i="1"/>
  <c r="M3121" i="1"/>
  <c r="G2296" i="1"/>
  <c r="F2292" i="1"/>
  <c r="G2292" i="1" s="1"/>
  <c r="F1557" i="1"/>
  <c r="G1557" i="1" s="1"/>
  <c r="G2026" i="1"/>
  <c r="F2022" i="1"/>
  <c r="G2022" i="1" s="1"/>
  <c r="O2232" i="1"/>
  <c r="Q2232" i="1" s="1"/>
  <c r="N2952" i="1"/>
  <c r="M2952" i="1"/>
  <c r="F462" i="1"/>
  <c r="G462" i="1" s="1"/>
  <c r="G4261" i="1"/>
  <c r="F4257" i="1"/>
  <c r="G4257" i="1" s="1"/>
  <c r="N1737" i="1"/>
  <c r="L3117" i="1"/>
  <c r="N4471" i="1"/>
  <c r="M4471" i="1"/>
  <c r="L4467" i="1"/>
  <c r="Q2446" i="1"/>
  <c r="O2442" i="1"/>
  <c r="Q2442" i="1" s="1"/>
  <c r="N2041" i="1"/>
  <c r="M2041" i="1"/>
  <c r="L2037" i="1"/>
  <c r="F2352" i="1"/>
  <c r="G2352" i="1" s="1"/>
  <c r="N2986" i="1"/>
  <c r="M2986" i="1"/>
  <c r="L2982" i="1"/>
  <c r="F4272" i="1"/>
  <c r="G4272" i="1" s="1"/>
  <c r="G3826" i="1"/>
  <c r="F3822" i="1"/>
  <c r="G3822" i="1" s="1"/>
  <c r="O4242" i="1"/>
  <c r="Q4242" i="1" s="1"/>
  <c r="Q3991" i="1"/>
  <c r="O3987" i="1"/>
  <c r="Q3987" i="1" s="1"/>
  <c r="O2757" i="1"/>
  <c r="Q2757" i="1" s="1"/>
  <c r="Q3436" i="1"/>
  <c r="O3432" i="1"/>
  <c r="Q3432" i="1" s="1"/>
  <c r="N676" i="1"/>
  <c r="M676" i="1"/>
  <c r="L672" i="1"/>
  <c r="O762" i="1"/>
  <c r="Q762" i="1" s="1"/>
  <c r="M4981" i="1"/>
  <c r="N4981" i="1"/>
  <c r="L4977" i="1"/>
  <c r="O4302" i="1"/>
  <c r="Q4302" i="1" s="1"/>
  <c r="Q4696" i="1"/>
  <c r="O4692" i="1"/>
  <c r="Q4692" i="1" s="1"/>
  <c r="G1141" i="1"/>
  <c r="F1137" i="1"/>
  <c r="G1137" i="1" s="1"/>
  <c r="Q961" i="1"/>
  <c r="O957" i="1"/>
  <c r="Q957" i="1" s="1"/>
  <c r="O1767" i="1"/>
  <c r="Q1767" i="1" s="1"/>
  <c r="N3957" i="1"/>
  <c r="M3957" i="1"/>
  <c r="N2926" i="1"/>
  <c r="M2926" i="1"/>
  <c r="N2071" i="1"/>
  <c r="M2071" i="1"/>
  <c r="Q2431" i="1"/>
  <c r="O2427" i="1"/>
  <c r="Q2427" i="1" s="1"/>
  <c r="G826" i="1"/>
  <c r="F822" i="1"/>
  <c r="G822" i="1" s="1"/>
  <c r="N1546" i="1"/>
  <c r="M1546" i="1"/>
  <c r="N3211" i="1"/>
  <c r="M3211" i="1"/>
  <c r="N3616" i="1"/>
  <c r="M3616" i="1"/>
  <c r="N4396" i="1"/>
  <c r="M4396" i="1"/>
  <c r="N2896" i="1"/>
  <c r="M2896" i="1"/>
  <c r="Q2851" i="1"/>
  <c r="O2847" i="1"/>
  <c r="Q2847" i="1" s="1"/>
  <c r="F2247" i="1"/>
  <c r="G2247" i="1" s="1"/>
  <c r="M4171" i="1"/>
  <c r="N4171" i="1"/>
  <c r="F3417" i="1"/>
  <c r="G3417" i="1" s="1"/>
  <c r="Q3796" i="1"/>
  <c r="O3792" i="1"/>
  <c r="Q3792" i="1" s="1"/>
  <c r="Q946" i="1"/>
  <c r="O942" i="1"/>
  <c r="Q942" i="1" s="1"/>
  <c r="O4227" i="1"/>
  <c r="Q4227" i="1" s="1"/>
  <c r="N4531" i="1"/>
  <c r="M4531" i="1"/>
  <c r="O2517" i="1"/>
  <c r="Q2517" i="1" s="1"/>
  <c r="N4021" i="1"/>
  <c r="M4021" i="1"/>
  <c r="M4542" i="1"/>
  <c r="L2637" i="1"/>
  <c r="G1096" i="1"/>
  <c r="F1092" i="1"/>
  <c r="G1092" i="1" s="1"/>
  <c r="Q1696" i="1"/>
  <c r="O1692" i="1"/>
  <c r="Q1692" i="1" s="1"/>
  <c r="F1767" i="1"/>
  <c r="G1767" i="1" s="1"/>
  <c r="N301" i="1"/>
  <c r="M301" i="1"/>
  <c r="Q2161" i="1"/>
  <c r="O2157" i="1"/>
  <c r="Q2157" i="1" s="1"/>
  <c r="L1722" i="1"/>
  <c r="N1182" i="1"/>
  <c r="M1182" i="1"/>
  <c r="N2262" i="1"/>
  <c r="M2262" i="1"/>
  <c r="N2142" i="1"/>
  <c r="M2142" i="1"/>
  <c r="N871" i="1"/>
  <c r="M871" i="1"/>
  <c r="Q1606" i="1"/>
  <c r="O1602" i="1"/>
  <c r="Q1602" i="1" s="1"/>
  <c r="N2892" i="1"/>
  <c r="M2892" i="1"/>
  <c r="N1707" i="1"/>
  <c r="M1707" i="1"/>
  <c r="N2716" i="1"/>
  <c r="M2716" i="1"/>
  <c r="L2712" i="1"/>
  <c r="N1917" i="1"/>
  <c r="M1917" i="1"/>
  <c r="F3867" i="1"/>
  <c r="G3867" i="1" s="1"/>
  <c r="O3222" i="1"/>
  <c r="Q3222" i="1" s="1"/>
  <c r="M1156" i="1"/>
  <c r="N1156" i="1"/>
  <c r="L1152" i="1"/>
  <c r="N252" i="1"/>
  <c r="M252" i="1"/>
  <c r="N4741" i="1"/>
  <c r="M4741" i="1"/>
  <c r="N1771" i="1"/>
  <c r="M1771" i="1"/>
  <c r="N466" i="1"/>
  <c r="M466" i="1"/>
  <c r="L462" i="1"/>
  <c r="N3226" i="1"/>
  <c r="M3226" i="1"/>
  <c r="L3222" i="1"/>
  <c r="N1857" i="1"/>
  <c r="M1857" i="1"/>
  <c r="G451" i="1"/>
  <c r="F447" i="1"/>
  <c r="G447" i="1" s="1"/>
  <c r="Q4756" i="1"/>
  <c r="O4752" i="1"/>
  <c r="Q4752" i="1" s="1"/>
  <c r="N3256" i="1"/>
  <c r="M3256" i="1"/>
  <c r="N2461" i="1"/>
  <c r="M2461" i="1"/>
  <c r="L2457" i="1"/>
  <c r="N751" i="1"/>
  <c r="M751" i="1"/>
  <c r="N106" i="1"/>
  <c r="M106" i="1"/>
  <c r="O1227" i="1"/>
  <c r="Q1227" i="1" s="1"/>
  <c r="N3237" i="1"/>
  <c r="M3237" i="1"/>
  <c r="G2746" i="1"/>
  <c r="F2742" i="1"/>
  <c r="G2742" i="1" s="1"/>
  <c r="Q241" i="1"/>
  <c r="O237" i="1"/>
  <c r="Q237" i="1" s="1"/>
  <c r="N1366" i="1"/>
  <c r="M1366" i="1"/>
  <c r="O1557" i="1"/>
  <c r="Q1557" i="1" s="1"/>
  <c r="F4482" i="1"/>
  <c r="G4482" i="1" s="1"/>
  <c r="N2566" i="1"/>
  <c r="M2566" i="1"/>
  <c r="L2562" i="1"/>
  <c r="L4782" i="1"/>
  <c r="N496" i="1"/>
  <c r="M496" i="1"/>
  <c r="L102" i="1"/>
  <c r="F717" i="1"/>
  <c r="G717" i="1" s="1"/>
  <c r="N4321" i="1"/>
  <c r="M4321" i="1"/>
  <c r="O4587" i="1"/>
  <c r="Q4587" i="1" s="1"/>
  <c r="M3271" i="1"/>
  <c r="N3271" i="1"/>
  <c r="N2371" i="1"/>
  <c r="M2371" i="1"/>
  <c r="N3316" i="1"/>
  <c r="M3316" i="1"/>
  <c r="O4902" i="1"/>
  <c r="Q4902" i="1" s="1"/>
  <c r="F3387" i="1"/>
  <c r="G3387" i="1" s="1"/>
  <c r="G2821" i="1"/>
  <c r="F2817" i="1"/>
  <c r="G2817" i="1" s="1"/>
  <c r="F1152" i="1"/>
  <c r="G1152" i="1" s="1"/>
  <c r="N4051" i="1"/>
  <c r="M4051" i="1"/>
  <c r="Q2026" i="1"/>
  <c r="O2022" i="1"/>
  <c r="Q2022" i="1" s="1"/>
  <c r="O342" i="1"/>
  <c r="Q342" i="1" s="1"/>
  <c r="O1482" i="1"/>
  <c r="Q1482" i="1" s="1"/>
  <c r="N912" i="1"/>
  <c r="M912" i="1"/>
  <c r="M4947" i="1"/>
  <c r="N4947" i="1"/>
  <c r="G2176" i="1"/>
  <c r="F2172" i="1"/>
  <c r="G2172" i="1" s="1"/>
  <c r="O2832" i="1"/>
  <c r="Q2832" i="1" s="1"/>
  <c r="N841" i="1"/>
  <c r="M841" i="1"/>
  <c r="M3481" i="1"/>
  <c r="N3481" i="1"/>
  <c r="L3147" i="1"/>
  <c r="N4362" i="1"/>
  <c r="M4362" i="1"/>
  <c r="F5007" i="1"/>
  <c r="G5007" i="1" s="1"/>
  <c r="M4201" i="1"/>
  <c r="N4201" i="1"/>
  <c r="N3586" i="1"/>
  <c r="M3586" i="1"/>
  <c r="L3582" i="1"/>
  <c r="N1051" i="1"/>
  <c r="M1051" i="1"/>
  <c r="N2686" i="1"/>
  <c r="M2686" i="1"/>
  <c r="N2146" i="1"/>
  <c r="M2146" i="1"/>
  <c r="N2806" i="1"/>
  <c r="M2806" i="1"/>
  <c r="M3717" i="1"/>
  <c r="Q1141" i="1"/>
  <c r="O1137" i="1"/>
  <c r="Q1137" i="1" s="1"/>
  <c r="N1936" i="1"/>
  <c r="M1936" i="1"/>
  <c r="N2776" i="1"/>
  <c r="M2776" i="1"/>
  <c r="G3001" i="1"/>
  <c r="F2997" i="1"/>
  <c r="G2997" i="1" s="1"/>
  <c r="L1047" i="1"/>
  <c r="N2476" i="1"/>
  <c r="M2476" i="1"/>
  <c r="Q2131" i="1"/>
  <c r="O2127" i="1"/>
  <c r="Q2127" i="1" s="1"/>
  <c r="O1992" i="1"/>
  <c r="Q1992" i="1" s="1"/>
  <c r="N16" i="1"/>
  <c r="M16" i="1"/>
  <c r="F3087" i="1"/>
  <c r="G3087" i="1" s="1"/>
  <c r="G3076" i="1"/>
  <c r="F3072" i="1"/>
  <c r="G3072" i="1" s="1"/>
  <c r="G571" i="1"/>
  <c r="F567" i="1"/>
  <c r="G567" i="1" s="1"/>
  <c r="F867" i="1"/>
  <c r="G867" i="1" s="1"/>
  <c r="N2116" i="1"/>
  <c r="M2116" i="1"/>
  <c r="N2086" i="1"/>
  <c r="M2086" i="1"/>
  <c r="O3252" i="1"/>
  <c r="Q3252" i="1" s="1"/>
  <c r="F1287" i="1"/>
  <c r="G1287" i="1" s="1"/>
  <c r="O4107" i="1"/>
  <c r="Q4107" i="1" s="1"/>
  <c r="G4876" i="1"/>
  <c r="F4872" i="1"/>
  <c r="G4872" i="1" s="1"/>
  <c r="M4602" i="1"/>
  <c r="N4542" i="1"/>
  <c r="L3072" i="1"/>
  <c r="M1887" i="1"/>
  <c r="L1227" i="1"/>
  <c r="N2836" i="1"/>
  <c r="M2836" i="1"/>
  <c r="L2832" i="1"/>
  <c r="M3361" i="1"/>
  <c r="N3361" i="1"/>
  <c r="L3357" i="1"/>
  <c r="N286" i="1"/>
  <c r="M286" i="1"/>
  <c r="N1321" i="1"/>
  <c r="M1321" i="1"/>
  <c r="N4306" i="1"/>
  <c r="M4306" i="1"/>
  <c r="L1317" i="1"/>
  <c r="Q451" i="1"/>
  <c r="O447" i="1"/>
  <c r="Q447" i="1" s="1"/>
  <c r="Q3931" i="1"/>
  <c r="O3927" i="1"/>
  <c r="Q3927" i="1" s="1"/>
  <c r="N2161" i="1"/>
  <c r="M2161" i="1"/>
  <c r="N3871" i="1"/>
  <c r="M3871" i="1"/>
  <c r="N781" i="1"/>
  <c r="M781" i="1"/>
  <c r="L777" i="1"/>
  <c r="F5022" i="1"/>
  <c r="G5022" i="1" s="1"/>
  <c r="N3766" i="1"/>
  <c r="M3766" i="1"/>
  <c r="Q511" i="1"/>
  <c r="O507" i="1"/>
  <c r="Q507" i="1" s="1"/>
  <c r="N4092" i="1"/>
  <c r="M4092" i="1"/>
  <c r="M1246" i="1"/>
  <c r="N1246" i="1"/>
  <c r="N492" i="1"/>
  <c r="M492" i="1"/>
  <c r="Q2746" i="1"/>
  <c r="O2742" i="1"/>
  <c r="Q2742" i="1" s="1"/>
  <c r="N3031" i="1"/>
  <c r="M3031" i="1"/>
  <c r="N1171" i="1"/>
  <c r="M1171" i="1"/>
  <c r="N4351" i="1"/>
  <c r="M4351" i="1"/>
  <c r="N3496" i="1"/>
  <c r="M3496" i="1"/>
  <c r="N3901" i="1"/>
  <c r="M3901" i="1"/>
  <c r="L3897" i="1"/>
  <c r="M3331" i="1"/>
  <c r="N3331" i="1"/>
  <c r="L3327" i="1"/>
  <c r="N2866" i="1"/>
  <c r="M2866" i="1"/>
  <c r="L2862" i="1"/>
  <c r="N2236" i="1"/>
  <c r="M2236" i="1"/>
  <c r="N181" i="1"/>
  <c r="M181" i="1"/>
  <c r="N2761" i="1"/>
  <c r="M2761" i="1"/>
  <c r="F297" i="1"/>
  <c r="G297" i="1" s="1"/>
  <c r="G3121" i="1"/>
  <c r="F3117" i="1"/>
  <c r="G3117" i="1" s="1"/>
  <c r="N2266" i="1"/>
  <c r="M2266" i="1"/>
  <c r="N2386" i="1"/>
  <c r="M2386" i="1"/>
  <c r="L2382" i="1"/>
  <c r="Q2821" i="1"/>
  <c r="O2817" i="1"/>
  <c r="Q2817" i="1" s="1"/>
  <c r="Q4801" i="1"/>
  <c r="O4797" i="1"/>
  <c r="Q4797" i="1" s="1"/>
  <c r="N331" i="1"/>
  <c r="M331" i="1"/>
  <c r="Q1636" i="1"/>
  <c r="O1632" i="1"/>
  <c r="Q1632" i="1" s="1"/>
  <c r="N3376" i="1"/>
  <c r="M3376" i="1"/>
  <c r="N2671" i="1"/>
  <c r="M2671" i="1"/>
  <c r="L2667" i="1"/>
  <c r="N1396" i="1"/>
  <c r="M1396" i="1"/>
  <c r="N2941" i="1"/>
  <c r="M2941" i="1"/>
  <c r="M4032" i="1"/>
  <c r="N121" i="1"/>
  <c r="M121" i="1"/>
  <c r="N3091" i="1"/>
  <c r="M3091" i="1"/>
  <c r="L3267" i="1"/>
  <c r="Q2176" i="1"/>
  <c r="O2172" i="1"/>
  <c r="Q2172" i="1" s="1"/>
  <c r="Q3301" i="1"/>
  <c r="O3297" i="1"/>
  <c r="Q3297" i="1" s="1"/>
  <c r="N2607" i="1"/>
  <c r="M2607" i="1"/>
  <c r="N882" i="1"/>
  <c r="M882" i="1"/>
  <c r="O1467" i="1"/>
  <c r="Q1467" i="1" s="1"/>
  <c r="N2881" i="1"/>
  <c r="M2881" i="1"/>
  <c r="N1666" i="1"/>
  <c r="M1666" i="1"/>
  <c r="F2322" i="1"/>
  <c r="G2322" i="1" s="1"/>
  <c r="N2007" i="1"/>
  <c r="M2007" i="1"/>
  <c r="N5041" i="1"/>
  <c r="M5041" i="1"/>
  <c r="N3706" i="1"/>
  <c r="M3706" i="1"/>
  <c r="L3702" i="1"/>
  <c r="G676" i="1"/>
  <c r="F672" i="1"/>
  <c r="G672" i="1" s="1"/>
  <c r="N1516" i="1"/>
  <c r="M1516" i="1"/>
  <c r="N2596" i="1"/>
  <c r="M2596" i="1"/>
  <c r="N2701" i="1"/>
  <c r="M2701" i="1"/>
  <c r="Q2536" i="1"/>
  <c r="O2532" i="1"/>
  <c r="Q2532" i="1" s="1"/>
  <c r="Q3061" i="1"/>
  <c r="O3057" i="1"/>
  <c r="Q3057" i="1" s="1"/>
  <c r="N3736" i="1"/>
  <c r="M3736" i="1"/>
  <c r="N3717" i="1"/>
  <c r="M312" i="1"/>
  <c r="O2352" i="1"/>
  <c r="Q2352" i="1" s="1"/>
  <c r="L4197" i="1"/>
  <c r="N3961" i="1"/>
  <c r="M3961" i="1"/>
  <c r="O2622" i="1"/>
  <c r="Q2622" i="1" s="1"/>
  <c r="L1512" i="1"/>
  <c r="L2592" i="1"/>
  <c r="Q3001" i="1"/>
  <c r="O2997" i="1"/>
  <c r="Q2997" i="1" s="1"/>
  <c r="N5071" i="1"/>
  <c r="M5071" i="1"/>
  <c r="O3492" i="1"/>
  <c r="Q3492" i="1" s="1"/>
  <c r="Q481" i="1"/>
  <c r="O477" i="1"/>
  <c r="Q477" i="1" s="1"/>
  <c r="O2322" i="1"/>
  <c r="Q2322" i="1" s="1"/>
  <c r="F132" i="1"/>
  <c r="G132" i="1" s="1"/>
  <c r="N1021" i="1"/>
  <c r="M1021" i="1"/>
  <c r="N2581" i="1"/>
  <c r="M2581" i="1"/>
  <c r="N2281" i="1"/>
  <c r="M2281" i="1"/>
  <c r="L2277" i="1"/>
  <c r="Q3076" i="1"/>
  <c r="O3072" i="1"/>
  <c r="Q3072" i="1" s="1"/>
  <c r="G4171" i="1"/>
  <c r="F4167" i="1"/>
  <c r="G4167" i="1" s="1"/>
  <c r="N4636" i="1"/>
  <c r="M4636" i="1"/>
  <c r="F1722" i="1"/>
  <c r="G1722" i="1" s="1"/>
  <c r="N2971" i="1"/>
  <c r="M2971" i="1"/>
  <c r="N376" i="1"/>
  <c r="M376" i="1"/>
  <c r="O3537" i="1"/>
  <c r="Q3537" i="1" s="1"/>
  <c r="N4602" i="1"/>
  <c r="L297" i="1"/>
  <c r="M612" i="1"/>
  <c r="M972" i="1"/>
  <c r="N1887" i="1"/>
  <c r="N2577" i="1"/>
  <c r="M2577" i="1"/>
  <c r="Q3421" i="1"/>
  <c r="O3417" i="1"/>
  <c r="Q3417" i="1" s="1"/>
  <c r="N4392" i="1"/>
  <c r="M4392" i="1"/>
  <c r="L3642" i="1"/>
  <c r="M747" i="1"/>
  <c r="F1872" i="1"/>
  <c r="G1872" i="1" s="1"/>
  <c r="G2461" i="1"/>
  <c r="F2457" i="1"/>
  <c r="G2457" i="1" s="1"/>
  <c r="G751" i="1"/>
  <c r="F747" i="1"/>
  <c r="G747" i="1" s="1"/>
  <c r="M4231" i="1"/>
  <c r="N4231" i="1"/>
  <c r="N2221" i="1"/>
  <c r="M2221" i="1"/>
  <c r="L2217" i="1"/>
  <c r="N1906" i="1"/>
  <c r="M1906" i="1"/>
  <c r="G106" i="1"/>
  <c r="F102" i="1"/>
  <c r="G102" i="1" s="1"/>
  <c r="N2656" i="1"/>
  <c r="M2656" i="1"/>
  <c r="N3477" i="1"/>
  <c r="M3477" i="1"/>
  <c r="N1876" i="1"/>
  <c r="M1876" i="1"/>
  <c r="Q4186" i="1"/>
  <c r="O4182" i="1"/>
  <c r="Q4182" i="1" s="1"/>
  <c r="G1366" i="1"/>
  <c r="F1362" i="1"/>
  <c r="G1362" i="1" s="1"/>
  <c r="O4272" i="1"/>
  <c r="Q4272" i="1" s="1"/>
  <c r="G2566" i="1"/>
  <c r="F2562" i="1"/>
  <c r="G2562" i="1" s="1"/>
  <c r="O3327" i="1"/>
  <c r="Q3327" i="1" s="1"/>
  <c r="F4317" i="1"/>
  <c r="G4317" i="1" s="1"/>
  <c r="N721" i="1"/>
  <c r="M721" i="1"/>
  <c r="N4621" i="1"/>
  <c r="M4621" i="1"/>
  <c r="G3271" i="1"/>
  <c r="F3267" i="1"/>
  <c r="G3267" i="1" s="1"/>
  <c r="L2742" i="1"/>
  <c r="Q3121" i="1"/>
  <c r="O3117" i="1"/>
  <c r="Q3117" i="1" s="1"/>
  <c r="G2371" i="1"/>
  <c r="F2367" i="1"/>
  <c r="G2367" i="1" s="1"/>
  <c r="N1846" i="1"/>
  <c r="M1846" i="1"/>
  <c r="N1576" i="1"/>
  <c r="M1576" i="1"/>
  <c r="L1572" i="1"/>
  <c r="N4486" i="1"/>
  <c r="M4486" i="1"/>
  <c r="L4422" i="1"/>
  <c r="O4497" i="1"/>
  <c r="Q4497" i="1" s="1"/>
  <c r="N4032" i="1"/>
  <c r="N4141" i="1"/>
  <c r="M4141" i="1"/>
  <c r="L4137" i="1"/>
  <c r="N2191" i="1"/>
  <c r="M2191" i="1"/>
  <c r="N2427" i="1"/>
  <c r="M2427" i="1"/>
  <c r="Q4471" i="1"/>
  <c r="O4467" i="1"/>
  <c r="Q4467" i="1" s="1"/>
  <c r="Q2041" i="1"/>
  <c r="O2037" i="1"/>
  <c r="Q2037" i="1" s="1"/>
  <c r="N1426" i="1"/>
  <c r="M1426" i="1"/>
  <c r="N1966" i="1"/>
  <c r="M1966" i="1"/>
  <c r="L1962" i="1"/>
  <c r="N541" i="1"/>
  <c r="M541" i="1"/>
  <c r="N3181" i="1"/>
  <c r="M3181" i="1"/>
  <c r="L3177" i="1"/>
  <c r="O4422" i="1"/>
  <c r="Q4422" i="1" s="1"/>
  <c r="N1981" i="1"/>
  <c r="M1981" i="1"/>
  <c r="L1977" i="1"/>
  <c r="N1827" i="1"/>
  <c r="M1827" i="1"/>
  <c r="N3627" i="1"/>
  <c r="M3627" i="1"/>
  <c r="N1201" i="1"/>
  <c r="M1201" i="1"/>
  <c r="N2011" i="1"/>
  <c r="M2011" i="1"/>
  <c r="N3346" i="1"/>
  <c r="M3346" i="1"/>
  <c r="F2037" i="1"/>
  <c r="G2037" i="1" s="1"/>
  <c r="G3586" i="1"/>
  <c r="F3582" i="1"/>
  <c r="G3582" i="1" s="1"/>
  <c r="F1257" i="1"/>
  <c r="G1257" i="1" s="1"/>
  <c r="N2551" i="1"/>
  <c r="M2551" i="1"/>
  <c r="F117" i="1"/>
  <c r="G117" i="1" s="1"/>
  <c r="N1542" i="1"/>
  <c r="M1542" i="1"/>
  <c r="M3241" i="1"/>
  <c r="N3241" i="1"/>
  <c r="N136" i="1"/>
  <c r="M136" i="1"/>
  <c r="N312" i="1"/>
  <c r="F1842" i="1"/>
  <c r="G1842" i="1" s="1"/>
  <c r="F4422" i="1"/>
  <c r="G4422" i="1" s="1"/>
  <c r="O162" i="1"/>
  <c r="Q162" i="1" s="1"/>
  <c r="G2776" i="1"/>
  <c r="F2772" i="1"/>
  <c r="G2772" i="1" s="1"/>
  <c r="Q2926" i="1"/>
  <c r="O2922" i="1"/>
  <c r="Q2922" i="1" s="1"/>
  <c r="Q2071" i="1"/>
  <c r="O2067" i="1"/>
  <c r="Q2067" i="1" s="1"/>
  <c r="Q1546" i="1"/>
  <c r="O1542" i="1"/>
  <c r="Q1542" i="1" s="1"/>
  <c r="N1801" i="1"/>
  <c r="M1801" i="1"/>
  <c r="N2791" i="1"/>
  <c r="M2791" i="1"/>
  <c r="Q3616" i="1"/>
  <c r="O3612" i="1"/>
  <c r="Q3612" i="1" s="1"/>
  <c r="F2157" i="1"/>
  <c r="G2157" i="1" s="1"/>
  <c r="G2086" i="1"/>
  <c r="F2082" i="1"/>
  <c r="G2082" i="1" s="1"/>
  <c r="F1692" i="1"/>
  <c r="G1692" i="1" s="1"/>
  <c r="F162" i="1"/>
  <c r="G162" i="1" s="1"/>
  <c r="O2862" i="1"/>
  <c r="Q2862" i="1" s="1"/>
  <c r="M736" i="1"/>
  <c r="N736" i="1"/>
  <c r="L732" i="1"/>
  <c r="Q4021" i="1"/>
  <c r="O4017" i="1"/>
  <c r="Q4017" i="1" s="1"/>
  <c r="L1797" i="1"/>
  <c r="N1861" i="1"/>
  <c r="M1861" i="1"/>
  <c r="O102" i="1"/>
  <c r="Q102" i="1" s="1"/>
  <c r="L1482" i="1"/>
  <c r="L2802" i="1"/>
  <c r="L3867" i="1"/>
  <c r="N612" i="1"/>
  <c r="N972" i="1"/>
  <c r="L4737" i="1"/>
  <c r="L3087" i="1"/>
  <c r="M1497" i="1"/>
  <c r="L4632" i="1"/>
  <c r="L372" i="1"/>
  <c r="Q2716" i="1"/>
  <c r="O2712" i="1"/>
  <c r="Q2712" i="1" s="1"/>
  <c r="O207" i="1"/>
  <c r="Q207" i="1" s="1"/>
  <c r="N2251" i="1"/>
  <c r="M2251" i="1"/>
  <c r="L2247" i="1"/>
  <c r="Q1156" i="1"/>
  <c r="O1152" i="1"/>
  <c r="Q1152" i="1" s="1"/>
  <c r="Q4741" i="1"/>
  <c r="O4737" i="1"/>
  <c r="Q4737" i="1" s="1"/>
  <c r="N4527" i="1"/>
  <c r="M4527" i="1"/>
  <c r="Q5026" i="1"/>
  <c r="O5022" i="1"/>
  <c r="Q5022" i="1" s="1"/>
  <c r="N4501" i="1"/>
  <c r="M4501" i="1"/>
  <c r="L4497" i="1"/>
  <c r="Q466" i="1"/>
  <c r="O462" i="1"/>
  <c r="Q462" i="1" s="1"/>
  <c r="N87" i="1"/>
  <c r="M87" i="1"/>
  <c r="O5007" i="1"/>
  <c r="Q5007" i="1" s="1"/>
  <c r="N4381" i="1"/>
  <c r="M4381" i="1"/>
  <c r="N391" i="1"/>
  <c r="M391" i="1"/>
  <c r="L387" i="1"/>
  <c r="O282" i="1"/>
  <c r="Q282" i="1" s="1"/>
  <c r="N1647" i="1"/>
  <c r="M1647" i="1"/>
  <c r="N1437" i="1"/>
  <c r="M1437" i="1"/>
  <c r="N4246" i="1"/>
  <c r="M4246" i="1"/>
  <c r="N346" i="1"/>
  <c r="M346" i="1"/>
  <c r="L342" i="1"/>
  <c r="N267" i="1"/>
  <c r="M267" i="1"/>
  <c r="N1411" i="1"/>
  <c r="M1411" i="1"/>
  <c r="L1407" i="1"/>
  <c r="N1561" i="1"/>
  <c r="M1561" i="1"/>
  <c r="L1557" i="1"/>
  <c r="L4302" i="1"/>
  <c r="N3102" i="1"/>
  <c r="M3102" i="1"/>
  <c r="N2232" i="1"/>
  <c r="M2232" i="1"/>
  <c r="F1407" i="1"/>
  <c r="G1407" i="1" s="1"/>
  <c r="L3252" i="1"/>
  <c r="N2727" i="1"/>
  <c r="M2727" i="1"/>
  <c r="G3031" i="1"/>
  <c r="F3027" i="1"/>
  <c r="G3027" i="1" s="1"/>
  <c r="N3777" i="1"/>
  <c r="M3777" i="1"/>
  <c r="G1171" i="1"/>
  <c r="F1167" i="1"/>
  <c r="G1167" i="1" s="1"/>
  <c r="N1377" i="1"/>
  <c r="M1377" i="1"/>
  <c r="G4351" i="1"/>
  <c r="F4347" i="1"/>
  <c r="G4347" i="1" s="1"/>
  <c r="N3882" i="1"/>
  <c r="M3882" i="1"/>
  <c r="O4377" i="1"/>
  <c r="Q4377" i="1" s="1"/>
  <c r="M1036" i="1"/>
  <c r="N1036" i="1"/>
  <c r="M837" i="1"/>
  <c r="N837" i="1"/>
  <c r="G2866" i="1"/>
  <c r="F2862" i="1"/>
  <c r="G2862" i="1" s="1"/>
  <c r="O1242" i="1"/>
  <c r="Q1242" i="1" s="1"/>
  <c r="L1032" i="1"/>
  <c r="Q3271" i="1"/>
  <c r="O3267" i="1"/>
  <c r="Q3267" i="1" s="1"/>
  <c r="N4816" i="1"/>
  <c r="M4816" i="1"/>
  <c r="N3046" i="1"/>
  <c r="M3046" i="1"/>
  <c r="N1842" i="1"/>
  <c r="M1842" i="1"/>
  <c r="N3672" i="1"/>
  <c r="M3672" i="1"/>
  <c r="L4347" i="1"/>
  <c r="N3286" i="1"/>
  <c r="M3286" i="1"/>
  <c r="N4411" i="1"/>
  <c r="M4411" i="1"/>
  <c r="G3376" i="1"/>
  <c r="F3372" i="1"/>
  <c r="G3372" i="1" s="1"/>
  <c r="N2356" i="1"/>
  <c r="M2356" i="1"/>
  <c r="G2941" i="1"/>
  <c r="F2937" i="1"/>
  <c r="G2937" i="1" s="1"/>
  <c r="O4137" i="1"/>
  <c r="Q4137" i="1" s="1"/>
  <c r="N4681" i="1"/>
  <c r="M4681" i="1"/>
  <c r="N2097" i="1"/>
  <c r="M2097" i="1"/>
  <c r="F282" i="1"/>
  <c r="G282" i="1" s="1"/>
  <c r="L4812" i="1"/>
  <c r="N3556" i="1"/>
  <c r="M3556" i="1"/>
  <c r="M1006" i="1"/>
  <c r="N1006" i="1"/>
  <c r="M3391" i="1"/>
  <c r="N3391" i="1"/>
  <c r="L3387" i="1"/>
  <c r="O2337" i="1"/>
  <c r="Q2337" i="1" s="1"/>
  <c r="N1816" i="1"/>
  <c r="M1816" i="1"/>
  <c r="L4482" i="1"/>
  <c r="N4711" i="1"/>
  <c r="M4711" i="1"/>
  <c r="L4707" i="1"/>
  <c r="L4407" i="1"/>
  <c r="N4456" i="1"/>
  <c r="M4456" i="1"/>
  <c r="N811" i="1"/>
  <c r="M811" i="1"/>
  <c r="F4677" i="1"/>
  <c r="G4677" i="1" s="1"/>
  <c r="F4617" i="1"/>
  <c r="G4617" i="1" s="1"/>
  <c r="N2907" i="1"/>
  <c r="M2907" i="1"/>
  <c r="O1317" i="1"/>
  <c r="Q1317" i="1" s="1"/>
  <c r="Q4201" i="1"/>
  <c r="O4197" i="1"/>
  <c r="Q4197" i="1" s="1"/>
  <c r="N586" i="1"/>
  <c r="M586" i="1"/>
  <c r="Q3586" i="1"/>
  <c r="O3582" i="1"/>
  <c r="Q3582" i="1" s="1"/>
  <c r="F177" i="1"/>
  <c r="G177" i="1" s="1"/>
  <c r="N3406" i="1"/>
  <c r="M3406" i="1"/>
  <c r="M886" i="1"/>
  <c r="N886" i="1"/>
  <c r="N3676" i="1"/>
  <c r="M3676" i="1"/>
  <c r="Q1051" i="1"/>
  <c r="O1047" i="1"/>
  <c r="Q1047" i="1" s="1"/>
  <c r="N2412" i="1"/>
  <c r="M2412" i="1"/>
  <c r="M1276" i="1"/>
  <c r="N1276" i="1"/>
  <c r="N4002" i="1"/>
  <c r="M4002" i="1"/>
  <c r="L2532" i="1"/>
  <c r="L1197" i="1"/>
  <c r="O867" i="1"/>
  <c r="Q867" i="1" s="1"/>
  <c r="N192" i="1"/>
  <c r="M192" i="1"/>
  <c r="N2491" i="1"/>
  <c r="M2491" i="1"/>
  <c r="L2487" i="1"/>
  <c r="Q2776" i="1"/>
  <c r="O2772" i="1"/>
  <c r="Q2772" i="1" s="1"/>
  <c r="N2416" i="1"/>
  <c r="M2416" i="1"/>
  <c r="O4782" i="1"/>
  <c r="Q4782" i="1" s="1"/>
  <c r="N4366" i="1"/>
  <c r="M4366" i="1"/>
  <c r="N4726" i="1"/>
  <c r="M4726" i="1"/>
  <c r="G2281" i="1"/>
  <c r="F2277" i="1"/>
  <c r="G2277" i="1" s="1"/>
  <c r="F927" i="1"/>
  <c r="G927" i="1" s="1"/>
  <c r="M796" i="1"/>
  <c r="N796" i="1"/>
  <c r="N31" i="1"/>
  <c r="M31" i="1"/>
  <c r="N151" i="1"/>
  <c r="M151" i="1"/>
  <c r="Q2086" i="1"/>
  <c r="O2082" i="1"/>
  <c r="Q2082" i="1" s="1"/>
  <c r="M3451" i="1"/>
  <c r="N3451" i="1"/>
  <c r="L3447" i="1"/>
  <c r="N991" i="1"/>
  <c r="M991" i="1"/>
  <c r="L987" i="1"/>
  <c r="O2217" i="1"/>
  <c r="Q2217" i="1" s="1"/>
  <c r="L2997" i="1"/>
  <c r="N421" i="1"/>
  <c r="M421" i="1"/>
  <c r="M1302" i="1"/>
  <c r="L177" i="1"/>
  <c r="L1017" i="1"/>
  <c r="N1497" i="1"/>
  <c r="L5037" i="1"/>
  <c r="L2652" i="1"/>
  <c r="Q1096" i="1"/>
  <c r="O1092" i="1"/>
  <c r="Q1092" i="1" s="1"/>
  <c r="N5011" i="1"/>
  <c r="M5011" i="1"/>
  <c r="L5007" i="1"/>
  <c r="N4651" i="1"/>
  <c r="M4651" i="1"/>
  <c r="L4647" i="1"/>
  <c r="G2221" i="1"/>
  <c r="F2217" i="1"/>
  <c r="G2217" i="1" s="1"/>
  <c r="N4111" i="1"/>
  <c r="M4111" i="1"/>
  <c r="M4992" i="1"/>
  <c r="N4992" i="1"/>
  <c r="Q3031" i="1"/>
  <c r="O3027" i="1"/>
  <c r="Q3027" i="1" s="1"/>
  <c r="N4227" i="1"/>
  <c r="M4227" i="1"/>
  <c r="N226" i="1"/>
  <c r="M226" i="1"/>
  <c r="Q4351" i="1"/>
  <c r="O4347" i="1"/>
  <c r="Q4347" i="1" s="1"/>
  <c r="M766" i="1"/>
  <c r="N766" i="1"/>
  <c r="L762" i="1"/>
  <c r="N1591" i="1"/>
  <c r="M1591" i="1"/>
  <c r="N2367" i="1"/>
  <c r="M2367" i="1"/>
  <c r="G4816" i="1"/>
  <c r="F4812" i="1"/>
  <c r="G4812" i="1" s="1"/>
  <c r="G1576" i="1"/>
  <c r="F1572" i="1"/>
  <c r="G1572" i="1" s="1"/>
  <c r="N2731" i="1"/>
  <c r="M2731" i="1"/>
  <c r="N2056" i="1"/>
  <c r="M2056" i="1"/>
  <c r="G2191" i="1"/>
  <c r="F2187" i="1"/>
  <c r="G2187" i="1" s="1"/>
  <c r="N1681" i="1"/>
  <c r="M1681" i="1"/>
  <c r="L1677" i="1"/>
  <c r="N5067" i="1"/>
  <c r="M5067" i="1"/>
  <c r="O297" i="1"/>
  <c r="Q297" i="1" s="1"/>
  <c r="M3312" i="1"/>
  <c r="N3312" i="1"/>
  <c r="N2311" i="1"/>
  <c r="M2311" i="1"/>
  <c r="L2307" i="1"/>
  <c r="N3912" i="1"/>
  <c r="M3912" i="1"/>
  <c r="N2446" i="1"/>
  <c r="M2446" i="1"/>
  <c r="L2442" i="1"/>
  <c r="G1426" i="1"/>
  <c r="F1422" i="1"/>
  <c r="G1422" i="1" s="1"/>
  <c r="G1966" i="1"/>
  <c r="F1962" i="1"/>
  <c r="G1962" i="1" s="1"/>
  <c r="G541" i="1"/>
  <c r="F537" i="1"/>
  <c r="G537" i="1" s="1"/>
  <c r="N4047" i="1"/>
  <c r="M4047" i="1"/>
  <c r="L3282" i="1"/>
  <c r="M4936" i="1"/>
  <c r="N4936" i="1"/>
  <c r="N556" i="1"/>
  <c r="M556" i="1"/>
  <c r="L552" i="1"/>
  <c r="N76" i="1"/>
  <c r="M76" i="1"/>
  <c r="L1392" i="1"/>
  <c r="N1422" i="1"/>
  <c r="M1422" i="1"/>
  <c r="G1201" i="1"/>
  <c r="F1197" i="1"/>
  <c r="G1197" i="1" s="1"/>
  <c r="N3991" i="1"/>
  <c r="M3991" i="1"/>
  <c r="F2442" i="1"/>
  <c r="G2442" i="1" s="1"/>
  <c r="N3436" i="1"/>
  <c r="M3436" i="1"/>
  <c r="L3432" i="1"/>
  <c r="F2667" i="1"/>
  <c r="G2667" i="1" s="1"/>
  <c r="N1111" i="1"/>
  <c r="M1111" i="1"/>
  <c r="Q5041" i="1"/>
  <c r="O5037" i="1"/>
  <c r="Q5037" i="1" s="1"/>
  <c r="Q3706" i="1"/>
  <c r="O3702" i="1"/>
  <c r="Q3702" i="1" s="1"/>
  <c r="O4647" i="1"/>
  <c r="Q4647" i="1" s="1"/>
  <c r="Q2596" i="1"/>
  <c r="O2592" i="1"/>
  <c r="Q2592" i="1" s="1"/>
  <c r="M4951" i="1"/>
  <c r="N4951" i="1"/>
  <c r="O1407" i="1"/>
  <c r="Q1407" i="1" s="1"/>
  <c r="Q3736" i="1"/>
  <c r="O3732" i="1"/>
  <c r="Q3732" i="1" s="1"/>
  <c r="L3342" i="1"/>
  <c r="N4696" i="1"/>
  <c r="M4696" i="1"/>
  <c r="O3897" i="1"/>
  <c r="Q3897" i="1" s="1"/>
  <c r="Q3961" i="1"/>
  <c r="O3957" i="1"/>
  <c r="Q3957" i="1" s="1"/>
  <c r="N961" i="1"/>
  <c r="M961" i="1"/>
  <c r="L957" i="1"/>
  <c r="L1107" i="1"/>
  <c r="O3822" i="1"/>
  <c r="Q3822" i="1" s="1"/>
  <c r="N2431" i="1"/>
  <c r="M2431" i="1"/>
  <c r="M826" i="1"/>
  <c r="N826" i="1"/>
  <c r="M706" i="1"/>
  <c r="N706" i="1"/>
  <c r="G2791" i="1"/>
  <c r="F2787" i="1"/>
  <c r="G2787" i="1" s="1"/>
  <c r="N61" i="1"/>
  <c r="M61" i="1"/>
  <c r="F1482" i="1"/>
  <c r="G1482" i="1" s="1"/>
  <c r="N2851" i="1"/>
  <c r="M2851" i="1"/>
  <c r="L2847" i="1"/>
  <c r="N4081" i="1"/>
  <c r="M4081" i="1"/>
  <c r="N3796" i="1"/>
  <c r="M3796" i="1"/>
  <c r="L3792" i="1"/>
  <c r="O4677" i="1"/>
  <c r="Q4677" i="1" s="1"/>
  <c r="M946" i="1"/>
  <c r="N946" i="1"/>
  <c r="L942" i="1"/>
  <c r="F4737" i="1"/>
  <c r="G4737" i="1" s="1"/>
  <c r="G736" i="1"/>
  <c r="F732" i="1"/>
  <c r="G732" i="1" s="1"/>
  <c r="F2832" i="1"/>
  <c r="G2832" i="1" s="1"/>
  <c r="M856" i="1"/>
  <c r="N856" i="1"/>
  <c r="N4441" i="1"/>
  <c r="M4441" i="1"/>
  <c r="F3357" i="1"/>
  <c r="G3357" i="1" s="1"/>
  <c r="L2322" i="1"/>
  <c r="N1302" i="1"/>
  <c r="L2472" i="1"/>
  <c r="L2157" i="1"/>
  <c r="L12" i="1"/>
  <c r="L1587" i="1"/>
  <c r="N1696" i="1"/>
  <c r="M1696" i="1"/>
  <c r="N792" i="1"/>
  <c r="M792" i="1"/>
  <c r="G3646" i="1"/>
  <c r="F3642" i="1"/>
  <c r="G3642" i="1" s="1"/>
  <c r="N567" i="1"/>
  <c r="M567" i="1"/>
  <c r="N1606" i="1"/>
  <c r="M1606" i="1"/>
  <c r="L1602" i="1"/>
  <c r="N166" i="1"/>
  <c r="M166" i="1"/>
  <c r="N2547" i="1"/>
  <c r="M2547" i="1"/>
  <c r="Q3511" i="1"/>
  <c r="O3507" i="1"/>
  <c r="Q3507" i="1" s="1"/>
  <c r="G4501" i="1"/>
  <c r="F4497" i="1"/>
  <c r="G4497" i="1" s="1"/>
  <c r="M4906" i="1"/>
  <c r="N4906" i="1"/>
  <c r="N2682" i="1"/>
  <c r="M2682" i="1"/>
  <c r="N4756" i="1"/>
  <c r="M4756" i="1"/>
  <c r="N2341" i="1"/>
  <c r="M2341" i="1"/>
  <c r="L2337" i="1"/>
  <c r="F1902" i="1"/>
  <c r="G1902" i="1" s="1"/>
  <c r="N2521" i="1"/>
  <c r="M2521" i="1"/>
  <c r="N2922" i="1"/>
  <c r="M2922" i="1"/>
  <c r="N526" i="1"/>
  <c r="M526" i="1"/>
  <c r="O4557" i="1"/>
  <c r="Q4557" i="1" s="1"/>
  <c r="N1812" i="1"/>
  <c r="M1812" i="1"/>
  <c r="L3762" i="1"/>
  <c r="N3687" i="1"/>
  <c r="M3687" i="1"/>
  <c r="N3837" i="1"/>
  <c r="M3837" i="1"/>
  <c r="N241" i="1"/>
  <c r="M241" i="1"/>
  <c r="N5086" i="1"/>
  <c r="M5086" i="1"/>
  <c r="F3507" i="1"/>
  <c r="G3507" i="1" s="1"/>
  <c r="N2506" i="1"/>
  <c r="M2506" i="1"/>
  <c r="L2502" i="1"/>
  <c r="Q721" i="1"/>
  <c r="O717" i="1"/>
  <c r="Q717" i="1" s="1"/>
  <c r="M3657" i="1"/>
  <c r="M1216" i="1"/>
  <c r="N1216" i="1"/>
  <c r="M1077" i="1"/>
  <c r="N1077" i="1"/>
  <c r="Q4816" i="1"/>
  <c r="O4812" i="1"/>
  <c r="Q4812" i="1" s="1"/>
  <c r="G3046" i="1"/>
  <c r="F3042" i="1"/>
  <c r="G3042" i="1" s="1"/>
  <c r="N2296" i="1"/>
  <c r="M2296" i="1"/>
  <c r="L2292" i="1"/>
  <c r="F1782" i="1"/>
  <c r="G1782" i="1" s="1"/>
  <c r="N402" i="1"/>
  <c r="M402" i="1"/>
  <c r="Q1846" i="1"/>
  <c r="O1842" i="1"/>
  <c r="Q1842" i="1" s="1"/>
  <c r="L1167" i="1"/>
  <c r="Q4486" i="1"/>
  <c r="O4482" i="1"/>
  <c r="Q4482" i="1" s="1"/>
  <c r="N2026" i="1"/>
  <c r="M2026" i="1"/>
  <c r="L2022" i="1"/>
  <c r="L5082" i="1"/>
  <c r="M4291" i="1"/>
  <c r="N4291" i="1"/>
  <c r="M4261" i="1"/>
  <c r="N4261" i="1"/>
  <c r="N3466" i="1"/>
  <c r="M3466" i="1"/>
  <c r="L3462" i="1"/>
  <c r="F4302" i="1"/>
  <c r="G4302" i="1" s="1"/>
  <c r="N327" i="1"/>
  <c r="M327" i="1"/>
  <c r="O4407" i="1"/>
  <c r="Q4407" i="1" s="1"/>
  <c r="L3042" i="1"/>
  <c r="F387" i="1"/>
  <c r="G387" i="1" s="1"/>
  <c r="Q1426" i="1"/>
  <c r="O1422" i="1"/>
  <c r="Q1422" i="1" s="1"/>
  <c r="G1006" i="1"/>
  <c r="F1002" i="1"/>
  <c r="G1002" i="1" s="1"/>
  <c r="Q1966" i="1"/>
  <c r="O1962" i="1"/>
  <c r="Q1962" i="1" s="1"/>
  <c r="Q541" i="1"/>
  <c r="O537" i="1"/>
  <c r="Q537" i="1" s="1"/>
  <c r="Q3181" i="1"/>
  <c r="O3177" i="1"/>
  <c r="Q3177" i="1" s="1"/>
  <c r="G4711" i="1"/>
  <c r="F4707" i="1"/>
  <c r="G4707" i="1" s="1"/>
  <c r="N4336" i="1"/>
  <c r="M4336" i="1"/>
  <c r="Q1981" i="1"/>
  <c r="O1977" i="1"/>
  <c r="Q1977" i="1" s="1"/>
  <c r="N3826" i="1"/>
  <c r="M3826" i="1"/>
  <c r="L2352" i="1"/>
  <c r="N1261" i="1"/>
  <c r="M1261" i="1"/>
  <c r="L1257" i="1"/>
  <c r="N4122" i="1"/>
  <c r="M4122" i="1"/>
  <c r="N132" i="1"/>
  <c r="M132" i="1"/>
  <c r="Q1201" i="1"/>
  <c r="O1197" i="1"/>
  <c r="Q1197" i="1" s="1"/>
  <c r="N1756" i="1"/>
  <c r="M1756" i="1"/>
  <c r="L1752" i="1"/>
  <c r="G586" i="1"/>
  <c r="F582" i="1"/>
  <c r="G582" i="1" s="1"/>
  <c r="O1902" i="1"/>
  <c r="Q1902" i="1" s="1"/>
  <c r="G3406" i="1"/>
  <c r="F3402" i="1"/>
  <c r="G3402" i="1" s="1"/>
  <c r="N3942" i="1"/>
  <c r="M3942" i="1"/>
  <c r="N2401" i="1"/>
  <c r="M2401" i="1"/>
  <c r="L2397" i="1"/>
  <c r="L4332" i="1"/>
  <c r="N2911" i="1"/>
  <c r="M2911" i="1"/>
  <c r="M3747" i="1"/>
  <c r="L807" i="1"/>
  <c r="N4216" i="1"/>
  <c r="M4216" i="1"/>
  <c r="N3612" i="1"/>
  <c r="M3612" i="1"/>
  <c r="L4212" i="1"/>
  <c r="N1141" i="1"/>
  <c r="M1141" i="1"/>
  <c r="O2247" i="1"/>
  <c r="Q2247" i="1" s="1"/>
  <c r="O72" i="1"/>
  <c r="Q72" i="1" s="1"/>
  <c r="O1722" i="1"/>
  <c r="Q1722" i="1" s="1"/>
  <c r="F1677" i="1"/>
  <c r="G1677" i="1" s="1"/>
  <c r="O2142" i="1"/>
  <c r="Q2142" i="1" s="1"/>
  <c r="N2131" i="1"/>
  <c r="M2131" i="1"/>
  <c r="N91" i="1"/>
  <c r="M91" i="1"/>
  <c r="Q2791" i="1"/>
  <c r="O2787" i="1"/>
  <c r="Q2787" i="1" s="1"/>
  <c r="F4107" i="1"/>
  <c r="G4107" i="1" s="1"/>
  <c r="L702" i="1"/>
  <c r="Q796" i="1"/>
  <c r="O792" i="1"/>
  <c r="Q792" i="1" s="1"/>
  <c r="L1137" i="1"/>
  <c r="G31" i="1"/>
  <c r="F27" i="1"/>
  <c r="G27" i="1" s="1"/>
  <c r="G151" i="1"/>
  <c r="F147" i="1"/>
  <c r="G147" i="1" s="1"/>
  <c r="O3762" i="1"/>
  <c r="Q3762" i="1" s="1"/>
  <c r="G3451" i="1"/>
  <c r="F3447" i="1"/>
  <c r="G3447" i="1" s="1"/>
  <c r="O1677" i="1"/>
  <c r="Q1677" i="1" s="1"/>
  <c r="O777" i="1"/>
  <c r="Q777" i="1" s="1"/>
  <c r="L1932" i="1"/>
  <c r="N271" i="1"/>
  <c r="M271" i="1"/>
  <c r="L2967" i="1"/>
  <c r="L57" i="1"/>
  <c r="M642" i="1"/>
  <c r="L927" i="1"/>
  <c r="L4587" i="1"/>
  <c r="L4017" i="1"/>
  <c r="L2082" i="1"/>
  <c r="L522" i="1"/>
  <c r="N522" i="1" l="1"/>
  <c r="M522" i="1"/>
  <c r="N2397" i="1"/>
  <c r="M2397" i="1"/>
  <c r="N2502" i="1"/>
  <c r="M2502" i="1"/>
  <c r="N1602" i="1"/>
  <c r="M1602" i="1"/>
  <c r="N2322" i="1"/>
  <c r="M2322" i="1"/>
  <c r="N2442" i="1"/>
  <c r="M2442" i="1"/>
  <c r="N5037" i="1"/>
  <c r="M5037" i="1"/>
  <c r="N4812" i="1"/>
  <c r="M4812" i="1"/>
  <c r="N3867" i="1"/>
  <c r="M3867" i="1"/>
  <c r="N747" i="1"/>
  <c r="N3267" i="1"/>
  <c r="M3267" i="1"/>
  <c r="M1317" i="1"/>
  <c r="N1317" i="1"/>
  <c r="M1047" i="1"/>
  <c r="N1047" i="1"/>
  <c r="N4782" i="1"/>
  <c r="M4782" i="1"/>
  <c r="N672" i="1"/>
  <c r="M672" i="1"/>
  <c r="N2037" i="1"/>
  <c r="M2037" i="1"/>
  <c r="N3117" i="1"/>
  <c r="M3117" i="1"/>
  <c r="N2172" i="1"/>
  <c r="M2172" i="1"/>
  <c r="N3537" i="1"/>
  <c r="M3537" i="1"/>
  <c r="N2622" i="1"/>
  <c r="M2622" i="1"/>
  <c r="N447" i="1"/>
  <c r="M447" i="1"/>
  <c r="N717" i="1"/>
  <c r="M1902" i="1"/>
  <c r="M4257" i="1"/>
  <c r="N867" i="1"/>
  <c r="N2082" i="1"/>
  <c r="M2082" i="1"/>
  <c r="M987" i="1"/>
  <c r="N987" i="1"/>
  <c r="M1197" i="1"/>
  <c r="N1197" i="1"/>
  <c r="N4407" i="1"/>
  <c r="M4407" i="1"/>
  <c r="N3387" i="1"/>
  <c r="M3387" i="1"/>
  <c r="N4347" i="1"/>
  <c r="M4347" i="1"/>
  <c r="M4302" i="1"/>
  <c r="N4302" i="1"/>
  <c r="N2247" i="1"/>
  <c r="M2247" i="1"/>
  <c r="N372" i="1"/>
  <c r="M372" i="1"/>
  <c r="N2802" i="1"/>
  <c r="M2802" i="1"/>
  <c r="N732" i="1"/>
  <c r="M732" i="1"/>
  <c r="N4137" i="1"/>
  <c r="M4137" i="1"/>
  <c r="N1572" i="1"/>
  <c r="M1572" i="1"/>
  <c r="N4197" i="1"/>
  <c r="M4197" i="1"/>
  <c r="N2562" i="1"/>
  <c r="M2562" i="1"/>
  <c r="N462" i="1"/>
  <c r="M462" i="1"/>
  <c r="M27" i="1"/>
  <c r="M4167" i="1"/>
  <c r="M822" i="1"/>
  <c r="M117" i="1"/>
  <c r="M717" i="1"/>
  <c r="N1902" i="1"/>
  <c r="N4257" i="1"/>
  <c r="M867" i="1"/>
  <c r="N4017" i="1"/>
  <c r="M4017" i="1"/>
  <c r="N1932" i="1"/>
  <c r="M1932" i="1"/>
  <c r="N1752" i="1"/>
  <c r="M1752" i="1"/>
  <c r="N3042" i="1"/>
  <c r="M3042" i="1"/>
  <c r="N2292" i="1"/>
  <c r="M2292" i="1"/>
  <c r="N942" i="1"/>
  <c r="M942" i="1"/>
  <c r="M1107" i="1"/>
  <c r="N1107" i="1"/>
  <c r="N552" i="1"/>
  <c r="M552" i="1"/>
  <c r="N5007" i="1"/>
  <c r="M5007" i="1"/>
  <c r="M1017" i="1"/>
  <c r="N1017" i="1"/>
  <c r="N2532" i="1"/>
  <c r="M2532" i="1"/>
  <c r="N4707" i="1"/>
  <c r="M4707" i="1"/>
  <c r="N1557" i="1"/>
  <c r="M1557" i="1"/>
  <c r="N342" i="1"/>
  <c r="M342" i="1"/>
  <c r="N4632" i="1"/>
  <c r="M4632" i="1"/>
  <c r="N1482" i="1"/>
  <c r="M1482" i="1"/>
  <c r="N2742" i="1"/>
  <c r="M2742" i="1"/>
  <c r="N3642" i="1"/>
  <c r="M3642" i="1"/>
  <c r="N2667" i="1"/>
  <c r="M2667" i="1"/>
  <c r="N3327" i="1"/>
  <c r="M3327" i="1"/>
  <c r="N2832" i="1"/>
  <c r="M2832" i="1"/>
  <c r="N3582" i="1"/>
  <c r="M3582" i="1"/>
  <c r="N3147" i="1"/>
  <c r="M3147" i="1"/>
  <c r="N1152" i="1"/>
  <c r="M1152" i="1"/>
  <c r="N27" i="1"/>
  <c r="N1452" i="1"/>
  <c r="M1452" i="1"/>
  <c r="M3027" i="1"/>
  <c r="N4167" i="1"/>
  <c r="N822" i="1"/>
  <c r="N117" i="1"/>
  <c r="N1467" i="1"/>
  <c r="M1467" i="1"/>
  <c r="M237" i="1"/>
  <c r="M162" i="1"/>
  <c r="M3987" i="1"/>
  <c r="N4587" i="1"/>
  <c r="M4587" i="1"/>
  <c r="M807" i="1"/>
  <c r="N807" i="1"/>
  <c r="M1257" i="1"/>
  <c r="N1257" i="1"/>
  <c r="N1587" i="1"/>
  <c r="M1587" i="1"/>
  <c r="N2847" i="1"/>
  <c r="M2847" i="1"/>
  <c r="M957" i="1"/>
  <c r="N957" i="1"/>
  <c r="M3342" i="1"/>
  <c r="N3342" i="1"/>
  <c r="N177" i="1"/>
  <c r="M177" i="1"/>
  <c r="N2487" i="1"/>
  <c r="M2487" i="1"/>
  <c r="M3252" i="1"/>
  <c r="N3252" i="1"/>
  <c r="N1977" i="1"/>
  <c r="M1977" i="1"/>
  <c r="M4617" i="1"/>
  <c r="N3702" i="1"/>
  <c r="M3702" i="1"/>
  <c r="M4317" i="1"/>
  <c r="N2457" i="1"/>
  <c r="M2457" i="1"/>
  <c r="N2712" i="1"/>
  <c r="M2712" i="1"/>
  <c r="M897" i="1"/>
  <c r="N897" i="1"/>
  <c r="N3027" i="1"/>
  <c r="N5022" i="1"/>
  <c r="M5022" i="1"/>
  <c r="M1287" i="1"/>
  <c r="N1287" i="1"/>
  <c r="N3297" i="1"/>
  <c r="M3297" i="1"/>
  <c r="N4797" i="1"/>
  <c r="M4797" i="1"/>
  <c r="N4557" i="1"/>
  <c r="M4557" i="1"/>
  <c r="M1362" i="1"/>
  <c r="N237" i="1"/>
  <c r="N162" i="1"/>
  <c r="N3987" i="1"/>
  <c r="M927" i="1"/>
  <c r="N927" i="1"/>
  <c r="M1137" i="1"/>
  <c r="N1137" i="1"/>
  <c r="M1167" i="1"/>
  <c r="N1167" i="1"/>
  <c r="N3762" i="1"/>
  <c r="M3762" i="1"/>
  <c r="N12" i="1"/>
  <c r="M12" i="1"/>
  <c r="M582" i="1"/>
  <c r="N3447" i="1"/>
  <c r="M3447" i="1"/>
  <c r="N1032" i="1"/>
  <c r="M1032" i="1"/>
  <c r="N387" i="1"/>
  <c r="M387" i="1"/>
  <c r="N3087" i="1"/>
  <c r="M3087" i="1"/>
  <c r="N1962" i="1"/>
  <c r="M1962" i="1"/>
  <c r="N4617" i="1"/>
  <c r="N2277" i="1"/>
  <c r="M2277" i="1"/>
  <c r="N2592" i="1"/>
  <c r="M2592" i="1"/>
  <c r="N4317" i="1"/>
  <c r="N1722" i="1"/>
  <c r="M1722" i="1"/>
  <c r="M4977" i="1"/>
  <c r="N4977" i="1"/>
  <c r="N2982" i="1"/>
  <c r="M2982" i="1"/>
  <c r="N3507" i="1"/>
  <c r="M3507" i="1"/>
  <c r="N1362" i="1"/>
  <c r="M1992" i="1"/>
  <c r="M282" i="1"/>
  <c r="M537" i="1"/>
  <c r="M4107" i="1"/>
  <c r="M3822" i="1"/>
  <c r="M2787" i="1"/>
  <c r="M1872" i="1"/>
  <c r="M4752" i="1"/>
  <c r="N2157" i="1"/>
  <c r="M2157" i="1"/>
  <c r="N582" i="1"/>
  <c r="M3432" i="1"/>
  <c r="N3432" i="1"/>
  <c r="N2307" i="1"/>
  <c r="M2307" i="1"/>
  <c r="N1677" i="1"/>
  <c r="M1677" i="1"/>
  <c r="N4482" i="1"/>
  <c r="M4482" i="1"/>
  <c r="N1407" i="1"/>
  <c r="M1407" i="1"/>
  <c r="M147" i="1"/>
  <c r="N4737" i="1"/>
  <c r="M4737" i="1"/>
  <c r="M2937" i="1"/>
  <c r="N1512" i="1"/>
  <c r="M1512" i="1"/>
  <c r="N3897" i="1"/>
  <c r="M3897" i="1"/>
  <c r="M777" i="1"/>
  <c r="N777" i="1"/>
  <c r="M1227" i="1"/>
  <c r="N1227" i="1"/>
  <c r="N102" i="1"/>
  <c r="M102" i="1"/>
  <c r="N4467" i="1"/>
  <c r="M4467" i="1"/>
  <c r="M4272" i="1"/>
  <c r="N4272" i="1"/>
  <c r="N2202" i="1"/>
  <c r="M2202" i="1"/>
  <c r="M2772" i="1"/>
  <c r="M4677" i="1"/>
  <c r="N3927" i="1"/>
  <c r="M3927" i="1"/>
  <c r="N1992" i="1"/>
  <c r="N282" i="1"/>
  <c r="N537" i="1"/>
  <c r="N4107" i="1"/>
  <c r="N3822" i="1"/>
  <c r="N2787" i="1"/>
  <c r="N1872" i="1"/>
  <c r="N4752" i="1"/>
  <c r="N57" i="1"/>
  <c r="M57" i="1"/>
  <c r="M4212" i="1"/>
  <c r="N4212" i="1"/>
  <c r="N2352" i="1"/>
  <c r="M2352" i="1"/>
  <c r="N5082" i="1"/>
  <c r="M5082" i="1"/>
  <c r="N2472" i="1"/>
  <c r="M2472" i="1"/>
  <c r="N3792" i="1"/>
  <c r="M3792" i="1"/>
  <c r="N762" i="1"/>
  <c r="M762" i="1"/>
  <c r="N4497" i="1"/>
  <c r="M4497" i="1"/>
  <c r="N147" i="1"/>
  <c r="N1797" i="1"/>
  <c r="M1797" i="1"/>
  <c r="N4422" i="1"/>
  <c r="M4422" i="1"/>
  <c r="N2937" i="1"/>
  <c r="N2217" i="1"/>
  <c r="M2217" i="1"/>
  <c r="N297" i="1"/>
  <c r="M297" i="1"/>
  <c r="N3372" i="1"/>
  <c r="N3222" i="1"/>
  <c r="M3222" i="1"/>
  <c r="N2637" i="1"/>
  <c r="M2637" i="1"/>
  <c r="N3417" i="1"/>
  <c r="M3417" i="1"/>
  <c r="N1092" i="1"/>
  <c r="M1092" i="1"/>
  <c r="N4872" i="1"/>
  <c r="M4872" i="1"/>
  <c r="N477" i="1"/>
  <c r="M477" i="1"/>
  <c r="N2772" i="1"/>
  <c r="N2817" i="1"/>
  <c r="M2817" i="1"/>
  <c r="N4677" i="1"/>
  <c r="N507" i="1"/>
  <c r="M507" i="1"/>
  <c r="M4692" i="1"/>
  <c r="M1767" i="1"/>
  <c r="M1002" i="1"/>
  <c r="N4242" i="1"/>
  <c r="M222" i="1"/>
  <c r="M2187" i="1"/>
  <c r="N3402" i="1"/>
  <c r="M1692" i="1"/>
  <c r="N2967" i="1"/>
  <c r="M2967" i="1"/>
  <c r="N702" i="1"/>
  <c r="M702" i="1"/>
  <c r="N4332" i="1"/>
  <c r="M4332" i="1"/>
  <c r="M3462" i="1"/>
  <c r="N3462" i="1"/>
  <c r="N2022" i="1"/>
  <c r="M2022" i="1"/>
  <c r="N2337" i="1"/>
  <c r="M2337" i="1"/>
  <c r="N1392" i="1"/>
  <c r="M1392" i="1"/>
  <c r="M3282" i="1"/>
  <c r="N3282" i="1"/>
  <c r="N4647" i="1"/>
  <c r="M4647" i="1"/>
  <c r="N2652" i="1"/>
  <c r="M2652" i="1"/>
  <c r="N2997" i="1"/>
  <c r="M2997" i="1"/>
  <c r="N3177" i="1"/>
  <c r="M3177" i="1"/>
  <c r="N2382" i="1"/>
  <c r="M2382" i="1"/>
  <c r="M3372" i="1"/>
  <c r="N2862" i="1"/>
  <c r="M2862" i="1"/>
  <c r="N3357" i="1"/>
  <c r="M3357" i="1"/>
  <c r="N3072" i="1"/>
  <c r="M3072" i="1"/>
  <c r="N1782" i="1"/>
  <c r="M1782" i="1"/>
  <c r="N4662" i="1"/>
  <c r="M4662" i="1"/>
  <c r="N207" i="1"/>
  <c r="M207" i="1"/>
  <c r="N4692" i="1"/>
  <c r="N1767" i="1"/>
  <c r="N1002" i="1"/>
  <c r="M4242" i="1"/>
  <c r="N222" i="1"/>
  <c r="N2187" i="1"/>
  <c r="M3402" i="1"/>
  <c r="N1692" i="1"/>
</calcChain>
</file>

<file path=xl/sharedStrings.xml><?xml version="1.0" encoding="utf-8"?>
<sst xmlns="http://schemas.openxmlformats.org/spreadsheetml/2006/main" count="11537" uniqueCount="392">
  <si>
    <t>構想区域別の病床機能報告上の病床数及び地域医療構想における将来の病床数の必要量等（2022病床機能報告等）</t>
    <rPh sb="0" eb="2">
      <t>コウソウ</t>
    </rPh>
    <rPh sb="2" eb="4">
      <t>クイキ</t>
    </rPh>
    <rPh sb="4" eb="5">
      <t>ベツ</t>
    </rPh>
    <rPh sb="6" eb="8">
      <t>ビョウショウ</t>
    </rPh>
    <rPh sb="8" eb="10">
      <t>キノウ</t>
    </rPh>
    <rPh sb="10" eb="12">
      <t>ホウコク</t>
    </rPh>
    <rPh sb="12" eb="13">
      <t>ジョウ</t>
    </rPh>
    <rPh sb="14" eb="17">
      <t>ビョウショウスウ</t>
    </rPh>
    <rPh sb="17" eb="18">
      <t>オヨ</t>
    </rPh>
    <rPh sb="19" eb="21">
      <t>チイキ</t>
    </rPh>
    <rPh sb="21" eb="23">
      <t>イリョウ</t>
    </rPh>
    <rPh sb="23" eb="25">
      <t>コウソウ</t>
    </rPh>
    <rPh sb="29" eb="31">
      <t>ショウライ</t>
    </rPh>
    <rPh sb="32" eb="35">
      <t>ビョウショウスウ</t>
    </rPh>
    <rPh sb="36" eb="38">
      <t>ヒツヨウ</t>
    </rPh>
    <rPh sb="38" eb="39">
      <t>リョウ</t>
    </rPh>
    <rPh sb="39" eb="40">
      <t>トウ</t>
    </rPh>
    <phoneticPr fontId="1"/>
  </si>
  <si>
    <t>別添４</t>
    <rPh sb="0" eb="2">
      <t>ベッテン</t>
    </rPh>
    <phoneticPr fontId="4"/>
  </si>
  <si>
    <t>※厚生労働省ホームページにおいて公表している病床機能報告の報告結果等を用いて集計。
　一方で、都道府県において、必要に応じて、これらの報告結果等の更新等を行っている場合もあり、各数値は、都道府県の保有データと一致しない場合があることに留意。
※病床機能報告の集計結果と将来の病床数の必要量は計算方法が異なることから、単純に比較するのではなく、詳細な分析や検討を行った上で地域医療構想調整会議で協議を行うことが重要。
※年度ごとに報告率が異なることに留意が必要。</t>
    <rPh sb="117" eb="119">
      <t>リュウイ</t>
    </rPh>
    <phoneticPr fontId="1"/>
  </si>
  <si>
    <t>○基礎情報</t>
    <rPh sb="1" eb="3">
      <t>キソ</t>
    </rPh>
    <rPh sb="3" eb="5">
      <t>ジョウホウ</t>
    </rPh>
    <phoneticPr fontId="4"/>
  </si>
  <si>
    <t>都道府県</t>
    <rPh sb="0" eb="4">
      <t>トドウフケン</t>
    </rPh>
    <phoneticPr fontId="4"/>
  </si>
  <si>
    <t>構想区域</t>
    <rPh sb="0" eb="2">
      <t>コウソウ</t>
    </rPh>
    <rPh sb="2" eb="4">
      <t>クイキ</t>
    </rPh>
    <phoneticPr fontId="4"/>
  </si>
  <si>
    <t>2020国勢調査人口</t>
    <rPh sb="4" eb="6">
      <t>コクセイ</t>
    </rPh>
    <rPh sb="6" eb="8">
      <t>チョウサ</t>
    </rPh>
    <rPh sb="8" eb="10">
      <t>ジンコウ</t>
    </rPh>
    <phoneticPr fontId="4"/>
  </si>
  <si>
    <t>（一般病床患者流出入）</t>
    <rPh sb="1" eb="3">
      <t>イッパン</t>
    </rPh>
    <rPh sb="3" eb="5">
      <t>ビョウショウ</t>
    </rPh>
    <rPh sb="5" eb="7">
      <t>カンジャ</t>
    </rPh>
    <rPh sb="7" eb="10">
      <t>リュウシュツニュウ</t>
    </rPh>
    <phoneticPr fontId="4"/>
  </si>
  <si>
    <t>2020面積</t>
    <rPh sb="4" eb="6">
      <t>メンセキ</t>
    </rPh>
    <phoneticPr fontId="4"/>
  </si>
  <si>
    <t>○病床数の状況</t>
    <rPh sb="1" eb="4">
      <t>ビョウショウスウ</t>
    </rPh>
    <rPh sb="5" eb="7">
      <t>ジョウキョウ</t>
    </rPh>
    <phoneticPr fontId="4"/>
  </si>
  <si>
    <t>2015年</t>
    <rPh sb="4" eb="5">
      <t>ネン</t>
    </rPh>
    <phoneticPr fontId="4"/>
  </si>
  <si>
    <t>2018年</t>
    <rPh sb="4" eb="5">
      <t>ネン</t>
    </rPh>
    <phoneticPr fontId="4"/>
  </si>
  <si>
    <t>2019年</t>
    <rPh sb="4" eb="5">
      <t>ネン</t>
    </rPh>
    <phoneticPr fontId="4"/>
  </si>
  <si>
    <t>2020年</t>
    <rPh sb="4" eb="5">
      <t>ネン</t>
    </rPh>
    <phoneticPr fontId="4"/>
  </si>
  <si>
    <t>2021年</t>
    <rPh sb="4" eb="5">
      <t>ネン</t>
    </rPh>
    <phoneticPr fontId="4"/>
  </si>
  <si>
    <t>2022年</t>
    <phoneticPr fontId="4"/>
  </si>
  <si>
    <t>2025年</t>
    <rPh sb="4" eb="5">
      <t>ネン</t>
    </rPh>
    <phoneticPr fontId="4"/>
  </si>
  <si>
    <t>2015
実績</t>
    <rPh sb="5" eb="7">
      <t>ジッセキ</t>
    </rPh>
    <phoneticPr fontId="4"/>
  </si>
  <si>
    <t>2025年必要数に対する比</t>
    <rPh sb="4" eb="5">
      <t>ネン</t>
    </rPh>
    <rPh sb="5" eb="8">
      <t>ヒツヨウスウ</t>
    </rPh>
    <rPh sb="9" eb="10">
      <t>タイ</t>
    </rPh>
    <rPh sb="12" eb="13">
      <t>ヒ</t>
    </rPh>
    <phoneticPr fontId="4"/>
  </si>
  <si>
    <t>2018
実績</t>
    <rPh sb="5" eb="7">
      <t>ジッセキ</t>
    </rPh>
    <phoneticPr fontId="4"/>
  </si>
  <si>
    <t>2019
実績</t>
    <rPh sb="5" eb="7">
      <t>ジッセキ</t>
    </rPh>
    <phoneticPr fontId="4"/>
  </si>
  <si>
    <t>2020
実績</t>
    <rPh sb="5" eb="7">
      <t>ジッセキ</t>
    </rPh>
    <phoneticPr fontId="4"/>
  </si>
  <si>
    <t>2021
実績</t>
    <rPh sb="5" eb="7">
      <t>ジッセキ</t>
    </rPh>
    <phoneticPr fontId="4"/>
  </si>
  <si>
    <t>2022
実績</t>
    <phoneticPr fontId="4"/>
  </si>
  <si>
    <t>2015年に対する比</t>
    <rPh sb="4" eb="5">
      <t>ネン</t>
    </rPh>
    <rPh sb="6" eb="7">
      <t>タイ</t>
    </rPh>
    <rPh sb="9" eb="10">
      <t>ヒ</t>
    </rPh>
    <phoneticPr fontId="4"/>
  </si>
  <si>
    <t>2015年との差</t>
    <rPh sb="4" eb="5">
      <t>ネン</t>
    </rPh>
    <rPh sb="7" eb="8">
      <t>サ</t>
    </rPh>
    <phoneticPr fontId="4"/>
  </si>
  <si>
    <t>2025
見込量</t>
    <phoneticPr fontId="4"/>
  </si>
  <si>
    <t>2025
必要数</t>
    <phoneticPr fontId="4"/>
  </si>
  <si>
    <t>見込み／必要数</t>
    <rPh sb="0" eb="2">
      <t>ミコ</t>
    </rPh>
    <rPh sb="4" eb="6">
      <t>ヒツヨウ</t>
    </rPh>
    <rPh sb="6" eb="7">
      <t>スウ</t>
    </rPh>
    <phoneticPr fontId="4"/>
  </si>
  <si>
    <t>合計</t>
    <rPh sb="0" eb="2">
      <t>ゴウケイ</t>
    </rPh>
    <phoneticPr fontId="4"/>
  </si>
  <si>
    <t>高度急性期</t>
    <rPh sb="0" eb="2">
      <t>コウド</t>
    </rPh>
    <rPh sb="2" eb="5">
      <t>キュウセイキ</t>
    </rPh>
    <phoneticPr fontId="4"/>
  </si>
  <si>
    <t>急性期</t>
    <rPh sb="0" eb="3">
      <t>キュウセイキ</t>
    </rPh>
    <phoneticPr fontId="4"/>
  </si>
  <si>
    <t>回復期</t>
    <rPh sb="0" eb="3">
      <t>カイフクキ</t>
    </rPh>
    <phoneticPr fontId="4"/>
  </si>
  <si>
    <t>慢性期</t>
    <rPh sb="0" eb="3">
      <t>マンセイキ</t>
    </rPh>
    <phoneticPr fontId="4"/>
  </si>
  <si>
    <t>（報告率）</t>
    <rPh sb="1" eb="3">
      <t>ホウコク</t>
    </rPh>
    <rPh sb="3" eb="4">
      <t>リツ</t>
    </rPh>
    <phoneticPr fontId="4"/>
  </si>
  <si>
    <t>北海道</t>
  </si>
  <si>
    <t>南渡島</t>
  </si>
  <si>
    <t>南檜山</t>
  </si>
  <si>
    <t>北渡島檜山</t>
  </si>
  <si>
    <t>札幌</t>
  </si>
  <si>
    <t>後志</t>
  </si>
  <si>
    <t>南空知</t>
  </si>
  <si>
    <t>中空知</t>
  </si>
  <si>
    <t>北空知</t>
  </si>
  <si>
    <t>西胆振</t>
  </si>
  <si>
    <t>東胆振</t>
  </si>
  <si>
    <t>日高</t>
  </si>
  <si>
    <t>上川中部</t>
  </si>
  <si>
    <t>上川北部</t>
  </si>
  <si>
    <t>富良野</t>
  </si>
  <si>
    <t>留萌</t>
  </si>
  <si>
    <t>宗谷</t>
  </si>
  <si>
    <t>北網</t>
  </si>
  <si>
    <t>遠紋</t>
  </si>
  <si>
    <t>十勝</t>
  </si>
  <si>
    <t>釧路</t>
  </si>
  <si>
    <t>根室</t>
  </si>
  <si>
    <t>青森県</t>
  </si>
  <si>
    <t>津軽地域</t>
  </si>
  <si>
    <t>八戸地域</t>
  </si>
  <si>
    <t>青森地域</t>
  </si>
  <si>
    <t>西北五地域</t>
  </si>
  <si>
    <t>上十三地域</t>
  </si>
  <si>
    <t>下北地域</t>
  </si>
  <si>
    <t>岩手県</t>
  </si>
  <si>
    <t>盛岡</t>
  </si>
  <si>
    <t>岩手中部</t>
  </si>
  <si>
    <t>胆江</t>
  </si>
  <si>
    <t>両磐</t>
  </si>
  <si>
    <t>気仙</t>
  </si>
  <si>
    <t>釜石</t>
  </si>
  <si>
    <t>宮古</t>
  </si>
  <si>
    <t>久慈</t>
  </si>
  <si>
    <t>二戸</t>
  </si>
  <si>
    <t>宮城県</t>
  </si>
  <si>
    <t>仙南</t>
  </si>
  <si>
    <t>仙台</t>
  </si>
  <si>
    <t>大崎・栗原</t>
  </si>
  <si>
    <t>石巻・登米・気仙沼</t>
  </si>
  <si>
    <t>秋田県</t>
  </si>
  <si>
    <t>大館・鹿角</t>
  </si>
  <si>
    <t>北秋田</t>
  </si>
  <si>
    <t>能代・山本</t>
  </si>
  <si>
    <t>秋田周辺</t>
  </si>
  <si>
    <t>由利本荘・にかほ</t>
  </si>
  <si>
    <t>大仙・仙北</t>
  </si>
  <si>
    <t>横手</t>
  </si>
  <si>
    <t>湯沢・雄勝</t>
  </si>
  <si>
    <t>山形県</t>
  </si>
  <si>
    <t>村山</t>
  </si>
  <si>
    <t>最上</t>
  </si>
  <si>
    <t>置賜</t>
  </si>
  <si>
    <t>庄内</t>
  </si>
  <si>
    <t>福島県</t>
  </si>
  <si>
    <t>県北</t>
  </si>
  <si>
    <t>県中</t>
  </si>
  <si>
    <t>県南</t>
  </si>
  <si>
    <t>相双</t>
  </si>
  <si>
    <t>いわき</t>
  </si>
  <si>
    <t>会津・南会津</t>
  </si>
  <si>
    <t>茨城県</t>
  </si>
  <si>
    <t>水戸</t>
  </si>
  <si>
    <t>日立</t>
  </si>
  <si>
    <t>常陸太田・ひたちなか</t>
  </si>
  <si>
    <t>鹿行</t>
  </si>
  <si>
    <t>土浦</t>
  </si>
  <si>
    <t>つくば</t>
  </si>
  <si>
    <t>取手・竜ヶ崎</t>
  </si>
  <si>
    <t>筑西・下妻</t>
  </si>
  <si>
    <t>古河・坂東</t>
  </si>
  <si>
    <t>栃木県</t>
  </si>
  <si>
    <t>県西</t>
  </si>
  <si>
    <t>宇都宮</t>
  </si>
  <si>
    <t>県東</t>
  </si>
  <si>
    <t>両毛</t>
  </si>
  <si>
    <t>群馬県</t>
  </si>
  <si>
    <t>前橋</t>
  </si>
  <si>
    <t>渋川</t>
  </si>
  <si>
    <t>伊勢崎</t>
  </si>
  <si>
    <t>高崎・安中</t>
  </si>
  <si>
    <t>藤岡</t>
  </si>
  <si>
    <t>富岡</t>
  </si>
  <si>
    <t>吾妻</t>
  </si>
  <si>
    <t>沼田</t>
  </si>
  <si>
    <t>桐生</t>
  </si>
  <si>
    <t>太田・館林</t>
  </si>
  <si>
    <t>埼玉県</t>
  </si>
  <si>
    <t>南部</t>
  </si>
  <si>
    <t>南西部</t>
  </si>
  <si>
    <t>東部</t>
  </si>
  <si>
    <t>さいたま</t>
  </si>
  <si>
    <t>県央</t>
  </si>
  <si>
    <t>川越比企</t>
  </si>
  <si>
    <t>西部</t>
  </si>
  <si>
    <t>利根</t>
  </si>
  <si>
    <t>北部</t>
  </si>
  <si>
    <t>秩父</t>
  </si>
  <si>
    <t>千葉県</t>
  </si>
  <si>
    <t>千葉</t>
  </si>
  <si>
    <t>東葛南部</t>
  </si>
  <si>
    <t>東葛北部</t>
  </si>
  <si>
    <t>印旛</t>
  </si>
  <si>
    <t>香取海匝</t>
  </si>
  <si>
    <t>山武長生夷隅</t>
  </si>
  <si>
    <t>安房</t>
  </si>
  <si>
    <t>君津</t>
  </si>
  <si>
    <t>市原</t>
  </si>
  <si>
    <t>東京都</t>
  </si>
  <si>
    <t>区中央部</t>
  </si>
  <si>
    <t>区南部</t>
  </si>
  <si>
    <t>区西南部</t>
  </si>
  <si>
    <t>区西部</t>
  </si>
  <si>
    <t>区西北部</t>
  </si>
  <si>
    <t>区東北部</t>
  </si>
  <si>
    <t>区東部</t>
  </si>
  <si>
    <t>西多摩</t>
  </si>
  <si>
    <t>南多摩</t>
  </si>
  <si>
    <t>北多摩西部</t>
  </si>
  <si>
    <t>北多摩南部</t>
  </si>
  <si>
    <t>北多摩北部</t>
  </si>
  <si>
    <t>島しょ</t>
  </si>
  <si>
    <t>神奈川県</t>
  </si>
  <si>
    <t>川崎北部</t>
  </si>
  <si>
    <t>川崎南部</t>
  </si>
  <si>
    <t>横須賀・三浦</t>
  </si>
  <si>
    <t>湘南東部</t>
  </si>
  <si>
    <t>湘南西部</t>
  </si>
  <si>
    <t>相模原</t>
  </si>
  <si>
    <t>横浜</t>
  </si>
  <si>
    <t>新潟県</t>
  </si>
  <si>
    <t>下越</t>
  </si>
  <si>
    <t>新潟</t>
  </si>
  <si>
    <t>中越</t>
  </si>
  <si>
    <t>魚沼</t>
  </si>
  <si>
    <t>上越</t>
  </si>
  <si>
    <t>佐渡</t>
  </si>
  <si>
    <t>富山県</t>
  </si>
  <si>
    <t>新川</t>
  </si>
  <si>
    <t>富山</t>
  </si>
  <si>
    <t>高岡</t>
  </si>
  <si>
    <t>砺波</t>
  </si>
  <si>
    <t>石川県</t>
  </si>
  <si>
    <t>南加賀</t>
  </si>
  <si>
    <t>石川中央</t>
  </si>
  <si>
    <t>能登中部</t>
  </si>
  <si>
    <t>能登北部</t>
  </si>
  <si>
    <t>福井県</t>
  </si>
  <si>
    <t>福井・坂井</t>
  </si>
  <si>
    <t>奥越</t>
  </si>
  <si>
    <t>丹南</t>
  </si>
  <si>
    <t>嶺南</t>
  </si>
  <si>
    <t>山梨県</t>
  </si>
  <si>
    <t>中北</t>
  </si>
  <si>
    <t>峡東</t>
  </si>
  <si>
    <t>峡南</t>
  </si>
  <si>
    <t>富士・東部</t>
  </si>
  <si>
    <t>長野県</t>
  </si>
  <si>
    <t>佐久</t>
  </si>
  <si>
    <t>上小</t>
  </si>
  <si>
    <t>諏訪</t>
  </si>
  <si>
    <t>上伊那</t>
  </si>
  <si>
    <t>飯伊</t>
  </si>
  <si>
    <t>木曽</t>
  </si>
  <si>
    <t>松本</t>
  </si>
  <si>
    <t>大北</t>
  </si>
  <si>
    <t>長野</t>
  </si>
  <si>
    <t>北信</t>
  </si>
  <si>
    <t>岐阜県</t>
  </si>
  <si>
    <t>岐阜</t>
  </si>
  <si>
    <t>西濃</t>
  </si>
  <si>
    <t>中濃</t>
  </si>
  <si>
    <t>東濃</t>
  </si>
  <si>
    <t>飛騨</t>
  </si>
  <si>
    <t>静岡県</t>
  </si>
  <si>
    <t>賀茂</t>
  </si>
  <si>
    <t>熱海伊東</t>
  </si>
  <si>
    <t>駿東田方</t>
  </si>
  <si>
    <t>富士</t>
  </si>
  <si>
    <t>静岡</t>
  </si>
  <si>
    <t>志太榛原</t>
  </si>
  <si>
    <t>中東遠</t>
  </si>
  <si>
    <t>愛知県</t>
  </si>
  <si>
    <t>海部</t>
  </si>
  <si>
    <t>尾張東部</t>
  </si>
  <si>
    <t>尾張西部</t>
  </si>
  <si>
    <t>尾張北部</t>
  </si>
  <si>
    <t>知多半島</t>
  </si>
  <si>
    <t>西三河北部</t>
  </si>
  <si>
    <t>西三河南部西</t>
  </si>
  <si>
    <t>西三河南部東</t>
  </si>
  <si>
    <t>東三河北部</t>
  </si>
  <si>
    <t>東三河南部</t>
  </si>
  <si>
    <t>名古屋・尾張中部</t>
  </si>
  <si>
    <t>三重県</t>
  </si>
  <si>
    <t>桑員</t>
  </si>
  <si>
    <t>XXX</t>
  </si>
  <si>
    <t>三泗</t>
  </si>
  <si>
    <t>鈴亀</t>
  </si>
  <si>
    <t>津</t>
  </si>
  <si>
    <t>伊賀</t>
  </si>
  <si>
    <t>松阪</t>
  </si>
  <si>
    <t>伊勢志摩</t>
  </si>
  <si>
    <t>東紀州</t>
  </si>
  <si>
    <t>滋賀県</t>
  </si>
  <si>
    <t>大津</t>
  </si>
  <si>
    <t>湖南</t>
  </si>
  <si>
    <t>甲賀</t>
  </si>
  <si>
    <t>東近江</t>
  </si>
  <si>
    <t>湖東</t>
  </si>
  <si>
    <t>湖北</t>
  </si>
  <si>
    <t>湖西</t>
  </si>
  <si>
    <t>京都府</t>
  </si>
  <si>
    <t>丹後</t>
  </si>
  <si>
    <t>中丹</t>
  </si>
  <si>
    <t>南丹</t>
  </si>
  <si>
    <t>京都・乙訓</t>
  </si>
  <si>
    <t>山城北</t>
  </si>
  <si>
    <t>山城南</t>
  </si>
  <si>
    <t>大阪府</t>
  </si>
  <si>
    <t>豊能</t>
  </si>
  <si>
    <t>三島</t>
  </si>
  <si>
    <t>北河内</t>
  </si>
  <si>
    <t>中河内</t>
  </si>
  <si>
    <t>南河内</t>
  </si>
  <si>
    <t>堺市</t>
  </si>
  <si>
    <t>泉州</t>
  </si>
  <si>
    <t>大阪市</t>
  </si>
  <si>
    <t>兵庫県</t>
  </si>
  <si>
    <t>神戸</t>
  </si>
  <si>
    <t>東播磨</t>
  </si>
  <si>
    <t>北播磨</t>
  </si>
  <si>
    <t>但馬</t>
  </si>
  <si>
    <t>丹波</t>
  </si>
  <si>
    <t>淡路</t>
  </si>
  <si>
    <t>阪神</t>
  </si>
  <si>
    <t>播磨姫路</t>
  </si>
  <si>
    <t>奈良県</t>
  </si>
  <si>
    <t>奈良</t>
  </si>
  <si>
    <t>東和</t>
  </si>
  <si>
    <t>西和</t>
  </si>
  <si>
    <t>中和</t>
  </si>
  <si>
    <t>南和</t>
  </si>
  <si>
    <t>和歌山県</t>
  </si>
  <si>
    <t>和歌山</t>
  </si>
  <si>
    <t>那賀</t>
  </si>
  <si>
    <t>橋本</t>
  </si>
  <si>
    <t>有田</t>
  </si>
  <si>
    <t>御坊</t>
  </si>
  <si>
    <t>田辺</t>
  </si>
  <si>
    <t>新宮</t>
  </si>
  <si>
    <t>鳥取県</t>
  </si>
  <si>
    <t>中部</t>
  </si>
  <si>
    <t>島根県</t>
  </si>
  <si>
    <t>松江</t>
  </si>
  <si>
    <t>雲南</t>
  </si>
  <si>
    <t>出雲</t>
  </si>
  <si>
    <t>大田</t>
  </si>
  <si>
    <t>浜田</t>
  </si>
  <si>
    <t>益田</t>
  </si>
  <si>
    <t>隠岐</t>
  </si>
  <si>
    <t>岡山県</t>
  </si>
  <si>
    <t>県南東部</t>
  </si>
  <si>
    <t>県南西部</t>
  </si>
  <si>
    <t>高梁・新見</t>
  </si>
  <si>
    <t>真庭</t>
  </si>
  <si>
    <t>津山・英田</t>
  </si>
  <si>
    <t>広島県</t>
  </si>
  <si>
    <t>広島</t>
  </si>
  <si>
    <t>広島西</t>
  </si>
  <si>
    <t>呉</t>
  </si>
  <si>
    <t>広島中央</t>
  </si>
  <si>
    <t>尾三</t>
  </si>
  <si>
    <t>福山・府中</t>
  </si>
  <si>
    <t>備北</t>
  </si>
  <si>
    <t>山口県</t>
  </si>
  <si>
    <t>岩国</t>
  </si>
  <si>
    <t>柳井</t>
  </si>
  <si>
    <t>周南</t>
  </si>
  <si>
    <t>山口・防府</t>
  </si>
  <si>
    <t>宇部・小野田</t>
  </si>
  <si>
    <t>下関</t>
  </si>
  <si>
    <t>長門</t>
  </si>
  <si>
    <t>萩</t>
  </si>
  <si>
    <t>徳島県</t>
  </si>
  <si>
    <t>香川県</t>
  </si>
  <si>
    <t>小豆</t>
  </si>
  <si>
    <t>愛媛県</t>
  </si>
  <si>
    <t>宇摩</t>
  </si>
  <si>
    <t>新居浜・西条</t>
  </si>
  <si>
    <t>今治</t>
  </si>
  <si>
    <t>松山</t>
  </si>
  <si>
    <t>八幡浜・大洲</t>
  </si>
  <si>
    <t>宇和島</t>
  </si>
  <si>
    <t>高知県</t>
  </si>
  <si>
    <t>安芸</t>
  </si>
  <si>
    <t>中央</t>
  </si>
  <si>
    <t>高幡</t>
  </si>
  <si>
    <t>幡多</t>
  </si>
  <si>
    <t>福岡県</t>
  </si>
  <si>
    <t>福岡・糸島</t>
  </si>
  <si>
    <t>粕屋</t>
  </si>
  <si>
    <t>宗像</t>
  </si>
  <si>
    <t>筑紫</t>
  </si>
  <si>
    <t>朝倉</t>
  </si>
  <si>
    <t>久留米</t>
  </si>
  <si>
    <t>八女・筑後</t>
  </si>
  <si>
    <t>有明</t>
  </si>
  <si>
    <t>飯塚</t>
  </si>
  <si>
    <t>直方・鞍手</t>
  </si>
  <si>
    <t>田川</t>
  </si>
  <si>
    <t>北九州</t>
  </si>
  <si>
    <t>京築</t>
  </si>
  <si>
    <t>佐賀県</t>
  </si>
  <si>
    <t>長崎県</t>
  </si>
  <si>
    <t>長崎</t>
  </si>
  <si>
    <t>佐世保県北</t>
  </si>
  <si>
    <t>五島</t>
  </si>
  <si>
    <t>上五島</t>
  </si>
  <si>
    <t>壱岐</t>
  </si>
  <si>
    <t>対馬</t>
  </si>
  <si>
    <t>熊本県</t>
  </si>
  <si>
    <t>宇城</t>
  </si>
  <si>
    <t>鹿本</t>
  </si>
  <si>
    <t>菊池</t>
  </si>
  <si>
    <t>阿蘇</t>
  </si>
  <si>
    <t>八代</t>
  </si>
  <si>
    <t>芦北</t>
  </si>
  <si>
    <t>球磨</t>
  </si>
  <si>
    <t>天草</t>
  </si>
  <si>
    <t>熊本・上益城</t>
  </si>
  <si>
    <t>大分県</t>
  </si>
  <si>
    <t>豊肥</t>
  </si>
  <si>
    <t>宮崎県</t>
  </si>
  <si>
    <t>宮崎東諸県</t>
  </si>
  <si>
    <t>都城北諸県</t>
  </si>
  <si>
    <t>延岡西臼杵</t>
  </si>
  <si>
    <t>日南串間</t>
  </si>
  <si>
    <t>西諸</t>
  </si>
  <si>
    <t>西都児湯</t>
  </si>
  <si>
    <t>日向入郷</t>
  </si>
  <si>
    <t>鹿児島県</t>
  </si>
  <si>
    <t>鹿児島</t>
  </si>
  <si>
    <t>南薩</t>
  </si>
  <si>
    <t>川薩</t>
  </si>
  <si>
    <t>出水</t>
  </si>
  <si>
    <t>姶良・伊佐</t>
  </si>
  <si>
    <t>曽於</t>
  </si>
  <si>
    <t>肝属</t>
  </si>
  <si>
    <t>熊毛</t>
  </si>
  <si>
    <t>奄美</t>
  </si>
  <si>
    <t>沖縄県</t>
  </si>
  <si>
    <t>八重山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</si>
</sst>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quot;万人&quot;"/>
    <numFmt numFmtId="177" formatCode="#,##0&quot;k㎡&quot;"/>
    <numFmt numFmtId="178" formatCode="\(\+0.0%\);\(\▲0.0%\);\-"/>
    <numFmt numFmtId="179" formatCode="#,##0;[Red]\-#,##0;"/>
    <numFmt numFmtId="180" formatCode="\+0;\▲0;\-"/>
    <numFmt numFmtId="181" formatCode="0.0%"/>
  </numFmts>
  <fonts count="8" x14ac:knownFonts="1">
    <font>
      <sz val="11"/>
      <color theme="1"/>
      <name val="ＭＳ Ｐゴシック"/>
      <family val="3"/>
      <charset val="128"/>
    </font>
    <font>
      <sz val="11"/>
      <color theme="1"/>
      <name val="ＭＳ ゴシック"/>
      <family val="2"/>
      <charset val="128"/>
    </font>
    <font>
      <sz val="11"/>
      <color theme="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8"/>
      <name val="ＭＳ Ｐゴシック"/>
      <family val="3"/>
      <charset val="128"/>
    </font>
    <font>
      <sz val="7"/>
      <name val="ＭＳ Ｐゴシック"/>
      <family val="3"/>
      <charset val="128"/>
    </font>
  </fonts>
  <fills count="4">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s>
  <borders count="60">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medium">
        <color auto="1"/>
      </right>
      <top style="thin">
        <color auto="1"/>
      </top>
      <bottom style="medium">
        <color auto="1"/>
      </bottom>
      <diagonal/>
    </border>
    <border>
      <left style="medium">
        <color indexed="64"/>
      </left>
      <right/>
      <top style="medium">
        <color indexed="64"/>
      </top>
      <bottom/>
      <diagonal/>
    </border>
    <border>
      <left/>
      <right/>
      <top style="medium">
        <color indexed="64"/>
      </top>
      <bottom/>
      <diagonal/>
    </border>
    <border>
      <left style="double">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double">
        <color indexed="64"/>
      </bottom>
      <diagonal/>
    </border>
    <border>
      <left/>
      <right/>
      <top/>
      <bottom style="double">
        <color indexed="64"/>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dotted">
        <color indexed="64"/>
      </right>
      <top style="thin">
        <color indexed="64"/>
      </top>
      <bottom style="double">
        <color indexed="64"/>
      </bottom>
      <diagonal/>
    </border>
    <border>
      <left style="dotted">
        <color indexed="64"/>
      </left>
      <right style="dotted">
        <color indexed="64"/>
      </right>
      <top style="thin">
        <color indexed="64"/>
      </top>
      <bottom style="double">
        <color indexed="64"/>
      </bottom>
      <diagonal/>
    </border>
    <border>
      <left style="dotted">
        <color indexed="64"/>
      </left>
      <right style="thin">
        <color indexed="64"/>
      </right>
      <top style="thin">
        <color indexed="64"/>
      </top>
      <bottom style="double">
        <color indexed="64"/>
      </bottom>
      <diagonal/>
    </border>
    <border>
      <left style="dotted">
        <color indexed="64"/>
      </left>
      <right style="medium">
        <color indexed="64"/>
      </right>
      <top style="thin">
        <color indexed="64"/>
      </top>
      <bottom style="double">
        <color indexed="64"/>
      </bottom>
      <diagonal/>
    </border>
    <border>
      <left style="medium">
        <color indexed="64"/>
      </left>
      <right/>
      <top style="double">
        <color indexed="64"/>
      </top>
      <bottom/>
      <diagonal/>
    </border>
    <border>
      <left/>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medium">
        <color indexed="64"/>
      </right>
      <top/>
      <bottom style="thin">
        <color indexed="64"/>
      </bottom>
      <diagonal/>
    </border>
    <border>
      <left style="medium">
        <color indexed="64"/>
      </left>
      <right/>
      <top/>
      <bottom/>
      <diagonal/>
    </border>
    <border>
      <left style="thin">
        <color indexed="64"/>
      </left>
      <right/>
      <top style="thin">
        <color indexed="64"/>
      </top>
      <bottom/>
      <diagonal/>
    </border>
    <border>
      <left style="double">
        <color indexed="64"/>
      </left>
      <right style="thin">
        <color indexed="64"/>
      </right>
      <top style="thin">
        <color indexed="64"/>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medium">
        <color indexed="64"/>
      </right>
      <top style="thin">
        <color indexed="64"/>
      </top>
      <bottom/>
      <diagonal/>
    </border>
    <border>
      <left style="thin">
        <color indexed="64"/>
      </left>
      <right/>
      <top/>
      <bottom/>
      <diagonal/>
    </border>
    <border>
      <left style="double">
        <color indexed="64"/>
      </left>
      <right style="thin">
        <color indexed="64"/>
      </right>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style="medium">
        <color indexed="64"/>
      </right>
      <top/>
      <bottom/>
      <diagonal/>
    </border>
    <border>
      <left style="thin">
        <color indexed="64"/>
      </left>
      <right/>
      <top/>
      <bottom style="medium">
        <color indexed="64"/>
      </bottom>
      <diagonal/>
    </border>
    <border>
      <left style="double">
        <color indexed="64"/>
      </left>
      <right style="thin">
        <color indexed="64"/>
      </right>
      <top/>
      <bottom style="medium">
        <color indexed="64"/>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indexed="64"/>
      </left>
      <right style="medium">
        <color indexed="64"/>
      </right>
      <top/>
      <bottom style="medium">
        <color indexed="64"/>
      </bottom>
      <diagonal/>
    </border>
    <border>
      <left/>
      <right/>
      <top style="thin">
        <color indexed="64"/>
      </top>
      <bottom/>
      <diagonal/>
    </border>
  </borders>
  <cellStyleXfs count="3">
    <xf numFmtId="0" fontId="0" fillId="0" borderId="0"/>
    <xf numFmtId="38" fontId="2" fillId="0" borderId="0" applyFont="0" applyFill="0" applyBorder="0" applyAlignment="0" applyProtection="0">
      <alignment vertical="center"/>
    </xf>
    <xf numFmtId="9" fontId="2" fillId="0" borderId="0" applyFont="0" applyFill="0" applyBorder="0" applyAlignment="0" applyProtection="0">
      <alignment vertical="center"/>
    </xf>
  </cellStyleXfs>
  <cellXfs count="102">
    <xf numFmtId="0" fontId="0" fillId="0" borderId="0" xfId="0"/>
    <xf numFmtId="0" fontId="3" fillId="0" borderId="0" xfId="0" applyFont="1" applyAlignment="1">
      <alignment vertical="center"/>
    </xf>
    <xf numFmtId="0" fontId="5" fillId="0" borderId="0" xfId="0" applyFont="1" applyAlignment="1">
      <alignment horizontal="right" vertical="center"/>
    </xf>
    <xf numFmtId="0" fontId="4" fillId="0" borderId="0" xfId="0" applyFont="1" applyAlignment="1">
      <alignment vertical="center"/>
    </xf>
    <xf numFmtId="0" fontId="3" fillId="0" borderId="1" xfId="0" applyFont="1" applyBorder="1" applyAlignment="1">
      <alignment horizontal="center" vertical="center"/>
    </xf>
    <xf numFmtId="0" fontId="3" fillId="0" borderId="2" xfId="0" applyFont="1" applyBorder="1" applyAlignment="1">
      <alignment vertical="center"/>
    </xf>
    <xf numFmtId="0" fontId="6" fillId="0" borderId="2" xfId="0" applyFont="1" applyBorder="1" applyAlignment="1">
      <alignment vertical="center" wrapText="1"/>
    </xf>
    <xf numFmtId="0" fontId="6" fillId="0" borderId="2" xfId="0" applyFont="1" applyBorder="1" applyAlignment="1">
      <alignment vertical="center"/>
    </xf>
    <xf numFmtId="0" fontId="3" fillId="2" borderId="0" xfId="0" applyFont="1" applyFill="1" applyAlignment="1">
      <alignment vertical="center"/>
    </xf>
    <xf numFmtId="0" fontId="3" fillId="0" borderId="0" xfId="0" applyFont="1" applyAlignment="1">
      <alignment vertical="center" shrinkToFit="1"/>
    </xf>
    <xf numFmtId="0" fontId="3" fillId="3" borderId="3" xfId="0" applyFont="1" applyFill="1" applyBorder="1" applyAlignment="1">
      <alignment vertical="center"/>
    </xf>
    <xf numFmtId="0" fontId="3" fillId="3" borderId="4" xfId="0" applyFont="1" applyFill="1" applyBorder="1" applyAlignment="1">
      <alignment vertical="center"/>
    </xf>
    <xf numFmtId="0" fontId="3" fillId="0" borderId="5" xfId="0" applyFont="1" applyBorder="1" applyAlignment="1">
      <alignment vertical="center"/>
    </xf>
    <xf numFmtId="0" fontId="3" fillId="0" borderId="6" xfId="0" applyFont="1" applyBorder="1" applyAlignment="1">
      <alignment vertical="center"/>
    </xf>
    <xf numFmtId="0" fontId="3" fillId="0" borderId="6" xfId="0" applyFont="1" applyBorder="1" applyAlignment="1">
      <alignment vertical="center" shrinkToFit="1"/>
    </xf>
    <xf numFmtId="0" fontId="3" fillId="0" borderId="7" xfId="0" applyFont="1" applyBorder="1" applyAlignment="1">
      <alignment vertical="center" shrinkToFit="1"/>
    </xf>
    <xf numFmtId="0" fontId="3" fillId="0" borderId="0" xfId="0" applyFont="1" applyAlignment="1">
      <alignment vertical="center" shrinkToFit="1"/>
    </xf>
    <xf numFmtId="0" fontId="3" fillId="3" borderId="8" xfId="0" applyFont="1" applyFill="1" applyBorder="1" applyAlignment="1">
      <alignment vertical="center"/>
    </xf>
    <xf numFmtId="0" fontId="3" fillId="3" borderId="9" xfId="0" applyFont="1" applyFill="1" applyBorder="1" applyAlignment="1">
      <alignment vertical="center"/>
    </xf>
    <xf numFmtId="0" fontId="3" fillId="0" borderId="10" xfId="0" applyFont="1" applyBorder="1" applyAlignment="1">
      <alignment vertical="center"/>
    </xf>
    <xf numFmtId="0" fontId="3" fillId="0" borderId="11" xfId="0" applyFont="1" applyBorder="1" applyAlignment="1">
      <alignment vertical="center"/>
    </xf>
    <xf numFmtId="0" fontId="3" fillId="0" borderId="11" xfId="0" applyFont="1" applyBorder="1" applyAlignment="1">
      <alignment vertical="center" shrinkToFit="1"/>
    </xf>
    <xf numFmtId="0" fontId="3" fillId="0" borderId="12" xfId="0" applyFont="1" applyBorder="1" applyAlignment="1">
      <alignment vertical="center" shrinkToFit="1"/>
    </xf>
    <xf numFmtId="0" fontId="3" fillId="3" borderId="8" xfId="0" applyFont="1" applyFill="1" applyBorder="1" applyAlignment="1">
      <alignment vertical="center" shrinkToFit="1"/>
    </xf>
    <xf numFmtId="0" fontId="3" fillId="3" borderId="9" xfId="0" applyFont="1" applyFill="1" applyBorder="1" applyAlignment="1">
      <alignment vertical="center" shrinkToFit="1"/>
    </xf>
    <xf numFmtId="176" fontId="3" fillId="0" borderId="10" xfId="1" applyNumberFormat="1" applyFont="1" applyFill="1" applyBorder="1" applyAlignment="1" applyProtection="1">
      <alignment horizontal="center" vertical="center"/>
    </xf>
    <xf numFmtId="176" fontId="3" fillId="0" borderId="11" xfId="1" applyNumberFormat="1" applyFont="1" applyFill="1" applyBorder="1" applyAlignment="1" applyProtection="1">
      <alignment horizontal="center" vertical="center"/>
    </xf>
    <xf numFmtId="176" fontId="3" fillId="0" borderId="12" xfId="1" applyNumberFormat="1" applyFont="1" applyFill="1" applyBorder="1" applyAlignment="1" applyProtection="1">
      <alignment horizontal="center" vertical="center"/>
    </xf>
    <xf numFmtId="176" fontId="3" fillId="0" borderId="0" xfId="1" applyNumberFormat="1" applyFont="1" applyFill="1" applyBorder="1" applyAlignment="1" applyProtection="1">
      <alignment vertical="center"/>
    </xf>
    <xf numFmtId="176" fontId="3" fillId="0" borderId="0" xfId="1" applyNumberFormat="1" applyFont="1" applyFill="1" applyBorder="1" applyAlignment="1" applyProtection="1">
      <alignment horizontal="center" vertical="center"/>
    </xf>
    <xf numFmtId="0" fontId="3" fillId="0" borderId="0" xfId="0" applyFont="1" applyAlignment="1">
      <alignment horizontal="center" vertical="center"/>
    </xf>
    <xf numFmtId="0" fontId="3" fillId="3" borderId="13" xfId="0" applyFont="1" applyFill="1" applyBorder="1" applyAlignment="1">
      <alignment vertical="center" shrinkToFit="1"/>
    </xf>
    <xf numFmtId="0" fontId="3" fillId="3" borderId="14" xfId="0" applyFont="1" applyFill="1" applyBorder="1" applyAlignment="1">
      <alignment vertical="center" shrinkToFit="1"/>
    </xf>
    <xf numFmtId="177" fontId="3" fillId="0" borderId="15" xfId="1" applyNumberFormat="1" applyFont="1" applyFill="1" applyBorder="1" applyAlignment="1" applyProtection="1">
      <alignment horizontal="center" vertical="center"/>
    </xf>
    <xf numFmtId="177" fontId="3" fillId="0" borderId="16" xfId="1" applyNumberFormat="1" applyFont="1" applyFill="1" applyBorder="1" applyAlignment="1" applyProtection="1">
      <alignment horizontal="center" vertical="center"/>
    </xf>
    <xf numFmtId="177" fontId="3" fillId="0" borderId="17" xfId="1" applyNumberFormat="1" applyFont="1" applyFill="1" applyBorder="1" applyAlignment="1" applyProtection="1">
      <alignment horizontal="center" vertical="center"/>
    </xf>
    <xf numFmtId="177" fontId="3" fillId="0" borderId="0" xfId="1" applyNumberFormat="1" applyFont="1" applyFill="1" applyBorder="1" applyAlignment="1" applyProtection="1">
      <alignment vertical="center"/>
    </xf>
    <xf numFmtId="178" fontId="3" fillId="0" borderId="0" xfId="2" applyNumberFormat="1" applyFont="1" applyFill="1" applyBorder="1" applyAlignment="1" applyProtection="1">
      <alignment vertical="center"/>
    </xf>
    <xf numFmtId="0" fontId="3" fillId="3" borderId="18" xfId="0" applyFont="1" applyFill="1" applyBorder="1" applyAlignment="1">
      <alignment vertical="center"/>
    </xf>
    <xf numFmtId="0" fontId="3" fillId="3" borderId="19" xfId="0" applyFont="1" applyFill="1" applyBorder="1" applyAlignment="1">
      <alignment vertical="center"/>
    </xf>
    <xf numFmtId="0" fontId="5" fillId="3" borderId="20"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21" xfId="0" applyFont="1" applyFill="1" applyBorder="1" applyAlignment="1">
      <alignment horizontal="center" vertical="center" shrinkToFit="1"/>
    </xf>
    <xf numFmtId="0" fontId="5" fillId="3" borderId="22" xfId="0" applyFont="1" applyFill="1" applyBorder="1" applyAlignment="1">
      <alignment horizontal="center" vertical="center"/>
    </xf>
    <xf numFmtId="0" fontId="5" fillId="3" borderId="7" xfId="0" applyFont="1" applyFill="1" applyBorder="1" applyAlignment="1">
      <alignment horizontal="center" vertical="center"/>
    </xf>
    <xf numFmtId="0" fontId="3" fillId="3" borderId="23" xfId="0" applyFont="1" applyFill="1" applyBorder="1" applyAlignment="1">
      <alignment vertical="center"/>
    </xf>
    <xf numFmtId="0" fontId="3" fillId="3" borderId="24" xfId="0" applyFont="1" applyFill="1" applyBorder="1" applyAlignment="1">
      <alignment vertical="center"/>
    </xf>
    <xf numFmtId="0" fontId="5" fillId="3" borderId="25"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5" fillId="3" borderId="27" xfId="0" applyFont="1" applyFill="1" applyBorder="1" applyAlignment="1">
      <alignment horizontal="center" vertical="center" wrapText="1"/>
    </xf>
    <xf numFmtId="0" fontId="5" fillId="3" borderId="28"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6" fillId="3" borderId="31" xfId="0" applyFont="1" applyFill="1" applyBorder="1" applyAlignment="1">
      <alignment horizontal="center" vertical="center" wrapText="1"/>
    </xf>
    <xf numFmtId="0" fontId="3" fillId="3" borderId="32" xfId="0" applyFont="1" applyFill="1" applyBorder="1" applyAlignment="1">
      <alignment vertical="center"/>
    </xf>
    <xf numFmtId="0" fontId="3" fillId="3" borderId="33" xfId="0" applyFont="1" applyFill="1" applyBorder="1" applyAlignment="1">
      <alignment vertical="center"/>
    </xf>
    <xf numFmtId="179" fontId="3" fillId="0" borderId="34" xfId="1" applyNumberFormat="1" applyFont="1" applyFill="1" applyBorder="1" applyAlignment="1" applyProtection="1">
      <alignment horizontal="right" vertical="center" shrinkToFit="1"/>
    </xf>
    <xf numFmtId="9" fontId="3" fillId="0" borderId="35" xfId="2" applyFont="1" applyFill="1" applyBorder="1" applyAlignment="1" applyProtection="1">
      <alignment horizontal="right" vertical="center" shrinkToFit="1"/>
    </xf>
    <xf numFmtId="38" fontId="3" fillId="0" borderId="35" xfId="1" applyFont="1" applyFill="1" applyBorder="1" applyAlignment="1" applyProtection="1">
      <alignment horizontal="right" vertical="center" shrinkToFit="1"/>
    </xf>
    <xf numFmtId="179" fontId="3" fillId="0" borderId="36" xfId="1" applyNumberFormat="1" applyFont="1" applyFill="1" applyBorder="1" applyAlignment="1" applyProtection="1">
      <alignment horizontal="right" vertical="center" shrinkToFit="1"/>
    </xf>
    <xf numFmtId="9" fontId="3" fillId="0" borderId="37" xfId="2" applyFont="1" applyFill="1" applyBorder="1" applyAlignment="1" applyProtection="1">
      <alignment horizontal="right" vertical="center" shrinkToFit="1"/>
    </xf>
    <xf numFmtId="180" fontId="3" fillId="0" borderId="38" xfId="1" applyNumberFormat="1" applyFont="1" applyFill="1" applyBorder="1" applyAlignment="1" applyProtection="1">
      <alignment horizontal="right" vertical="center" shrinkToFit="1"/>
    </xf>
    <xf numFmtId="179" fontId="3" fillId="0" borderId="37" xfId="1" applyNumberFormat="1" applyFont="1" applyFill="1" applyBorder="1" applyAlignment="1" applyProtection="1">
      <alignment horizontal="right" vertical="center" shrinkToFit="1"/>
    </xf>
    <xf numFmtId="9" fontId="3" fillId="0" borderId="39" xfId="2" applyFont="1" applyFill="1" applyBorder="1" applyAlignment="1" applyProtection="1">
      <alignment horizontal="right" vertical="center" shrinkToFit="1"/>
    </xf>
    <xf numFmtId="0" fontId="3" fillId="3" borderId="40" xfId="0" applyFont="1" applyFill="1" applyBorder="1" applyAlignment="1">
      <alignment horizontal="left" vertical="center" indent="1"/>
    </xf>
    <xf numFmtId="0" fontId="3" fillId="3" borderId="41" xfId="0" applyFont="1" applyFill="1" applyBorder="1" applyAlignment="1">
      <alignment horizontal="left" vertical="center"/>
    </xf>
    <xf numFmtId="179" fontId="3" fillId="0" borderId="42" xfId="1" applyNumberFormat="1" applyFont="1" applyFill="1" applyBorder="1" applyAlignment="1" applyProtection="1">
      <alignment horizontal="right" vertical="center" shrinkToFit="1"/>
    </xf>
    <xf numFmtId="9" fontId="3" fillId="0" borderId="41" xfId="2" applyFont="1" applyFill="1" applyBorder="1" applyAlignment="1" applyProtection="1">
      <alignment horizontal="right" vertical="center" shrinkToFit="1"/>
    </xf>
    <xf numFmtId="38" fontId="3" fillId="0" borderId="41" xfId="1" applyFont="1" applyFill="1" applyBorder="1" applyAlignment="1" applyProtection="1">
      <alignment horizontal="right" vertical="center" shrinkToFit="1"/>
    </xf>
    <xf numFmtId="179" fontId="3" fillId="0" borderId="43" xfId="1" applyNumberFormat="1" applyFont="1" applyFill="1" applyBorder="1" applyAlignment="1" applyProtection="1">
      <alignment horizontal="right" vertical="center" shrinkToFit="1"/>
    </xf>
    <xf numFmtId="9" fontId="3" fillId="0" borderId="44" xfId="2" applyFont="1" applyFill="1" applyBorder="1" applyAlignment="1" applyProtection="1">
      <alignment horizontal="right" vertical="center" shrinkToFit="1"/>
    </xf>
    <xf numFmtId="180" fontId="3" fillId="0" borderId="45" xfId="1" applyNumberFormat="1" applyFont="1" applyFill="1" applyBorder="1" applyAlignment="1" applyProtection="1">
      <alignment horizontal="right" vertical="center" shrinkToFit="1"/>
    </xf>
    <xf numFmtId="179" fontId="3" fillId="0" borderId="44" xfId="1" applyNumberFormat="1" applyFont="1" applyFill="1" applyBorder="1" applyAlignment="1" applyProtection="1">
      <alignment horizontal="right" vertical="center" shrinkToFit="1"/>
    </xf>
    <xf numFmtId="9" fontId="3" fillId="0" borderId="46" xfId="2" applyFont="1" applyFill="1" applyBorder="1" applyAlignment="1" applyProtection="1">
      <alignment horizontal="right" vertical="center" shrinkToFit="1"/>
    </xf>
    <xf numFmtId="0" fontId="3" fillId="3" borderId="47" xfId="0" applyFont="1" applyFill="1" applyBorder="1" applyAlignment="1">
      <alignment horizontal="left" vertical="center"/>
    </xf>
    <xf numFmtId="179" fontId="3" fillId="0" borderId="48" xfId="1" applyNumberFormat="1" applyFont="1" applyFill="1" applyBorder="1" applyAlignment="1" applyProtection="1">
      <alignment horizontal="right" vertical="center" shrinkToFit="1"/>
    </xf>
    <xf numFmtId="9" fontId="3" fillId="0" borderId="47" xfId="2" applyFont="1" applyFill="1" applyBorder="1" applyAlignment="1" applyProtection="1">
      <alignment horizontal="right" vertical="center" shrinkToFit="1"/>
    </xf>
    <xf numFmtId="38" fontId="3" fillId="0" borderId="47" xfId="1" applyFont="1" applyFill="1" applyBorder="1" applyAlignment="1" applyProtection="1">
      <alignment horizontal="right" vertical="center" shrinkToFit="1"/>
    </xf>
    <xf numFmtId="179" fontId="3" fillId="0" borderId="49" xfId="1" applyNumberFormat="1" applyFont="1" applyFill="1" applyBorder="1" applyAlignment="1" applyProtection="1">
      <alignment horizontal="right" vertical="center" shrinkToFit="1"/>
    </xf>
    <xf numFmtId="9" fontId="3" fillId="0" borderId="50" xfId="2" applyFont="1" applyFill="1" applyBorder="1" applyAlignment="1" applyProtection="1">
      <alignment horizontal="right" vertical="center" shrinkToFit="1"/>
    </xf>
    <xf numFmtId="180" fontId="3" fillId="0" borderId="51" xfId="2" applyNumberFormat="1" applyFont="1" applyFill="1" applyBorder="1" applyAlignment="1" applyProtection="1">
      <alignment horizontal="right" vertical="center" shrinkToFit="1"/>
    </xf>
    <xf numFmtId="179" fontId="3" fillId="0" borderId="50" xfId="1" applyNumberFormat="1" applyFont="1" applyFill="1" applyBorder="1" applyAlignment="1" applyProtection="1">
      <alignment horizontal="right" vertical="center" shrinkToFit="1"/>
    </xf>
    <xf numFmtId="9" fontId="3" fillId="0" borderId="52" xfId="2" applyFont="1" applyFill="1" applyBorder="1" applyAlignment="1" applyProtection="1">
      <alignment horizontal="right" vertical="center" shrinkToFit="1"/>
    </xf>
    <xf numFmtId="0" fontId="3" fillId="3" borderId="13" xfId="0" applyFont="1" applyFill="1" applyBorder="1" applyAlignment="1">
      <alignment horizontal="left" vertical="center" indent="1"/>
    </xf>
    <xf numFmtId="0" fontId="3" fillId="3" borderId="53" xfId="0" applyFont="1" applyFill="1" applyBorder="1" applyAlignment="1">
      <alignment horizontal="left" vertical="center"/>
    </xf>
    <xf numFmtId="179" fontId="3" fillId="0" borderId="54" xfId="1" applyNumberFormat="1" applyFont="1" applyFill="1" applyBorder="1" applyAlignment="1" applyProtection="1">
      <alignment horizontal="right" vertical="center" shrinkToFit="1"/>
    </xf>
    <xf numFmtId="9" fontId="3" fillId="0" borderId="53" xfId="2" applyFont="1" applyFill="1" applyBorder="1" applyAlignment="1" applyProtection="1">
      <alignment horizontal="right" vertical="center" shrinkToFit="1"/>
    </xf>
    <xf numFmtId="38" fontId="3" fillId="0" borderId="53" xfId="1" applyFont="1" applyFill="1" applyBorder="1" applyAlignment="1" applyProtection="1">
      <alignment horizontal="right" vertical="center" shrinkToFit="1"/>
    </xf>
    <xf numFmtId="179" fontId="3" fillId="0" borderId="55" xfId="1" applyNumberFormat="1" applyFont="1" applyFill="1" applyBorder="1" applyAlignment="1" applyProtection="1">
      <alignment horizontal="right" vertical="center" shrinkToFit="1"/>
    </xf>
    <xf numFmtId="9" fontId="3" fillId="0" borderId="56" xfId="2" applyFont="1" applyFill="1" applyBorder="1" applyAlignment="1" applyProtection="1">
      <alignment horizontal="right" vertical="center" shrinkToFit="1"/>
    </xf>
    <xf numFmtId="180" fontId="3" fillId="0" borderId="57" xfId="2" applyNumberFormat="1" applyFont="1" applyFill="1" applyBorder="1" applyAlignment="1" applyProtection="1">
      <alignment horizontal="right" vertical="center" shrinkToFit="1"/>
    </xf>
    <xf numFmtId="179" fontId="3" fillId="0" borderId="56" xfId="1" applyNumberFormat="1" applyFont="1" applyFill="1" applyBorder="1" applyAlignment="1" applyProtection="1">
      <alignment horizontal="right" vertical="center" shrinkToFit="1"/>
    </xf>
    <xf numFmtId="9" fontId="3" fillId="0" borderId="58" xfId="2" applyFont="1" applyFill="1" applyBorder="1" applyAlignment="1" applyProtection="1">
      <alignment horizontal="right" vertical="center" shrinkToFit="1"/>
    </xf>
    <xf numFmtId="0" fontId="3" fillId="2" borderId="2" xfId="0" applyFont="1" applyFill="1" applyBorder="1" applyAlignment="1">
      <alignment vertical="center"/>
    </xf>
    <xf numFmtId="0" fontId="3" fillId="0" borderId="2" xfId="0" applyFont="1" applyBorder="1" applyAlignment="1">
      <alignment horizontal="left" vertical="center" indent="1"/>
    </xf>
    <xf numFmtId="0" fontId="3" fillId="0" borderId="2" xfId="0" applyFont="1" applyBorder="1" applyAlignment="1">
      <alignment horizontal="left" vertical="center"/>
    </xf>
    <xf numFmtId="181" fontId="3" fillId="0" borderId="2" xfId="2" applyNumberFormat="1" applyFont="1" applyFill="1" applyBorder="1" applyAlignment="1" applyProtection="1">
      <alignment horizontal="right" vertical="center" shrinkToFit="1"/>
    </xf>
    <xf numFmtId="9" fontId="6" fillId="0" borderId="2" xfId="2" applyFont="1" applyFill="1" applyBorder="1" applyAlignment="1" applyProtection="1">
      <alignment horizontal="left" vertical="center" shrinkToFit="1"/>
    </xf>
    <xf numFmtId="9" fontId="3" fillId="0" borderId="2" xfId="2" applyFont="1" applyFill="1" applyBorder="1" applyAlignment="1" applyProtection="1">
      <alignment horizontal="right" vertical="center"/>
    </xf>
    <xf numFmtId="179" fontId="3" fillId="0" borderId="2" xfId="1" applyNumberFormat="1" applyFont="1" applyFill="1" applyBorder="1" applyAlignment="1" applyProtection="1">
      <alignment horizontal="right" vertical="center"/>
    </xf>
    <xf numFmtId="0" fontId="3" fillId="0" borderId="59" xfId="0" applyFont="1" applyBorder="1" applyAlignment="1">
      <alignment vertical="center" shrinkToFit="1"/>
    </xf>
  </cellXfs>
  <cellStyles count="3">
    <cellStyle name="パーセント" xfId="2" builtinId="5"/>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06.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22.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34.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142.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chartUserShapes" Target="../drawings/drawing146.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46.xml"/><Relationship Id="rId1" Type="http://schemas.microsoft.com/office/2011/relationships/chartStyle" Target="style146.xml"/></Relationships>
</file>

<file path=xl/charts/_rels/chart147.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147.xml"/><Relationship Id="rId1" Type="http://schemas.microsoft.com/office/2011/relationships/chartStyle" Target="style147.xml"/></Relationships>
</file>

<file path=xl/charts/_rels/chart148.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48.xml"/><Relationship Id="rId1" Type="http://schemas.microsoft.com/office/2011/relationships/chartStyle" Target="style148.xml"/></Relationships>
</file>

<file path=xl/charts/_rels/chart149.xml.rels><?xml version="1.0" encoding="UTF-8" standalone="yes"?>
<Relationships xmlns="http://schemas.openxmlformats.org/package/2006/relationships"><Relationship Id="rId3" Type="http://schemas.openxmlformats.org/officeDocument/2006/relationships/chartUserShapes" Target="../drawings/drawing150.xml"/><Relationship Id="rId2" Type="http://schemas.microsoft.com/office/2011/relationships/chartColorStyle" Target="colors149.xml"/><Relationship Id="rId1" Type="http://schemas.microsoft.com/office/2011/relationships/chartStyle" Target="style149.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150.xml"/><Relationship Id="rId1" Type="http://schemas.microsoft.com/office/2011/relationships/chartStyle" Target="style150.xml"/></Relationships>
</file>

<file path=xl/charts/_rels/chart151.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151.xml"/><Relationship Id="rId1" Type="http://schemas.microsoft.com/office/2011/relationships/chartStyle" Target="style151.xml"/></Relationships>
</file>

<file path=xl/charts/_rels/chart152.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152.xml"/><Relationship Id="rId1" Type="http://schemas.microsoft.com/office/2011/relationships/chartStyle" Target="style152.xml"/></Relationships>
</file>

<file path=xl/charts/_rels/chart153.xml.rels><?xml version="1.0" encoding="UTF-8" standalone="yes"?>
<Relationships xmlns="http://schemas.openxmlformats.org/package/2006/relationships"><Relationship Id="rId3" Type="http://schemas.openxmlformats.org/officeDocument/2006/relationships/chartUserShapes" Target="../drawings/drawing154.xml"/><Relationship Id="rId2" Type="http://schemas.microsoft.com/office/2011/relationships/chartColorStyle" Target="colors153.xml"/><Relationship Id="rId1" Type="http://schemas.microsoft.com/office/2011/relationships/chartStyle" Target="style153.xml"/></Relationships>
</file>

<file path=xl/charts/_rels/chart154.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154.xml"/><Relationship Id="rId1" Type="http://schemas.microsoft.com/office/2011/relationships/chartStyle" Target="style154.xml"/></Relationships>
</file>

<file path=xl/charts/_rels/chart155.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155.xml"/><Relationship Id="rId1" Type="http://schemas.microsoft.com/office/2011/relationships/chartStyle" Target="style155.xml"/></Relationships>
</file>

<file path=xl/charts/_rels/chart156.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156.xml"/><Relationship Id="rId1" Type="http://schemas.microsoft.com/office/2011/relationships/chartStyle" Target="style156.xml"/></Relationships>
</file>

<file path=xl/charts/_rels/chart157.xml.rels><?xml version="1.0" encoding="UTF-8" standalone="yes"?>
<Relationships xmlns="http://schemas.openxmlformats.org/package/2006/relationships"><Relationship Id="rId3" Type="http://schemas.openxmlformats.org/officeDocument/2006/relationships/chartUserShapes" Target="../drawings/drawing158.xml"/><Relationship Id="rId2" Type="http://schemas.microsoft.com/office/2011/relationships/chartColorStyle" Target="colors157.xml"/><Relationship Id="rId1" Type="http://schemas.microsoft.com/office/2011/relationships/chartStyle" Target="style157.xml"/></Relationships>
</file>

<file path=xl/charts/_rels/chart158.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58.xml"/><Relationship Id="rId1" Type="http://schemas.microsoft.com/office/2011/relationships/chartStyle" Target="style158.xml"/></Relationships>
</file>

<file path=xl/charts/_rels/chart159.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159.xml"/><Relationship Id="rId1" Type="http://schemas.microsoft.com/office/2011/relationships/chartStyle" Target="style159.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160.xml"/><Relationship Id="rId1" Type="http://schemas.microsoft.com/office/2011/relationships/chartStyle" Target="style160.xml"/></Relationships>
</file>

<file path=xl/charts/_rels/chart161.xml.rels><?xml version="1.0" encoding="UTF-8" standalone="yes"?>
<Relationships xmlns="http://schemas.openxmlformats.org/package/2006/relationships"><Relationship Id="rId3" Type="http://schemas.openxmlformats.org/officeDocument/2006/relationships/chartUserShapes" Target="../drawings/drawing162.xml"/><Relationship Id="rId2" Type="http://schemas.microsoft.com/office/2011/relationships/chartColorStyle" Target="colors161.xml"/><Relationship Id="rId1" Type="http://schemas.microsoft.com/office/2011/relationships/chartStyle" Target="style161.xml"/></Relationships>
</file>

<file path=xl/charts/_rels/chart162.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162.xml"/><Relationship Id="rId1" Type="http://schemas.microsoft.com/office/2011/relationships/chartStyle" Target="style162.xml"/></Relationships>
</file>

<file path=xl/charts/_rels/chart163.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63.xml"/><Relationship Id="rId1" Type="http://schemas.microsoft.com/office/2011/relationships/chartStyle" Target="style163.xml"/></Relationships>
</file>

<file path=xl/charts/_rels/chart164.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64.xml"/><Relationship Id="rId1" Type="http://schemas.microsoft.com/office/2011/relationships/chartStyle" Target="style164.xml"/></Relationships>
</file>

<file path=xl/charts/_rels/chart165.xml.rels><?xml version="1.0" encoding="UTF-8" standalone="yes"?>
<Relationships xmlns="http://schemas.openxmlformats.org/package/2006/relationships"><Relationship Id="rId3" Type="http://schemas.openxmlformats.org/officeDocument/2006/relationships/chartUserShapes" Target="../drawings/drawing166.xml"/><Relationship Id="rId2" Type="http://schemas.microsoft.com/office/2011/relationships/chartColorStyle" Target="colors165.xml"/><Relationship Id="rId1" Type="http://schemas.microsoft.com/office/2011/relationships/chartStyle" Target="style165.xml"/></Relationships>
</file>

<file path=xl/charts/_rels/chart166.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166.xml"/><Relationship Id="rId1" Type="http://schemas.microsoft.com/office/2011/relationships/chartStyle" Target="style166.xml"/></Relationships>
</file>

<file path=xl/charts/_rels/chart167.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167.xml"/><Relationship Id="rId1" Type="http://schemas.microsoft.com/office/2011/relationships/chartStyle" Target="style167.xml"/></Relationships>
</file>

<file path=xl/charts/_rels/chart168.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168.xml"/><Relationship Id="rId1" Type="http://schemas.microsoft.com/office/2011/relationships/chartStyle" Target="style168.xml"/></Relationships>
</file>

<file path=xl/charts/_rels/chart169.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169.xml"/><Relationship Id="rId1" Type="http://schemas.microsoft.com/office/2011/relationships/chartStyle" Target="style169.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170.xml"/><Relationship Id="rId1" Type="http://schemas.microsoft.com/office/2011/relationships/chartStyle" Target="style170.xml"/></Relationships>
</file>

<file path=xl/charts/_rels/chart171.xml.rels><?xml version="1.0" encoding="UTF-8" standalone="yes"?>
<Relationships xmlns="http://schemas.openxmlformats.org/package/2006/relationships"><Relationship Id="rId3" Type="http://schemas.openxmlformats.org/officeDocument/2006/relationships/chartUserShapes" Target="../drawings/drawing172.xml"/><Relationship Id="rId2" Type="http://schemas.microsoft.com/office/2011/relationships/chartColorStyle" Target="colors171.xml"/><Relationship Id="rId1" Type="http://schemas.microsoft.com/office/2011/relationships/chartStyle" Target="style171.xml"/></Relationships>
</file>

<file path=xl/charts/_rels/chart172.xml.rels><?xml version="1.0" encoding="UTF-8" standalone="yes"?>
<Relationships xmlns="http://schemas.openxmlformats.org/package/2006/relationships"><Relationship Id="rId3" Type="http://schemas.openxmlformats.org/officeDocument/2006/relationships/chartUserShapes" Target="../drawings/drawing173.xml"/><Relationship Id="rId2" Type="http://schemas.microsoft.com/office/2011/relationships/chartColorStyle" Target="colors172.xml"/><Relationship Id="rId1" Type="http://schemas.microsoft.com/office/2011/relationships/chartStyle" Target="style172.xml"/></Relationships>
</file>

<file path=xl/charts/_rels/chart173.xml.rels><?xml version="1.0" encoding="UTF-8" standalone="yes"?>
<Relationships xmlns="http://schemas.openxmlformats.org/package/2006/relationships"><Relationship Id="rId3" Type="http://schemas.openxmlformats.org/officeDocument/2006/relationships/chartUserShapes" Target="../drawings/drawing174.xml"/><Relationship Id="rId2" Type="http://schemas.microsoft.com/office/2011/relationships/chartColorStyle" Target="colors173.xml"/><Relationship Id="rId1" Type="http://schemas.microsoft.com/office/2011/relationships/chartStyle" Target="style173.xml"/></Relationships>
</file>

<file path=xl/charts/_rels/chart174.xml.rels><?xml version="1.0" encoding="UTF-8" standalone="yes"?>
<Relationships xmlns="http://schemas.openxmlformats.org/package/2006/relationships"><Relationship Id="rId3" Type="http://schemas.openxmlformats.org/officeDocument/2006/relationships/chartUserShapes" Target="../drawings/drawing175.xml"/><Relationship Id="rId2" Type="http://schemas.microsoft.com/office/2011/relationships/chartColorStyle" Target="colors174.xml"/><Relationship Id="rId1" Type="http://schemas.microsoft.com/office/2011/relationships/chartStyle" Target="style174.xml"/></Relationships>
</file>

<file path=xl/charts/_rels/chart175.xml.rels><?xml version="1.0" encoding="UTF-8" standalone="yes"?>
<Relationships xmlns="http://schemas.openxmlformats.org/package/2006/relationships"><Relationship Id="rId3" Type="http://schemas.openxmlformats.org/officeDocument/2006/relationships/chartUserShapes" Target="../drawings/drawing176.xml"/><Relationship Id="rId2" Type="http://schemas.microsoft.com/office/2011/relationships/chartColorStyle" Target="colors175.xml"/><Relationship Id="rId1" Type="http://schemas.microsoft.com/office/2011/relationships/chartStyle" Target="style175.xml"/></Relationships>
</file>

<file path=xl/charts/_rels/chart176.xml.rels><?xml version="1.0" encoding="UTF-8" standalone="yes"?>
<Relationships xmlns="http://schemas.openxmlformats.org/package/2006/relationships"><Relationship Id="rId3" Type="http://schemas.openxmlformats.org/officeDocument/2006/relationships/chartUserShapes" Target="../drawings/drawing177.xml"/><Relationship Id="rId2" Type="http://schemas.microsoft.com/office/2011/relationships/chartColorStyle" Target="colors176.xml"/><Relationship Id="rId1" Type="http://schemas.microsoft.com/office/2011/relationships/chartStyle" Target="style176.xml"/></Relationships>
</file>

<file path=xl/charts/_rels/chart177.xml.rels><?xml version="1.0" encoding="UTF-8" standalone="yes"?>
<Relationships xmlns="http://schemas.openxmlformats.org/package/2006/relationships"><Relationship Id="rId3" Type="http://schemas.openxmlformats.org/officeDocument/2006/relationships/chartUserShapes" Target="../drawings/drawing178.xml"/><Relationship Id="rId2" Type="http://schemas.microsoft.com/office/2011/relationships/chartColorStyle" Target="colors177.xml"/><Relationship Id="rId1" Type="http://schemas.microsoft.com/office/2011/relationships/chartStyle" Target="style177.xml"/></Relationships>
</file>

<file path=xl/charts/_rels/chart178.xml.rels><?xml version="1.0" encoding="UTF-8" standalone="yes"?>
<Relationships xmlns="http://schemas.openxmlformats.org/package/2006/relationships"><Relationship Id="rId3" Type="http://schemas.openxmlformats.org/officeDocument/2006/relationships/chartUserShapes" Target="../drawings/drawing179.xml"/><Relationship Id="rId2" Type="http://schemas.microsoft.com/office/2011/relationships/chartColorStyle" Target="colors178.xml"/><Relationship Id="rId1" Type="http://schemas.microsoft.com/office/2011/relationships/chartStyle" Target="style178.xml"/></Relationships>
</file>

<file path=xl/charts/_rels/chart179.xml.rels><?xml version="1.0" encoding="UTF-8" standalone="yes"?>
<Relationships xmlns="http://schemas.openxmlformats.org/package/2006/relationships"><Relationship Id="rId3" Type="http://schemas.openxmlformats.org/officeDocument/2006/relationships/chartUserShapes" Target="../drawings/drawing180.xml"/><Relationship Id="rId2" Type="http://schemas.microsoft.com/office/2011/relationships/chartColorStyle" Target="colors179.xml"/><Relationship Id="rId1" Type="http://schemas.microsoft.com/office/2011/relationships/chartStyle" Target="style179.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3" Type="http://schemas.openxmlformats.org/officeDocument/2006/relationships/chartUserShapes" Target="../drawings/drawing181.xml"/><Relationship Id="rId2" Type="http://schemas.microsoft.com/office/2011/relationships/chartColorStyle" Target="colors180.xml"/><Relationship Id="rId1" Type="http://schemas.microsoft.com/office/2011/relationships/chartStyle" Target="style180.xml"/></Relationships>
</file>

<file path=xl/charts/_rels/chart181.xml.rels><?xml version="1.0" encoding="UTF-8" standalone="yes"?>
<Relationships xmlns="http://schemas.openxmlformats.org/package/2006/relationships"><Relationship Id="rId3" Type="http://schemas.openxmlformats.org/officeDocument/2006/relationships/chartUserShapes" Target="../drawings/drawing182.xml"/><Relationship Id="rId2" Type="http://schemas.microsoft.com/office/2011/relationships/chartColorStyle" Target="colors181.xml"/><Relationship Id="rId1" Type="http://schemas.microsoft.com/office/2011/relationships/chartStyle" Target="style181.xml"/></Relationships>
</file>

<file path=xl/charts/_rels/chart182.xml.rels><?xml version="1.0" encoding="UTF-8" standalone="yes"?>
<Relationships xmlns="http://schemas.openxmlformats.org/package/2006/relationships"><Relationship Id="rId3" Type="http://schemas.openxmlformats.org/officeDocument/2006/relationships/chartUserShapes" Target="../drawings/drawing183.xml"/><Relationship Id="rId2" Type="http://schemas.microsoft.com/office/2011/relationships/chartColorStyle" Target="colors182.xml"/><Relationship Id="rId1" Type="http://schemas.microsoft.com/office/2011/relationships/chartStyle" Target="style182.xml"/></Relationships>
</file>

<file path=xl/charts/_rels/chart183.xml.rels><?xml version="1.0" encoding="UTF-8" standalone="yes"?>
<Relationships xmlns="http://schemas.openxmlformats.org/package/2006/relationships"><Relationship Id="rId3" Type="http://schemas.openxmlformats.org/officeDocument/2006/relationships/chartUserShapes" Target="../drawings/drawing184.xml"/><Relationship Id="rId2" Type="http://schemas.microsoft.com/office/2011/relationships/chartColorStyle" Target="colors183.xml"/><Relationship Id="rId1" Type="http://schemas.microsoft.com/office/2011/relationships/chartStyle" Target="style183.xml"/></Relationships>
</file>

<file path=xl/charts/_rels/chart184.xml.rels><?xml version="1.0" encoding="UTF-8" standalone="yes"?>
<Relationships xmlns="http://schemas.openxmlformats.org/package/2006/relationships"><Relationship Id="rId3" Type="http://schemas.openxmlformats.org/officeDocument/2006/relationships/chartUserShapes" Target="../drawings/drawing185.xml"/><Relationship Id="rId2" Type="http://schemas.microsoft.com/office/2011/relationships/chartColorStyle" Target="colors184.xml"/><Relationship Id="rId1" Type="http://schemas.microsoft.com/office/2011/relationships/chartStyle" Target="style184.xml"/></Relationships>
</file>

<file path=xl/charts/_rels/chart185.xml.rels><?xml version="1.0" encoding="UTF-8" standalone="yes"?>
<Relationships xmlns="http://schemas.openxmlformats.org/package/2006/relationships"><Relationship Id="rId3" Type="http://schemas.openxmlformats.org/officeDocument/2006/relationships/chartUserShapes" Target="../drawings/drawing186.xml"/><Relationship Id="rId2" Type="http://schemas.microsoft.com/office/2011/relationships/chartColorStyle" Target="colors185.xml"/><Relationship Id="rId1" Type="http://schemas.microsoft.com/office/2011/relationships/chartStyle" Target="style185.xml"/></Relationships>
</file>

<file path=xl/charts/_rels/chart186.xml.rels><?xml version="1.0" encoding="UTF-8" standalone="yes"?>
<Relationships xmlns="http://schemas.openxmlformats.org/package/2006/relationships"><Relationship Id="rId3" Type="http://schemas.openxmlformats.org/officeDocument/2006/relationships/chartUserShapes" Target="../drawings/drawing187.xml"/><Relationship Id="rId2" Type="http://schemas.microsoft.com/office/2011/relationships/chartColorStyle" Target="colors186.xml"/><Relationship Id="rId1" Type="http://schemas.microsoft.com/office/2011/relationships/chartStyle" Target="style186.xml"/></Relationships>
</file>

<file path=xl/charts/_rels/chart187.xml.rels><?xml version="1.0" encoding="UTF-8" standalone="yes"?>
<Relationships xmlns="http://schemas.openxmlformats.org/package/2006/relationships"><Relationship Id="rId3" Type="http://schemas.openxmlformats.org/officeDocument/2006/relationships/chartUserShapes" Target="../drawings/drawing188.xml"/><Relationship Id="rId2" Type="http://schemas.microsoft.com/office/2011/relationships/chartColorStyle" Target="colors187.xml"/><Relationship Id="rId1" Type="http://schemas.microsoft.com/office/2011/relationships/chartStyle" Target="style187.xml"/></Relationships>
</file>

<file path=xl/charts/_rels/chart188.xml.rels><?xml version="1.0" encoding="UTF-8" standalone="yes"?>
<Relationships xmlns="http://schemas.openxmlformats.org/package/2006/relationships"><Relationship Id="rId3" Type="http://schemas.openxmlformats.org/officeDocument/2006/relationships/chartUserShapes" Target="../drawings/drawing189.xml"/><Relationship Id="rId2" Type="http://schemas.microsoft.com/office/2011/relationships/chartColorStyle" Target="colors188.xml"/><Relationship Id="rId1" Type="http://schemas.microsoft.com/office/2011/relationships/chartStyle" Target="style188.xml"/></Relationships>
</file>

<file path=xl/charts/_rels/chart189.xml.rels><?xml version="1.0" encoding="UTF-8" standalone="yes"?>
<Relationships xmlns="http://schemas.openxmlformats.org/package/2006/relationships"><Relationship Id="rId3" Type="http://schemas.openxmlformats.org/officeDocument/2006/relationships/chartUserShapes" Target="../drawings/drawing190.xml"/><Relationship Id="rId2" Type="http://schemas.microsoft.com/office/2011/relationships/chartColorStyle" Target="colors189.xml"/><Relationship Id="rId1" Type="http://schemas.microsoft.com/office/2011/relationships/chartStyle" Target="style189.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3" Type="http://schemas.openxmlformats.org/officeDocument/2006/relationships/chartUserShapes" Target="../drawings/drawing191.xml"/><Relationship Id="rId2" Type="http://schemas.microsoft.com/office/2011/relationships/chartColorStyle" Target="colors190.xml"/><Relationship Id="rId1" Type="http://schemas.microsoft.com/office/2011/relationships/chartStyle" Target="style190.xml"/></Relationships>
</file>

<file path=xl/charts/_rels/chart191.xml.rels><?xml version="1.0" encoding="UTF-8" standalone="yes"?>
<Relationships xmlns="http://schemas.openxmlformats.org/package/2006/relationships"><Relationship Id="rId3" Type="http://schemas.openxmlformats.org/officeDocument/2006/relationships/chartUserShapes" Target="../drawings/drawing192.xml"/><Relationship Id="rId2" Type="http://schemas.microsoft.com/office/2011/relationships/chartColorStyle" Target="colors191.xml"/><Relationship Id="rId1" Type="http://schemas.microsoft.com/office/2011/relationships/chartStyle" Target="style191.xml"/></Relationships>
</file>

<file path=xl/charts/_rels/chart192.xml.rels><?xml version="1.0" encoding="UTF-8" standalone="yes"?>
<Relationships xmlns="http://schemas.openxmlformats.org/package/2006/relationships"><Relationship Id="rId3" Type="http://schemas.openxmlformats.org/officeDocument/2006/relationships/chartUserShapes" Target="../drawings/drawing193.xml"/><Relationship Id="rId2" Type="http://schemas.microsoft.com/office/2011/relationships/chartColorStyle" Target="colors192.xml"/><Relationship Id="rId1" Type="http://schemas.microsoft.com/office/2011/relationships/chartStyle" Target="style192.xml"/></Relationships>
</file>

<file path=xl/charts/_rels/chart193.xml.rels><?xml version="1.0" encoding="UTF-8" standalone="yes"?>
<Relationships xmlns="http://schemas.openxmlformats.org/package/2006/relationships"><Relationship Id="rId3" Type="http://schemas.openxmlformats.org/officeDocument/2006/relationships/chartUserShapes" Target="../drawings/drawing194.xml"/><Relationship Id="rId2" Type="http://schemas.microsoft.com/office/2011/relationships/chartColorStyle" Target="colors193.xml"/><Relationship Id="rId1" Type="http://schemas.microsoft.com/office/2011/relationships/chartStyle" Target="style193.xml"/></Relationships>
</file>

<file path=xl/charts/_rels/chart194.xml.rels><?xml version="1.0" encoding="UTF-8" standalone="yes"?>
<Relationships xmlns="http://schemas.openxmlformats.org/package/2006/relationships"><Relationship Id="rId3" Type="http://schemas.openxmlformats.org/officeDocument/2006/relationships/chartUserShapes" Target="../drawings/drawing195.xml"/><Relationship Id="rId2" Type="http://schemas.microsoft.com/office/2011/relationships/chartColorStyle" Target="colors194.xml"/><Relationship Id="rId1" Type="http://schemas.microsoft.com/office/2011/relationships/chartStyle" Target="style194.xml"/></Relationships>
</file>

<file path=xl/charts/_rels/chart195.xml.rels><?xml version="1.0" encoding="UTF-8" standalone="yes"?>
<Relationships xmlns="http://schemas.openxmlformats.org/package/2006/relationships"><Relationship Id="rId3" Type="http://schemas.openxmlformats.org/officeDocument/2006/relationships/chartUserShapes" Target="../drawings/drawing196.xml"/><Relationship Id="rId2" Type="http://schemas.microsoft.com/office/2011/relationships/chartColorStyle" Target="colors195.xml"/><Relationship Id="rId1" Type="http://schemas.microsoft.com/office/2011/relationships/chartStyle" Target="style195.xml"/></Relationships>
</file>

<file path=xl/charts/_rels/chart196.xml.rels><?xml version="1.0" encoding="UTF-8" standalone="yes"?>
<Relationships xmlns="http://schemas.openxmlformats.org/package/2006/relationships"><Relationship Id="rId3" Type="http://schemas.openxmlformats.org/officeDocument/2006/relationships/chartUserShapes" Target="../drawings/drawing197.xml"/><Relationship Id="rId2" Type="http://schemas.microsoft.com/office/2011/relationships/chartColorStyle" Target="colors196.xml"/><Relationship Id="rId1" Type="http://schemas.microsoft.com/office/2011/relationships/chartStyle" Target="style196.xml"/></Relationships>
</file>

<file path=xl/charts/_rels/chart197.xml.rels><?xml version="1.0" encoding="UTF-8" standalone="yes"?>
<Relationships xmlns="http://schemas.openxmlformats.org/package/2006/relationships"><Relationship Id="rId3" Type="http://schemas.openxmlformats.org/officeDocument/2006/relationships/chartUserShapes" Target="../drawings/drawing198.xml"/><Relationship Id="rId2" Type="http://schemas.microsoft.com/office/2011/relationships/chartColorStyle" Target="colors197.xml"/><Relationship Id="rId1" Type="http://schemas.microsoft.com/office/2011/relationships/chartStyle" Target="style197.xml"/></Relationships>
</file>

<file path=xl/charts/_rels/chart198.xml.rels><?xml version="1.0" encoding="UTF-8" standalone="yes"?>
<Relationships xmlns="http://schemas.openxmlformats.org/package/2006/relationships"><Relationship Id="rId3" Type="http://schemas.openxmlformats.org/officeDocument/2006/relationships/chartUserShapes" Target="../drawings/drawing199.xml"/><Relationship Id="rId2" Type="http://schemas.microsoft.com/office/2011/relationships/chartColorStyle" Target="colors198.xml"/><Relationship Id="rId1" Type="http://schemas.microsoft.com/office/2011/relationships/chartStyle" Target="style198.xml"/></Relationships>
</file>

<file path=xl/charts/_rels/chart199.xml.rels><?xml version="1.0" encoding="UTF-8" standalone="yes"?>
<Relationships xmlns="http://schemas.openxmlformats.org/package/2006/relationships"><Relationship Id="rId3" Type="http://schemas.openxmlformats.org/officeDocument/2006/relationships/chartUserShapes" Target="../drawings/drawing200.xml"/><Relationship Id="rId2" Type="http://schemas.microsoft.com/office/2011/relationships/chartColorStyle" Target="colors199.xml"/><Relationship Id="rId1" Type="http://schemas.microsoft.com/office/2011/relationships/chartStyle" Target="style19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3" Type="http://schemas.openxmlformats.org/officeDocument/2006/relationships/chartUserShapes" Target="../drawings/drawing201.xml"/><Relationship Id="rId2" Type="http://schemas.microsoft.com/office/2011/relationships/chartColorStyle" Target="colors200.xml"/><Relationship Id="rId1" Type="http://schemas.microsoft.com/office/2011/relationships/chartStyle" Target="style200.xml"/></Relationships>
</file>

<file path=xl/charts/_rels/chart201.xml.rels><?xml version="1.0" encoding="UTF-8" standalone="yes"?>
<Relationships xmlns="http://schemas.openxmlformats.org/package/2006/relationships"><Relationship Id="rId3" Type="http://schemas.openxmlformats.org/officeDocument/2006/relationships/chartUserShapes" Target="../drawings/drawing202.xml"/><Relationship Id="rId2" Type="http://schemas.microsoft.com/office/2011/relationships/chartColorStyle" Target="colors201.xml"/><Relationship Id="rId1" Type="http://schemas.microsoft.com/office/2011/relationships/chartStyle" Target="style201.xml"/></Relationships>
</file>

<file path=xl/charts/_rels/chart202.xml.rels><?xml version="1.0" encoding="UTF-8" standalone="yes"?>
<Relationships xmlns="http://schemas.openxmlformats.org/package/2006/relationships"><Relationship Id="rId3" Type="http://schemas.openxmlformats.org/officeDocument/2006/relationships/chartUserShapes" Target="../drawings/drawing203.xml"/><Relationship Id="rId2" Type="http://schemas.microsoft.com/office/2011/relationships/chartColorStyle" Target="colors202.xml"/><Relationship Id="rId1" Type="http://schemas.microsoft.com/office/2011/relationships/chartStyle" Target="style202.xml"/></Relationships>
</file>

<file path=xl/charts/_rels/chart203.xml.rels><?xml version="1.0" encoding="UTF-8" standalone="yes"?>
<Relationships xmlns="http://schemas.openxmlformats.org/package/2006/relationships"><Relationship Id="rId3" Type="http://schemas.openxmlformats.org/officeDocument/2006/relationships/chartUserShapes" Target="../drawings/drawing204.xml"/><Relationship Id="rId2" Type="http://schemas.microsoft.com/office/2011/relationships/chartColorStyle" Target="colors203.xml"/><Relationship Id="rId1" Type="http://schemas.microsoft.com/office/2011/relationships/chartStyle" Target="style203.xml"/></Relationships>
</file>

<file path=xl/charts/_rels/chart204.xml.rels><?xml version="1.0" encoding="UTF-8" standalone="yes"?>
<Relationships xmlns="http://schemas.openxmlformats.org/package/2006/relationships"><Relationship Id="rId3" Type="http://schemas.openxmlformats.org/officeDocument/2006/relationships/chartUserShapes" Target="../drawings/drawing205.xml"/><Relationship Id="rId2" Type="http://schemas.microsoft.com/office/2011/relationships/chartColorStyle" Target="colors204.xml"/><Relationship Id="rId1" Type="http://schemas.microsoft.com/office/2011/relationships/chartStyle" Target="style204.xml"/></Relationships>
</file>

<file path=xl/charts/_rels/chart205.xml.rels><?xml version="1.0" encoding="UTF-8" standalone="yes"?>
<Relationships xmlns="http://schemas.openxmlformats.org/package/2006/relationships"><Relationship Id="rId3" Type="http://schemas.openxmlformats.org/officeDocument/2006/relationships/chartUserShapes" Target="../drawings/drawing206.xml"/><Relationship Id="rId2" Type="http://schemas.microsoft.com/office/2011/relationships/chartColorStyle" Target="colors205.xml"/><Relationship Id="rId1" Type="http://schemas.microsoft.com/office/2011/relationships/chartStyle" Target="style205.xml"/></Relationships>
</file>

<file path=xl/charts/_rels/chart206.xml.rels><?xml version="1.0" encoding="UTF-8" standalone="yes"?>
<Relationships xmlns="http://schemas.openxmlformats.org/package/2006/relationships"><Relationship Id="rId3" Type="http://schemas.openxmlformats.org/officeDocument/2006/relationships/chartUserShapes" Target="../drawings/drawing207.xml"/><Relationship Id="rId2" Type="http://schemas.microsoft.com/office/2011/relationships/chartColorStyle" Target="colors206.xml"/><Relationship Id="rId1" Type="http://schemas.microsoft.com/office/2011/relationships/chartStyle" Target="style206.xml"/></Relationships>
</file>

<file path=xl/charts/_rels/chart207.xml.rels><?xml version="1.0" encoding="UTF-8" standalone="yes"?>
<Relationships xmlns="http://schemas.openxmlformats.org/package/2006/relationships"><Relationship Id="rId3" Type="http://schemas.openxmlformats.org/officeDocument/2006/relationships/chartUserShapes" Target="../drawings/drawing208.xml"/><Relationship Id="rId2" Type="http://schemas.microsoft.com/office/2011/relationships/chartColorStyle" Target="colors207.xml"/><Relationship Id="rId1" Type="http://schemas.microsoft.com/office/2011/relationships/chartStyle" Target="style207.xml"/></Relationships>
</file>

<file path=xl/charts/_rels/chart208.xml.rels><?xml version="1.0" encoding="UTF-8" standalone="yes"?>
<Relationships xmlns="http://schemas.openxmlformats.org/package/2006/relationships"><Relationship Id="rId3" Type="http://schemas.openxmlformats.org/officeDocument/2006/relationships/chartUserShapes" Target="../drawings/drawing209.xml"/><Relationship Id="rId2" Type="http://schemas.microsoft.com/office/2011/relationships/chartColorStyle" Target="colors208.xml"/><Relationship Id="rId1" Type="http://schemas.microsoft.com/office/2011/relationships/chartStyle" Target="style208.xml"/></Relationships>
</file>

<file path=xl/charts/_rels/chart209.xml.rels><?xml version="1.0" encoding="UTF-8" standalone="yes"?>
<Relationships xmlns="http://schemas.openxmlformats.org/package/2006/relationships"><Relationship Id="rId3" Type="http://schemas.openxmlformats.org/officeDocument/2006/relationships/chartUserShapes" Target="../drawings/drawing210.xml"/><Relationship Id="rId2" Type="http://schemas.microsoft.com/office/2011/relationships/chartColorStyle" Target="colors209.xml"/><Relationship Id="rId1" Type="http://schemas.microsoft.com/office/2011/relationships/chartStyle" Target="style20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3" Type="http://schemas.openxmlformats.org/officeDocument/2006/relationships/chartUserShapes" Target="../drawings/drawing211.xml"/><Relationship Id="rId2" Type="http://schemas.microsoft.com/office/2011/relationships/chartColorStyle" Target="colors210.xml"/><Relationship Id="rId1" Type="http://schemas.microsoft.com/office/2011/relationships/chartStyle" Target="style210.xml"/></Relationships>
</file>

<file path=xl/charts/_rels/chart211.xml.rels><?xml version="1.0" encoding="UTF-8" standalone="yes"?>
<Relationships xmlns="http://schemas.openxmlformats.org/package/2006/relationships"><Relationship Id="rId3" Type="http://schemas.openxmlformats.org/officeDocument/2006/relationships/chartUserShapes" Target="../drawings/drawing212.xml"/><Relationship Id="rId2" Type="http://schemas.microsoft.com/office/2011/relationships/chartColorStyle" Target="colors211.xml"/><Relationship Id="rId1" Type="http://schemas.microsoft.com/office/2011/relationships/chartStyle" Target="style211.xml"/></Relationships>
</file>

<file path=xl/charts/_rels/chart212.xml.rels><?xml version="1.0" encoding="UTF-8" standalone="yes"?>
<Relationships xmlns="http://schemas.openxmlformats.org/package/2006/relationships"><Relationship Id="rId3" Type="http://schemas.openxmlformats.org/officeDocument/2006/relationships/chartUserShapes" Target="../drawings/drawing213.xml"/><Relationship Id="rId2" Type="http://schemas.microsoft.com/office/2011/relationships/chartColorStyle" Target="colors212.xml"/><Relationship Id="rId1" Type="http://schemas.microsoft.com/office/2011/relationships/chartStyle" Target="style212.xml"/></Relationships>
</file>

<file path=xl/charts/_rels/chart213.xml.rels><?xml version="1.0" encoding="UTF-8" standalone="yes"?>
<Relationships xmlns="http://schemas.openxmlformats.org/package/2006/relationships"><Relationship Id="rId3" Type="http://schemas.openxmlformats.org/officeDocument/2006/relationships/chartUserShapes" Target="../drawings/drawing214.xml"/><Relationship Id="rId2" Type="http://schemas.microsoft.com/office/2011/relationships/chartColorStyle" Target="colors213.xml"/><Relationship Id="rId1" Type="http://schemas.microsoft.com/office/2011/relationships/chartStyle" Target="style213.xml"/></Relationships>
</file>

<file path=xl/charts/_rels/chart214.xml.rels><?xml version="1.0" encoding="UTF-8" standalone="yes"?>
<Relationships xmlns="http://schemas.openxmlformats.org/package/2006/relationships"><Relationship Id="rId3" Type="http://schemas.openxmlformats.org/officeDocument/2006/relationships/chartUserShapes" Target="../drawings/drawing215.xml"/><Relationship Id="rId2" Type="http://schemas.microsoft.com/office/2011/relationships/chartColorStyle" Target="colors214.xml"/><Relationship Id="rId1" Type="http://schemas.microsoft.com/office/2011/relationships/chartStyle" Target="style214.xml"/></Relationships>
</file>

<file path=xl/charts/_rels/chart215.xml.rels><?xml version="1.0" encoding="UTF-8" standalone="yes"?>
<Relationships xmlns="http://schemas.openxmlformats.org/package/2006/relationships"><Relationship Id="rId3" Type="http://schemas.openxmlformats.org/officeDocument/2006/relationships/chartUserShapes" Target="../drawings/drawing216.xml"/><Relationship Id="rId2" Type="http://schemas.microsoft.com/office/2011/relationships/chartColorStyle" Target="colors215.xml"/><Relationship Id="rId1" Type="http://schemas.microsoft.com/office/2011/relationships/chartStyle" Target="style215.xml"/></Relationships>
</file>

<file path=xl/charts/_rels/chart216.xml.rels><?xml version="1.0" encoding="UTF-8" standalone="yes"?>
<Relationships xmlns="http://schemas.openxmlformats.org/package/2006/relationships"><Relationship Id="rId3" Type="http://schemas.openxmlformats.org/officeDocument/2006/relationships/chartUserShapes" Target="../drawings/drawing217.xml"/><Relationship Id="rId2" Type="http://schemas.microsoft.com/office/2011/relationships/chartColorStyle" Target="colors216.xml"/><Relationship Id="rId1" Type="http://schemas.microsoft.com/office/2011/relationships/chartStyle" Target="style216.xml"/></Relationships>
</file>

<file path=xl/charts/_rels/chart217.xml.rels><?xml version="1.0" encoding="UTF-8" standalone="yes"?>
<Relationships xmlns="http://schemas.openxmlformats.org/package/2006/relationships"><Relationship Id="rId3" Type="http://schemas.openxmlformats.org/officeDocument/2006/relationships/chartUserShapes" Target="../drawings/drawing218.xml"/><Relationship Id="rId2" Type="http://schemas.microsoft.com/office/2011/relationships/chartColorStyle" Target="colors217.xml"/><Relationship Id="rId1" Type="http://schemas.microsoft.com/office/2011/relationships/chartStyle" Target="style217.xml"/></Relationships>
</file>

<file path=xl/charts/_rels/chart218.xml.rels><?xml version="1.0" encoding="UTF-8" standalone="yes"?>
<Relationships xmlns="http://schemas.openxmlformats.org/package/2006/relationships"><Relationship Id="rId3" Type="http://schemas.openxmlformats.org/officeDocument/2006/relationships/chartUserShapes" Target="../drawings/drawing219.xml"/><Relationship Id="rId2" Type="http://schemas.microsoft.com/office/2011/relationships/chartColorStyle" Target="colors218.xml"/><Relationship Id="rId1" Type="http://schemas.microsoft.com/office/2011/relationships/chartStyle" Target="style218.xml"/></Relationships>
</file>

<file path=xl/charts/_rels/chart219.xml.rels><?xml version="1.0" encoding="UTF-8" standalone="yes"?>
<Relationships xmlns="http://schemas.openxmlformats.org/package/2006/relationships"><Relationship Id="rId3" Type="http://schemas.openxmlformats.org/officeDocument/2006/relationships/chartUserShapes" Target="../drawings/drawing220.xml"/><Relationship Id="rId2" Type="http://schemas.microsoft.com/office/2011/relationships/chartColorStyle" Target="colors219.xml"/><Relationship Id="rId1" Type="http://schemas.microsoft.com/office/2011/relationships/chartStyle" Target="style219.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3" Type="http://schemas.openxmlformats.org/officeDocument/2006/relationships/chartUserShapes" Target="../drawings/drawing221.xml"/><Relationship Id="rId2" Type="http://schemas.microsoft.com/office/2011/relationships/chartColorStyle" Target="colors220.xml"/><Relationship Id="rId1" Type="http://schemas.microsoft.com/office/2011/relationships/chartStyle" Target="style220.xml"/></Relationships>
</file>

<file path=xl/charts/_rels/chart221.xml.rels><?xml version="1.0" encoding="UTF-8" standalone="yes"?>
<Relationships xmlns="http://schemas.openxmlformats.org/package/2006/relationships"><Relationship Id="rId3" Type="http://schemas.openxmlformats.org/officeDocument/2006/relationships/chartUserShapes" Target="../drawings/drawing222.xml"/><Relationship Id="rId2" Type="http://schemas.microsoft.com/office/2011/relationships/chartColorStyle" Target="colors221.xml"/><Relationship Id="rId1" Type="http://schemas.microsoft.com/office/2011/relationships/chartStyle" Target="style221.xml"/></Relationships>
</file>

<file path=xl/charts/_rels/chart222.xml.rels><?xml version="1.0" encoding="UTF-8" standalone="yes"?>
<Relationships xmlns="http://schemas.openxmlformats.org/package/2006/relationships"><Relationship Id="rId3" Type="http://schemas.openxmlformats.org/officeDocument/2006/relationships/chartUserShapes" Target="../drawings/drawing223.xml"/><Relationship Id="rId2" Type="http://schemas.microsoft.com/office/2011/relationships/chartColorStyle" Target="colors222.xml"/><Relationship Id="rId1" Type="http://schemas.microsoft.com/office/2011/relationships/chartStyle" Target="style222.xml"/></Relationships>
</file>

<file path=xl/charts/_rels/chart223.xml.rels><?xml version="1.0" encoding="UTF-8" standalone="yes"?>
<Relationships xmlns="http://schemas.openxmlformats.org/package/2006/relationships"><Relationship Id="rId3" Type="http://schemas.openxmlformats.org/officeDocument/2006/relationships/chartUserShapes" Target="../drawings/drawing224.xml"/><Relationship Id="rId2" Type="http://schemas.microsoft.com/office/2011/relationships/chartColorStyle" Target="colors223.xml"/><Relationship Id="rId1" Type="http://schemas.microsoft.com/office/2011/relationships/chartStyle" Target="style223.xml"/></Relationships>
</file>

<file path=xl/charts/_rels/chart224.xml.rels><?xml version="1.0" encoding="UTF-8" standalone="yes"?>
<Relationships xmlns="http://schemas.openxmlformats.org/package/2006/relationships"><Relationship Id="rId3" Type="http://schemas.openxmlformats.org/officeDocument/2006/relationships/chartUserShapes" Target="../drawings/drawing225.xml"/><Relationship Id="rId2" Type="http://schemas.microsoft.com/office/2011/relationships/chartColorStyle" Target="colors224.xml"/><Relationship Id="rId1" Type="http://schemas.microsoft.com/office/2011/relationships/chartStyle" Target="style224.xml"/></Relationships>
</file>

<file path=xl/charts/_rels/chart225.xml.rels><?xml version="1.0" encoding="UTF-8" standalone="yes"?>
<Relationships xmlns="http://schemas.openxmlformats.org/package/2006/relationships"><Relationship Id="rId3" Type="http://schemas.openxmlformats.org/officeDocument/2006/relationships/chartUserShapes" Target="../drawings/drawing226.xml"/><Relationship Id="rId2" Type="http://schemas.microsoft.com/office/2011/relationships/chartColorStyle" Target="colors225.xml"/><Relationship Id="rId1" Type="http://schemas.microsoft.com/office/2011/relationships/chartStyle" Target="style225.xml"/></Relationships>
</file>

<file path=xl/charts/_rels/chart226.xml.rels><?xml version="1.0" encoding="UTF-8" standalone="yes"?>
<Relationships xmlns="http://schemas.openxmlformats.org/package/2006/relationships"><Relationship Id="rId3" Type="http://schemas.openxmlformats.org/officeDocument/2006/relationships/chartUserShapes" Target="../drawings/drawing227.xml"/><Relationship Id="rId2" Type="http://schemas.microsoft.com/office/2011/relationships/chartColorStyle" Target="colors226.xml"/><Relationship Id="rId1" Type="http://schemas.microsoft.com/office/2011/relationships/chartStyle" Target="style226.xml"/></Relationships>
</file>

<file path=xl/charts/_rels/chart227.xml.rels><?xml version="1.0" encoding="UTF-8" standalone="yes"?>
<Relationships xmlns="http://schemas.openxmlformats.org/package/2006/relationships"><Relationship Id="rId3" Type="http://schemas.openxmlformats.org/officeDocument/2006/relationships/chartUserShapes" Target="../drawings/drawing228.xml"/><Relationship Id="rId2" Type="http://schemas.microsoft.com/office/2011/relationships/chartColorStyle" Target="colors227.xml"/><Relationship Id="rId1" Type="http://schemas.microsoft.com/office/2011/relationships/chartStyle" Target="style227.xml"/></Relationships>
</file>

<file path=xl/charts/_rels/chart228.xml.rels><?xml version="1.0" encoding="UTF-8" standalone="yes"?>
<Relationships xmlns="http://schemas.openxmlformats.org/package/2006/relationships"><Relationship Id="rId3" Type="http://schemas.openxmlformats.org/officeDocument/2006/relationships/chartUserShapes" Target="../drawings/drawing229.xml"/><Relationship Id="rId2" Type="http://schemas.microsoft.com/office/2011/relationships/chartColorStyle" Target="colors228.xml"/><Relationship Id="rId1" Type="http://schemas.microsoft.com/office/2011/relationships/chartStyle" Target="style228.xml"/></Relationships>
</file>

<file path=xl/charts/_rels/chart229.xml.rels><?xml version="1.0" encoding="UTF-8" standalone="yes"?>
<Relationships xmlns="http://schemas.openxmlformats.org/package/2006/relationships"><Relationship Id="rId3" Type="http://schemas.openxmlformats.org/officeDocument/2006/relationships/chartUserShapes" Target="../drawings/drawing230.xml"/><Relationship Id="rId2" Type="http://schemas.microsoft.com/office/2011/relationships/chartColorStyle" Target="colors229.xml"/><Relationship Id="rId1" Type="http://schemas.microsoft.com/office/2011/relationships/chartStyle" Target="style229.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3" Type="http://schemas.openxmlformats.org/officeDocument/2006/relationships/chartUserShapes" Target="../drawings/drawing231.xml"/><Relationship Id="rId2" Type="http://schemas.microsoft.com/office/2011/relationships/chartColorStyle" Target="colors230.xml"/><Relationship Id="rId1" Type="http://schemas.microsoft.com/office/2011/relationships/chartStyle" Target="style230.xml"/></Relationships>
</file>

<file path=xl/charts/_rels/chart231.xml.rels><?xml version="1.0" encoding="UTF-8" standalone="yes"?>
<Relationships xmlns="http://schemas.openxmlformats.org/package/2006/relationships"><Relationship Id="rId3" Type="http://schemas.openxmlformats.org/officeDocument/2006/relationships/chartUserShapes" Target="../drawings/drawing232.xml"/><Relationship Id="rId2" Type="http://schemas.microsoft.com/office/2011/relationships/chartColorStyle" Target="colors231.xml"/><Relationship Id="rId1" Type="http://schemas.microsoft.com/office/2011/relationships/chartStyle" Target="style231.xml"/></Relationships>
</file>

<file path=xl/charts/_rels/chart232.xml.rels><?xml version="1.0" encoding="UTF-8" standalone="yes"?>
<Relationships xmlns="http://schemas.openxmlformats.org/package/2006/relationships"><Relationship Id="rId3" Type="http://schemas.openxmlformats.org/officeDocument/2006/relationships/chartUserShapes" Target="../drawings/drawing233.xml"/><Relationship Id="rId2" Type="http://schemas.microsoft.com/office/2011/relationships/chartColorStyle" Target="colors232.xml"/><Relationship Id="rId1" Type="http://schemas.microsoft.com/office/2011/relationships/chartStyle" Target="style232.xml"/></Relationships>
</file>

<file path=xl/charts/_rels/chart233.xml.rels><?xml version="1.0" encoding="UTF-8" standalone="yes"?>
<Relationships xmlns="http://schemas.openxmlformats.org/package/2006/relationships"><Relationship Id="rId3" Type="http://schemas.openxmlformats.org/officeDocument/2006/relationships/chartUserShapes" Target="../drawings/drawing234.xml"/><Relationship Id="rId2" Type="http://schemas.microsoft.com/office/2011/relationships/chartColorStyle" Target="colors233.xml"/><Relationship Id="rId1" Type="http://schemas.microsoft.com/office/2011/relationships/chartStyle" Target="style233.xml"/></Relationships>
</file>

<file path=xl/charts/_rels/chart234.xml.rels><?xml version="1.0" encoding="UTF-8" standalone="yes"?>
<Relationships xmlns="http://schemas.openxmlformats.org/package/2006/relationships"><Relationship Id="rId3" Type="http://schemas.openxmlformats.org/officeDocument/2006/relationships/chartUserShapes" Target="../drawings/drawing235.xml"/><Relationship Id="rId2" Type="http://schemas.microsoft.com/office/2011/relationships/chartColorStyle" Target="colors234.xml"/><Relationship Id="rId1" Type="http://schemas.microsoft.com/office/2011/relationships/chartStyle" Target="style234.xml"/></Relationships>
</file>

<file path=xl/charts/_rels/chart235.xml.rels><?xml version="1.0" encoding="UTF-8" standalone="yes"?>
<Relationships xmlns="http://schemas.openxmlformats.org/package/2006/relationships"><Relationship Id="rId3" Type="http://schemas.openxmlformats.org/officeDocument/2006/relationships/chartUserShapes" Target="../drawings/drawing236.xml"/><Relationship Id="rId2" Type="http://schemas.microsoft.com/office/2011/relationships/chartColorStyle" Target="colors235.xml"/><Relationship Id="rId1" Type="http://schemas.microsoft.com/office/2011/relationships/chartStyle" Target="style235.xml"/></Relationships>
</file>

<file path=xl/charts/_rels/chart236.xml.rels><?xml version="1.0" encoding="UTF-8" standalone="yes"?>
<Relationships xmlns="http://schemas.openxmlformats.org/package/2006/relationships"><Relationship Id="rId3" Type="http://schemas.openxmlformats.org/officeDocument/2006/relationships/chartUserShapes" Target="../drawings/drawing237.xml"/><Relationship Id="rId2" Type="http://schemas.microsoft.com/office/2011/relationships/chartColorStyle" Target="colors236.xml"/><Relationship Id="rId1" Type="http://schemas.microsoft.com/office/2011/relationships/chartStyle" Target="style236.xml"/></Relationships>
</file>

<file path=xl/charts/_rels/chart237.xml.rels><?xml version="1.0" encoding="UTF-8" standalone="yes"?>
<Relationships xmlns="http://schemas.openxmlformats.org/package/2006/relationships"><Relationship Id="rId3" Type="http://schemas.openxmlformats.org/officeDocument/2006/relationships/chartUserShapes" Target="../drawings/drawing238.xml"/><Relationship Id="rId2" Type="http://schemas.microsoft.com/office/2011/relationships/chartColorStyle" Target="colors237.xml"/><Relationship Id="rId1" Type="http://schemas.microsoft.com/office/2011/relationships/chartStyle" Target="style237.xml"/></Relationships>
</file>

<file path=xl/charts/_rels/chart238.xml.rels><?xml version="1.0" encoding="UTF-8" standalone="yes"?>
<Relationships xmlns="http://schemas.openxmlformats.org/package/2006/relationships"><Relationship Id="rId3" Type="http://schemas.openxmlformats.org/officeDocument/2006/relationships/chartUserShapes" Target="../drawings/drawing239.xml"/><Relationship Id="rId2" Type="http://schemas.microsoft.com/office/2011/relationships/chartColorStyle" Target="colors238.xml"/><Relationship Id="rId1" Type="http://schemas.microsoft.com/office/2011/relationships/chartStyle" Target="style238.xml"/></Relationships>
</file>

<file path=xl/charts/_rels/chart239.xml.rels><?xml version="1.0" encoding="UTF-8" standalone="yes"?>
<Relationships xmlns="http://schemas.openxmlformats.org/package/2006/relationships"><Relationship Id="rId3" Type="http://schemas.openxmlformats.org/officeDocument/2006/relationships/chartUserShapes" Target="../drawings/drawing240.xml"/><Relationship Id="rId2" Type="http://schemas.microsoft.com/office/2011/relationships/chartColorStyle" Target="colors239.xml"/><Relationship Id="rId1" Type="http://schemas.microsoft.com/office/2011/relationships/chartStyle" Target="style239.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3" Type="http://schemas.openxmlformats.org/officeDocument/2006/relationships/chartUserShapes" Target="../drawings/drawing241.xml"/><Relationship Id="rId2" Type="http://schemas.microsoft.com/office/2011/relationships/chartColorStyle" Target="colors240.xml"/><Relationship Id="rId1" Type="http://schemas.microsoft.com/office/2011/relationships/chartStyle" Target="style240.xml"/></Relationships>
</file>

<file path=xl/charts/_rels/chart241.xml.rels><?xml version="1.0" encoding="UTF-8" standalone="yes"?>
<Relationships xmlns="http://schemas.openxmlformats.org/package/2006/relationships"><Relationship Id="rId3" Type="http://schemas.openxmlformats.org/officeDocument/2006/relationships/chartUserShapes" Target="../drawings/drawing242.xml"/><Relationship Id="rId2" Type="http://schemas.microsoft.com/office/2011/relationships/chartColorStyle" Target="colors241.xml"/><Relationship Id="rId1" Type="http://schemas.microsoft.com/office/2011/relationships/chartStyle" Target="style241.xml"/></Relationships>
</file>

<file path=xl/charts/_rels/chart242.xml.rels><?xml version="1.0" encoding="UTF-8" standalone="yes"?>
<Relationships xmlns="http://schemas.openxmlformats.org/package/2006/relationships"><Relationship Id="rId3" Type="http://schemas.openxmlformats.org/officeDocument/2006/relationships/chartUserShapes" Target="../drawings/drawing243.xml"/><Relationship Id="rId2" Type="http://schemas.microsoft.com/office/2011/relationships/chartColorStyle" Target="colors242.xml"/><Relationship Id="rId1" Type="http://schemas.microsoft.com/office/2011/relationships/chartStyle" Target="style242.xml"/></Relationships>
</file>

<file path=xl/charts/_rels/chart243.xml.rels><?xml version="1.0" encoding="UTF-8" standalone="yes"?>
<Relationships xmlns="http://schemas.openxmlformats.org/package/2006/relationships"><Relationship Id="rId3" Type="http://schemas.openxmlformats.org/officeDocument/2006/relationships/chartUserShapes" Target="../drawings/drawing244.xml"/><Relationship Id="rId2" Type="http://schemas.microsoft.com/office/2011/relationships/chartColorStyle" Target="colors243.xml"/><Relationship Id="rId1" Type="http://schemas.microsoft.com/office/2011/relationships/chartStyle" Target="style243.xml"/></Relationships>
</file>

<file path=xl/charts/_rels/chart244.xml.rels><?xml version="1.0" encoding="UTF-8" standalone="yes"?>
<Relationships xmlns="http://schemas.openxmlformats.org/package/2006/relationships"><Relationship Id="rId3" Type="http://schemas.openxmlformats.org/officeDocument/2006/relationships/chartUserShapes" Target="../drawings/drawing245.xml"/><Relationship Id="rId2" Type="http://schemas.microsoft.com/office/2011/relationships/chartColorStyle" Target="colors244.xml"/><Relationship Id="rId1" Type="http://schemas.microsoft.com/office/2011/relationships/chartStyle" Target="style244.xml"/></Relationships>
</file>

<file path=xl/charts/_rels/chart245.xml.rels><?xml version="1.0" encoding="UTF-8" standalone="yes"?>
<Relationships xmlns="http://schemas.openxmlformats.org/package/2006/relationships"><Relationship Id="rId3" Type="http://schemas.openxmlformats.org/officeDocument/2006/relationships/chartUserShapes" Target="../drawings/drawing246.xml"/><Relationship Id="rId2" Type="http://schemas.microsoft.com/office/2011/relationships/chartColorStyle" Target="colors245.xml"/><Relationship Id="rId1" Type="http://schemas.microsoft.com/office/2011/relationships/chartStyle" Target="style245.xml"/></Relationships>
</file>

<file path=xl/charts/_rels/chart246.xml.rels><?xml version="1.0" encoding="UTF-8" standalone="yes"?>
<Relationships xmlns="http://schemas.openxmlformats.org/package/2006/relationships"><Relationship Id="rId3" Type="http://schemas.openxmlformats.org/officeDocument/2006/relationships/chartUserShapes" Target="../drawings/drawing247.xml"/><Relationship Id="rId2" Type="http://schemas.microsoft.com/office/2011/relationships/chartColorStyle" Target="colors246.xml"/><Relationship Id="rId1" Type="http://schemas.microsoft.com/office/2011/relationships/chartStyle" Target="style246.xml"/></Relationships>
</file>

<file path=xl/charts/_rels/chart247.xml.rels><?xml version="1.0" encoding="UTF-8" standalone="yes"?>
<Relationships xmlns="http://schemas.openxmlformats.org/package/2006/relationships"><Relationship Id="rId3" Type="http://schemas.openxmlformats.org/officeDocument/2006/relationships/chartUserShapes" Target="../drawings/drawing248.xml"/><Relationship Id="rId2" Type="http://schemas.microsoft.com/office/2011/relationships/chartColorStyle" Target="colors247.xml"/><Relationship Id="rId1" Type="http://schemas.microsoft.com/office/2011/relationships/chartStyle" Target="style247.xml"/></Relationships>
</file>

<file path=xl/charts/_rels/chart248.xml.rels><?xml version="1.0" encoding="UTF-8" standalone="yes"?>
<Relationships xmlns="http://schemas.openxmlformats.org/package/2006/relationships"><Relationship Id="rId3" Type="http://schemas.openxmlformats.org/officeDocument/2006/relationships/chartUserShapes" Target="../drawings/drawing249.xml"/><Relationship Id="rId2" Type="http://schemas.microsoft.com/office/2011/relationships/chartColorStyle" Target="colors248.xml"/><Relationship Id="rId1" Type="http://schemas.microsoft.com/office/2011/relationships/chartStyle" Target="style248.xml"/></Relationships>
</file>

<file path=xl/charts/_rels/chart249.xml.rels><?xml version="1.0" encoding="UTF-8" standalone="yes"?>
<Relationships xmlns="http://schemas.openxmlformats.org/package/2006/relationships"><Relationship Id="rId3" Type="http://schemas.openxmlformats.org/officeDocument/2006/relationships/chartUserShapes" Target="../drawings/drawing250.xml"/><Relationship Id="rId2" Type="http://schemas.microsoft.com/office/2011/relationships/chartColorStyle" Target="colors249.xml"/><Relationship Id="rId1" Type="http://schemas.microsoft.com/office/2011/relationships/chartStyle" Target="style249.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3" Type="http://schemas.openxmlformats.org/officeDocument/2006/relationships/chartUserShapes" Target="../drawings/drawing251.xml"/><Relationship Id="rId2" Type="http://schemas.microsoft.com/office/2011/relationships/chartColorStyle" Target="colors250.xml"/><Relationship Id="rId1" Type="http://schemas.microsoft.com/office/2011/relationships/chartStyle" Target="style250.xml"/></Relationships>
</file>

<file path=xl/charts/_rels/chart251.xml.rels><?xml version="1.0" encoding="UTF-8" standalone="yes"?>
<Relationships xmlns="http://schemas.openxmlformats.org/package/2006/relationships"><Relationship Id="rId3" Type="http://schemas.openxmlformats.org/officeDocument/2006/relationships/chartUserShapes" Target="../drawings/drawing252.xml"/><Relationship Id="rId2" Type="http://schemas.microsoft.com/office/2011/relationships/chartColorStyle" Target="colors251.xml"/><Relationship Id="rId1" Type="http://schemas.microsoft.com/office/2011/relationships/chartStyle" Target="style251.xml"/></Relationships>
</file>

<file path=xl/charts/_rels/chart252.xml.rels><?xml version="1.0" encoding="UTF-8" standalone="yes"?>
<Relationships xmlns="http://schemas.openxmlformats.org/package/2006/relationships"><Relationship Id="rId3" Type="http://schemas.openxmlformats.org/officeDocument/2006/relationships/chartUserShapes" Target="../drawings/drawing253.xml"/><Relationship Id="rId2" Type="http://schemas.microsoft.com/office/2011/relationships/chartColorStyle" Target="colors252.xml"/><Relationship Id="rId1" Type="http://schemas.microsoft.com/office/2011/relationships/chartStyle" Target="style252.xml"/></Relationships>
</file>

<file path=xl/charts/_rels/chart253.xml.rels><?xml version="1.0" encoding="UTF-8" standalone="yes"?>
<Relationships xmlns="http://schemas.openxmlformats.org/package/2006/relationships"><Relationship Id="rId3" Type="http://schemas.openxmlformats.org/officeDocument/2006/relationships/chartUserShapes" Target="../drawings/drawing254.xml"/><Relationship Id="rId2" Type="http://schemas.microsoft.com/office/2011/relationships/chartColorStyle" Target="colors253.xml"/><Relationship Id="rId1" Type="http://schemas.microsoft.com/office/2011/relationships/chartStyle" Target="style253.xml"/></Relationships>
</file>

<file path=xl/charts/_rels/chart254.xml.rels><?xml version="1.0" encoding="UTF-8" standalone="yes"?>
<Relationships xmlns="http://schemas.openxmlformats.org/package/2006/relationships"><Relationship Id="rId3" Type="http://schemas.openxmlformats.org/officeDocument/2006/relationships/chartUserShapes" Target="../drawings/drawing255.xml"/><Relationship Id="rId2" Type="http://schemas.microsoft.com/office/2011/relationships/chartColorStyle" Target="colors254.xml"/><Relationship Id="rId1" Type="http://schemas.microsoft.com/office/2011/relationships/chartStyle" Target="style254.xml"/></Relationships>
</file>

<file path=xl/charts/_rels/chart255.xml.rels><?xml version="1.0" encoding="UTF-8" standalone="yes"?>
<Relationships xmlns="http://schemas.openxmlformats.org/package/2006/relationships"><Relationship Id="rId3" Type="http://schemas.openxmlformats.org/officeDocument/2006/relationships/chartUserShapes" Target="../drawings/drawing256.xml"/><Relationship Id="rId2" Type="http://schemas.microsoft.com/office/2011/relationships/chartColorStyle" Target="colors255.xml"/><Relationship Id="rId1" Type="http://schemas.microsoft.com/office/2011/relationships/chartStyle" Target="style255.xml"/></Relationships>
</file>

<file path=xl/charts/_rels/chart256.xml.rels><?xml version="1.0" encoding="UTF-8" standalone="yes"?>
<Relationships xmlns="http://schemas.openxmlformats.org/package/2006/relationships"><Relationship Id="rId3" Type="http://schemas.openxmlformats.org/officeDocument/2006/relationships/chartUserShapes" Target="../drawings/drawing257.xml"/><Relationship Id="rId2" Type="http://schemas.microsoft.com/office/2011/relationships/chartColorStyle" Target="colors256.xml"/><Relationship Id="rId1" Type="http://schemas.microsoft.com/office/2011/relationships/chartStyle" Target="style256.xml"/></Relationships>
</file>

<file path=xl/charts/_rels/chart257.xml.rels><?xml version="1.0" encoding="UTF-8" standalone="yes"?>
<Relationships xmlns="http://schemas.openxmlformats.org/package/2006/relationships"><Relationship Id="rId3" Type="http://schemas.openxmlformats.org/officeDocument/2006/relationships/chartUserShapes" Target="../drawings/drawing258.xml"/><Relationship Id="rId2" Type="http://schemas.microsoft.com/office/2011/relationships/chartColorStyle" Target="colors257.xml"/><Relationship Id="rId1" Type="http://schemas.microsoft.com/office/2011/relationships/chartStyle" Target="style257.xml"/></Relationships>
</file>

<file path=xl/charts/_rels/chart258.xml.rels><?xml version="1.0" encoding="UTF-8" standalone="yes"?>
<Relationships xmlns="http://schemas.openxmlformats.org/package/2006/relationships"><Relationship Id="rId3" Type="http://schemas.openxmlformats.org/officeDocument/2006/relationships/chartUserShapes" Target="../drawings/drawing259.xml"/><Relationship Id="rId2" Type="http://schemas.microsoft.com/office/2011/relationships/chartColorStyle" Target="colors258.xml"/><Relationship Id="rId1" Type="http://schemas.microsoft.com/office/2011/relationships/chartStyle" Target="style258.xml"/></Relationships>
</file>

<file path=xl/charts/_rels/chart259.xml.rels><?xml version="1.0" encoding="UTF-8" standalone="yes"?>
<Relationships xmlns="http://schemas.openxmlformats.org/package/2006/relationships"><Relationship Id="rId3" Type="http://schemas.openxmlformats.org/officeDocument/2006/relationships/chartUserShapes" Target="../drawings/drawing260.xml"/><Relationship Id="rId2" Type="http://schemas.microsoft.com/office/2011/relationships/chartColorStyle" Target="colors259.xml"/><Relationship Id="rId1" Type="http://schemas.microsoft.com/office/2011/relationships/chartStyle" Target="style259.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3" Type="http://schemas.openxmlformats.org/officeDocument/2006/relationships/chartUserShapes" Target="../drawings/drawing261.xml"/><Relationship Id="rId2" Type="http://schemas.microsoft.com/office/2011/relationships/chartColorStyle" Target="colors260.xml"/><Relationship Id="rId1" Type="http://schemas.microsoft.com/office/2011/relationships/chartStyle" Target="style260.xml"/></Relationships>
</file>

<file path=xl/charts/_rels/chart261.xml.rels><?xml version="1.0" encoding="UTF-8" standalone="yes"?>
<Relationships xmlns="http://schemas.openxmlformats.org/package/2006/relationships"><Relationship Id="rId3" Type="http://schemas.openxmlformats.org/officeDocument/2006/relationships/chartUserShapes" Target="../drawings/drawing262.xml"/><Relationship Id="rId2" Type="http://schemas.microsoft.com/office/2011/relationships/chartColorStyle" Target="colors261.xml"/><Relationship Id="rId1" Type="http://schemas.microsoft.com/office/2011/relationships/chartStyle" Target="style261.xml"/></Relationships>
</file>

<file path=xl/charts/_rels/chart262.xml.rels><?xml version="1.0" encoding="UTF-8" standalone="yes"?>
<Relationships xmlns="http://schemas.openxmlformats.org/package/2006/relationships"><Relationship Id="rId3" Type="http://schemas.openxmlformats.org/officeDocument/2006/relationships/chartUserShapes" Target="../drawings/drawing263.xml"/><Relationship Id="rId2" Type="http://schemas.microsoft.com/office/2011/relationships/chartColorStyle" Target="colors262.xml"/><Relationship Id="rId1" Type="http://schemas.microsoft.com/office/2011/relationships/chartStyle" Target="style262.xml"/></Relationships>
</file>

<file path=xl/charts/_rels/chart263.xml.rels><?xml version="1.0" encoding="UTF-8" standalone="yes"?>
<Relationships xmlns="http://schemas.openxmlformats.org/package/2006/relationships"><Relationship Id="rId3" Type="http://schemas.openxmlformats.org/officeDocument/2006/relationships/chartUserShapes" Target="../drawings/drawing264.xml"/><Relationship Id="rId2" Type="http://schemas.microsoft.com/office/2011/relationships/chartColorStyle" Target="colors263.xml"/><Relationship Id="rId1" Type="http://schemas.microsoft.com/office/2011/relationships/chartStyle" Target="style263.xml"/></Relationships>
</file>

<file path=xl/charts/_rels/chart264.xml.rels><?xml version="1.0" encoding="UTF-8" standalone="yes"?>
<Relationships xmlns="http://schemas.openxmlformats.org/package/2006/relationships"><Relationship Id="rId3" Type="http://schemas.openxmlformats.org/officeDocument/2006/relationships/chartUserShapes" Target="../drawings/drawing265.xml"/><Relationship Id="rId2" Type="http://schemas.microsoft.com/office/2011/relationships/chartColorStyle" Target="colors264.xml"/><Relationship Id="rId1" Type="http://schemas.microsoft.com/office/2011/relationships/chartStyle" Target="style264.xml"/></Relationships>
</file>

<file path=xl/charts/_rels/chart265.xml.rels><?xml version="1.0" encoding="UTF-8" standalone="yes"?>
<Relationships xmlns="http://schemas.openxmlformats.org/package/2006/relationships"><Relationship Id="rId3" Type="http://schemas.openxmlformats.org/officeDocument/2006/relationships/chartUserShapes" Target="../drawings/drawing266.xml"/><Relationship Id="rId2" Type="http://schemas.microsoft.com/office/2011/relationships/chartColorStyle" Target="colors265.xml"/><Relationship Id="rId1" Type="http://schemas.microsoft.com/office/2011/relationships/chartStyle" Target="style265.xml"/></Relationships>
</file>

<file path=xl/charts/_rels/chart266.xml.rels><?xml version="1.0" encoding="UTF-8" standalone="yes"?>
<Relationships xmlns="http://schemas.openxmlformats.org/package/2006/relationships"><Relationship Id="rId3" Type="http://schemas.openxmlformats.org/officeDocument/2006/relationships/chartUserShapes" Target="../drawings/drawing267.xml"/><Relationship Id="rId2" Type="http://schemas.microsoft.com/office/2011/relationships/chartColorStyle" Target="colors266.xml"/><Relationship Id="rId1" Type="http://schemas.microsoft.com/office/2011/relationships/chartStyle" Target="style266.xml"/></Relationships>
</file>

<file path=xl/charts/_rels/chart267.xml.rels><?xml version="1.0" encoding="UTF-8" standalone="yes"?>
<Relationships xmlns="http://schemas.openxmlformats.org/package/2006/relationships"><Relationship Id="rId3" Type="http://schemas.openxmlformats.org/officeDocument/2006/relationships/chartUserShapes" Target="../drawings/drawing268.xml"/><Relationship Id="rId2" Type="http://schemas.microsoft.com/office/2011/relationships/chartColorStyle" Target="colors267.xml"/><Relationship Id="rId1" Type="http://schemas.microsoft.com/office/2011/relationships/chartStyle" Target="style267.xml"/></Relationships>
</file>

<file path=xl/charts/_rels/chart268.xml.rels><?xml version="1.0" encoding="UTF-8" standalone="yes"?>
<Relationships xmlns="http://schemas.openxmlformats.org/package/2006/relationships"><Relationship Id="rId3" Type="http://schemas.openxmlformats.org/officeDocument/2006/relationships/chartUserShapes" Target="../drawings/drawing269.xml"/><Relationship Id="rId2" Type="http://schemas.microsoft.com/office/2011/relationships/chartColorStyle" Target="colors268.xml"/><Relationship Id="rId1" Type="http://schemas.microsoft.com/office/2011/relationships/chartStyle" Target="style268.xml"/></Relationships>
</file>

<file path=xl/charts/_rels/chart269.xml.rels><?xml version="1.0" encoding="UTF-8" standalone="yes"?>
<Relationships xmlns="http://schemas.openxmlformats.org/package/2006/relationships"><Relationship Id="rId3" Type="http://schemas.openxmlformats.org/officeDocument/2006/relationships/chartUserShapes" Target="../drawings/drawing270.xml"/><Relationship Id="rId2" Type="http://schemas.microsoft.com/office/2011/relationships/chartColorStyle" Target="colors269.xml"/><Relationship Id="rId1" Type="http://schemas.microsoft.com/office/2011/relationships/chartStyle" Target="style269.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3" Type="http://schemas.openxmlformats.org/officeDocument/2006/relationships/chartUserShapes" Target="../drawings/drawing271.xml"/><Relationship Id="rId2" Type="http://schemas.microsoft.com/office/2011/relationships/chartColorStyle" Target="colors270.xml"/><Relationship Id="rId1" Type="http://schemas.microsoft.com/office/2011/relationships/chartStyle" Target="style270.xml"/></Relationships>
</file>

<file path=xl/charts/_rels/chart271.xml.rels><?xml version="1.0" encoding="UTF-8" standalone="yes"?>
<Relationships xmlns="http://schemas.openxmlformats.org/package/2006/relationships"><Relationship Id="rId3" Type="http://schemas.openxmlformats.org/officeDocument/2006/relationships/chartUserShapes" Target="../drawings/drawing272.xml"/><Relationship Id="rId2" Type="http://schemas.microsoft.com/office/2011/relationships/chartColorStyle" Target="colors271.xml"/><Relationship Id="rId1" Type="http://schemas.microsoft.com/office/2011/relationships/chartStyle" Target="style271.xml"/></Relationships>
</file>

<file path=xl/charts/_rels/chart272.xml.rels><?xml version="1.0" encoding="UTF-8" standalone="yes"?>
<Relationships xmlns="http://schemas.openxmlformats.org/package/2006/relationships"><Relationship Id="rId3" Type="http://schemas.openxmlformats.org/officeDocument/2006/relationships/chartUserShapes" Target="../drawings/drawing273.xml"/><Relationship Id="rId2" Type="http://schemas.microsoft.com/office/2011/relationships/chartColorStyle" Target="colors272.xml"/><Relationship Id="rId1" Type="http://schemas.microsoft.com/office/2011/relationships/chartStyle" Target="style272.xml"/></Relationships>
</file>

<file path=xl/charts/_rels/chart273.xml.rels><?xml version="1.0" encoding="UTF-8" standalone="yes"?>
<Relationships xmlns="http://schemas.openxmlformats.org/package/2006/relationships"><Relationship Id="rId3" Type="http://schemas.openxmlformats.org/officeDocument/2006/relationships/chartUserShapes" Target="../drawings/drawing274.xml"/><Relationship Id="rId2" Type="http://schemas.microsoft.com/office/2011/relationships/chartColorStyle" Target="colors273.xml"/><Relationship Id="rId1" Type="http://schemas.microsoft.com/office/2011/relationships/chartStyle" Target="style273.xml"/></Relationships>
</file>

<file path=xl/charts/_rels/chart274.xml.rels><?xml version="1.0" encoding="UTF-8" standalone="yes"?>
<Relationships xmlns="http://schemas.openxmlformats.org/package/2006/relationships"><Relationship Id="rId3" Type="http://schemas.openxmlformats.org/officeDocument/2006/relationships/chartUserShapes" Target="../drawings/drawing275.xml"/><Relationship Id="rId2" Type="http://schemas.microsoft.com/office/2011/relationships/chartColorStyle" Target="colors274.xml"/><Relationship Id="rId1" Type="http://schemas.microsoft.com/office/2011/relationships/chartStyle" Target="style274.xml"/></Relationships>
</file>

<file path=xl/charts/_rels/chart275.xml.rels><?xml version="1.0" encoding="UTF-8" standalone="yes"?>
<Relationships xmlns="http://schemas.openxmlformats.org/package/2006/relationships"><Relationship Id="rId3" Type="http://schemas.openxmlformats.org/officeDocument/2006/relationships/chartUserShapes" Target="../drawings/drawing276.xml"/><Relationship Id="rId2" Type="http://schemas.microsoft.com/office/2011/relationships/chartColorStyle" Target="colors275.xml"/><Relationship Id="rId1" Type="http://schemas.microsoft.com/office/2011/relationships/chartStyle" Target="style275.xml"/></Relationships>
</file>

<file path=xl/charts/_rels/chart276.xml.rels><?xml version="1.0" encoding="UTF-8" standalone="yes"?>
<Relationships xmlns="http://schemas.openxmlformats.org/package/2006/relationships"><Relationship Id="rId3" Type="http://schemas.openxmlformats.org/officeDocument/2006/relationships/chartUserShapes" Target="../drawings/drawing277.xml"/><Relationship Id="rId2" Type="http://schemas.microsoft.com/office/2011/relationships/chartColorStyle" Target="colors276.xml"/><Relationship Id="rId1" Type="http://schemas.microsoft.com/office/2011/relationships/chartStyle" Target="style276.xml"/></Relationships>
</file>

<file path=xl/charts/_rels/chart277.xml.rels><?xml version="1.0" encoding="UTF-8" standalone="yes"?>
<Relationships xmlns="http://schemas.openxmlformats.org/package/2006/relationships"><Relationship Id="rId3" Type="http://schemas.openxmlformats.org/officeDocument/2006/relationships/chartUserShapes" Target="../drawings/drawing278.xml"/><Relationship Id="rId2" Type="http://schemas.microsoft.com/office/2011/relationships/chartColorStyle" Target="colors277.xml"/><Relationship Id="rId1" Type="http://schemas.microsoft.com/office/2011/relationships/chartStyle" Target="style277.xml"/></Relationships>
</file>

<file path=xl/charts/_rels/chart278.xml.rels><?xml version="1.0" encoding="UTF-8" standalone="yes"?>
<Relationships xmlns="http://schemas.openxmlformats.org/package/2006/relationships"><Relationship Id="rId3" Type="http://schemas.openxmlformats.org/officeDocument/2006/relationships/chartUserShapes" Target="../drawings/drawing279.xml"/><Relationship Id="rId2" Type="http://schemas.microsoft.com/office/2011/relationships/chartColorStyle" Target="colors278.xml"/><Relationship Id="rId1" Type="http://schemas.microsoft.com/office/2011/relationships/chartStyle" Target="style278.xml"/></Relationships>
</file>

<file path=xl/charts/_rels/chart279.xml.rels><?xml version="1.0" encoding="UTF-8" standalone="yes"?>
<Relationships xmlns="http://schemas.openxmlformats.org/package/2006/relationships"><Relationship Id="rId3" Type="http://schemas.openxmlformats.org/officeDocument/2006/relationships/chartUserShapes" Target="../drawings/drawing280.xml"/><Relationship Id="rId2" Type="http://schemas.microsoft.com/office/2011/relationships/chartColorStyle" Target="colors279.xml"/><Relationship Id="rId1" Type="http://schemas.microsoft.com/office/2011/relationships/chartStyle" Target="style279.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3" Type="http://schemas.openxmlformats.org/officeDocument/2006/relationships/chartUserShapes" Target="../drawings/drawing281.xml"/><Relationship Id="rId2" Type="http://schemas.microsoft.com/office/2011/relationships/chartColorStyle" Target="colors280.xml"/><Relationship Id="rId1" Type="http://schemas.microsoft.com/office/2011/relationships/chartStyle" Target="style280.xml"/></Relationships>
</file>

<file path=xl/charts/_rels/chart281.xml.rels><?xml version="1.0" encoding="UTF-8" standalone="yes"?>
<Relationships xmlns="http://schemas.openxmlformats.org/package/2006/relationships"><Relationship Id="rId3" Type="http://schemas.openxmlformats.org/officeDocument/2006/relationships/chartUserShapes" Target="../drawings/drawing282.xml"/><Relationship Id="rId2" Type="http://schemas.microsoft.com/office/2011/relationships/chartColorStyle" Target="colors281.xml"/><Relationship Id="rId1" Type="http://schemas.microsoft.com/office/2011/relationships/chartStyle" Target="style281.xml"/></Relationships>
</file>

<file path=xl/charts/_rels/chart282.xml.rels><?xml version="1.0" encoding="UTF-8" standalone="yes"?>
<Relationships xmlns="http://schemas.openxmlformats.org/package/2006/relationships"><Relationship Id="rId3" Type="http://schemas.openxmlformats.org/officeDocument/2006/relationships/chartUserShapes" Target="../drawings/drawing283.xml"/><Relationship Id="rId2" Type="http://schemas.microsoft.com/office/2011/relationships/chartColorStyle" Target="colors282.xml"/><Relationship Id="rId1" Type="http://schemas.microsoft.com/office/2011/relationships/chartStyle" Target="style282.xml"/></Relationships>
</file>

<file path=xl/charts/_rels/chart283.xml.rels><?xml version="1.0" encoding="UTF-8" standalone="yes"?>
<Relationships xmlns="http://schemas.openxmlformats.org/package/2006/relationships"><Relationship Id="rId3" Type="http://schemas.openxmlformats.org/officeDocument/2006/relationships/chartUserShapes" Target="../drawings/drawing284.xml"/><Relationship Id="rId2" Type="http://schemas.microsoft.com/office/2011/relationships/chartColorStyle" Target="colors283.xml"/><Relationship Id="rId1" Type="http://schemas.microsoft.com/office/2011/relationships/chartStyle" Target="style283.xml"/></Relationships>
</file>

<file path=xl/charts/_rels/chart284.xml.rels><?xml version="1.0" encoding="UTF-8" standalone="yes"?>
<Relationships xmlns="http://schemas.openxmlformats.org/package/2006/relationships"><Relationship Id="rId3" Type="http://schemas.openxmlformats.org/officeDocument/2006/relationships/chartUserShapes" Target="../drawings/drawing285.xml"/><Relationship Id="rId2" Type="http://schemas.microsoft.com/office/2011/relationships/chartColorStyle" Target="colors284.xml"/><Relationship Id="rId1" Type="http://schemas.microsoft.com/office/2011/relationships/chartStyle" Target="style284.xml"/></Relationships>
</file>

<file path=xl/charts/_rels/chart285.xml.rels><?xml version="1.0" encoding="UTF-8" standalone="yes"?>
<Relationships xmlns="http://schemas.openxmlformats.org/package/2006/relationships"><Relationship Id="rId3" Type="http://schemas.openxmlformats.org/officeDocument/2006/relationships/chartUserShapes" Target="../drawings/drawing286.xml"/><Relationship Id="rId2" Type="http://schemas.microsoft.com/office/2011/relationships/chartColorStyle" Target="colors285.xml"/><Relationship Id="rId1" Type="http://schemas.microsoft.com/office/2011/relationships/chartStyle" Target="style285.xml"/></Relationships>
</file>

<file path=xl/charts/_rels/chart286.xml.rels><?xml version="1.0" encoding="UTF-8" standalone="yes"?>
<Relationships xmlns="http://schemas.openxmlformats.org/package/2006/relationships"><Relationship Id="rId3" Type="http://schemas.openxmlformats.org/officeDocument/2006/relationships/chartUserShapes" Target="../drawings/drawing287.xml"/><Relationship Id="rId2" Type="http://schemas.microsoft.com/office/2011/relationships/chartColorStyle" Target="colors286.xml"/><Relationship Id="rId1" Type="http://schemas.microsoft.com/office/2011/relationships/chartStyle" Target="style286.xml"/></Relationships>
</file>

<file path=xl/charts/_rels/chart287.xml.rels><?xml version="1.0" encoding="UTF-8" standalone="yes"?>
<Relationships xmlns="http://schemas.openxmlformats.org/package/2006/relationships"><Relationship Id="rId3" Type="http://schemas.openxmlformats.org/officeDocument/2006/relationships/chartUserShapes" Target="../drawings/drawing288.xml"/><Relationship Id="rId2" Type="http://schemas.microsoft.com/office/2011/relationships/chartColorStyle" Target="colors287.xml"/><Relationship Id="rId1" Type="http://schemas.microsoft.com/office/2011/relationships/chartStyle" Target="style287.xml"/></Relationships>
</file>

<file path=xl/charts/_rels/chart288.xml.rels><?xml version="1.0" encoding="UTF-8" standalone="yes"?>
<Relationships xmlns="http://schemas.openxmlformats.org/package/2006/relationships"><Relationship Id="rId3" Type="http://schemas.openxmlformats.org/officeDocument/2006/relationships/chartUserShapes" Target="../drawings/drawing289.xml"/><Relationship Id="rId2" Type="http://schemas.microsoft.com/office/2011/relationships/chartColorStyle" Target="colors288.xml"/><Relationship Id="rId1" Type="http://schemas.microsoft.com/office/2011/relationships/chartStyle" Target="style288.xml"/></Relationships>
</file>

<file path=xl/charts/_rels/chart289.xml.rels><?xml version="1.0" encoding="UTF-8" standalone="yes"?>
<Relationships xmlns="http://schemas.openxmlformats.org/package/2006/relationships"><Relationship Id="rId3" Type="http://schemas.openxmlformats.org/officeDocument/2006/relationships/chartUserShapes" Target="../drawings/drawing290.xml"/><Relationship Id="rId2" Type="http://schemas.microsoft.com/office/2011/relationships/chartColorStyle" Target="colors289.xml"/><Relationship Id="rId1" Type="http://schemas.microsoft.com/office/2011/relationships/chartStyle" Target="style289.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3" Type="http://schemas.openxmlformats.org/officeDocument/2006/relationships/chartUserShapes" Target="../drawings/drawing291.xml"/><Relationship Id="rId2" Type="http://schemas.microsoft.com/office/2011/relationships/chartColorStyle" Target="colors290.xml"/><Relationship Id="rId1" Type="http://schemas.microsoft.com/office/2011/relationships/chartStyle" Target="style290.xml"/></Relationships>
</file>

<file path=xl/charts/_rels/chart291.xml.rels><?xml version="1.0" encoding="UTF-8" standalone="yes"?>
<Relationships xmlns="http://schemas.openxmlformats.org/package/2006/relationships"><Relationship Id="rId3" Type="http://schemas.openxmlformats.org/officeDocument/2006/relationships/chartUserShapes" Target="../drawings/drawing292.xml"/><Relationship Id="rId2" Type="http://schemas.microsoft.com/office/2011/relationships/chartColorStyle" Target="colors291.xml"/><Relationship Id="rId1" Type="http://schemas.microsoft.com/office/2011/relationships/chartStyle" Target="style291.xml"/></Relationships>
</file>

<file path=xl/charts/_rels/chart292.xml.rels><?xml version="1.0" encoding="UTF-8" standalone="yes"?>
<Relationships xmlns="http://schemas.openxmlformats.org/package/2006/relationships"><Relationship Id="rId3" Type="http://schemas.openxmlformats.org/officeDocument/2006/relationships/chartUserShapes" Target="../drawings/drawing293.xml"/><Relationship Id="rId2" Type="http://schemas.microsoft.com/office/2011/relationships/chartColorStyle" Target="colors292.xml"/><Relationship Id="rId1" Type="http://schemas.microsoft.com/office/2011/relationships/chartStyle" Target="style292.xml"/></Relationships>
</file>

<file path=xl/charts/_rels/chart293.xml.rels><?xml version="1.0" encoding="UTF-8" standalone="yes"?>
<Relationships xmlns="http://schemas.openxmlformats.org/package/2006/relationships"><Relationship Id="rId3" Type="http://schemas.openxmlformats.org/officeDocument/2006/relationships/chartUserShapes" Target="../drawings/drawing294.xml"/><Relationship Id="rId2" Type="http://schemas.microsoft.com/office/2011/relationships/chartColorStyle" Target="colors293.xml"/><Relationship Id="rId1" Type="http://schemas.microsoft.com/office/2011/relationships/chartStyle" Target="style293.xml"/></Relationships>
</file>

<file path=xl/charts/_rels/chart294.xml.rels><?xml version="1.0" encoding="UTF-8" standalone="yes"?>
<Relationships xmlns="http://schemas.openxmlformats.org/package/2006/relationships"><Relationship Id="rId3" Type="http://schemas.openxmlformats.org/officeDocument/2006/relationships/chartUserShapes" Target="../drawings/drawing295.xml"/><Relationship Id="rId2" Type="http://schemas.microsoft.com/office/2011/relationships/chartColorStyle" Target="colors294.xml"/><Relationship Id="rId1" Type="http://schemas.microsoft.com/office/2011/relationships/chartStyle" Target="style294.xml"/></Relationships>
</file>

<file path=xl/charts/_rels/chart295.xml.rels><?xml version="1.0" encoding="UTF-8" standalone="yes"?>
<Relationships xmlns="http://schemas.openxmlformats.org/package/2006/relationships"><Relationship Id="rId3" Type="http://schemas.openxmlformats.org/officeDocument/2006/relationships/chartUserShapes" Target="../drawings/drawing296.xml"/><Relationship Id="rId2" Type="http://schemas.microsoft.com/office/2011/relationships/chartColorStyle" Target="colors295.xml"/><Relationship Id="rId1" Type="http://schemas.microsoft.com/office/2011/relationships/chartStyle" Target="style295.xml"/></Relationships>
</file>

<file path=xl/charts/_rels/chart296.xml.rels><?xml version="1.0" encoding="UTF-8" standalone="yes"?>
<Relationships xmlns="http://schemas.openxmlformats.org/package/2006/relationships"><Relationship Id="rId3" Type="http://schemas.openxmlformats.org/officeDocument/2006/relationships/chartUserShapes" Target="../drawings/drawing297.xml"/><Relationship Id="rId2" Type="http://schemas.microsoft.com/office/2011/relationships/chartColorStyle" Target="colors296.xml"/><Relationship Id="rId1" Type="http://schemas.microsoft.com/office/2011/relationships/chartStyle" Target="style296.xml"/></Relationships>
</file>

<file path=xl/charts/_rels/chart297.xml.rels><?xml version="1.0" encoding="UTF-8" standalone="yes"?>
<Relationships xmlns="http://schemas.openxmlformats.org/package/2006/relationships"><Relationship Id="rId3" Type="http://schemas.openxmlformats.org/officeDocument/2006/relationships/chartUserShapes" Target="../drawings/drawing298.xml"/><Relationship Id="rId2" Type="http://schemas.microsoft.com/office/2011/relationships/chartColorStyle" Target="colors297.xml"/><Relationship Id="rId1" Type="http://schemas.microsoft.com/office/2011/relationships/chartStyle" Target="style297.xml"/></Relationships>
</file>

<file path=xl/charts/_rels/chart298.xml.rels><?xml version="1.0" encoding="UTF-8" standalone="yes"?>
<Relationships xmlns="http://schemas.openxmlformats.org/package/2006/relationships"><Relationship Id="rId3" Type="http://schemas.openxmlformats.org/officeDocument/2006/relationships/chartUserShapes" Target="../drawings/drawing299.xml"/><Relationship Id="rId2" Type="http://schemas.microsoft.com/office/2011/relationships/chartColorStyle" Target="colors298.xml"/><Relationship Id="rId1" Type="http://schemas.microsoft.com/office/2011/relationships/chartStyle" Target="style298.xml"/></Relationships>
</file>

<file path=xl/charts/_rels/chart299.xml.rels><?xml version="1.0" encoding="UTF-8" standalone="yes"?>
<Relationships xmlns="http://schemas.openxmlformats.org/package/2006/relationships"><Relationship Id="rId3" Type="http://schemas.openxmlformats.org/officeDocument/2006/relationships/chartUserShapes" Target="../drawings/drawing300.xml"/><Relationship Id="rId2" Type="http://schemas.microsoft.com/office/2011/relationships/chartColorStyle" Target="colors299.xml"/><Relationship Id="rId1" Type="http://schemas.microsoft.com/office/2011/relationships/chartStyle" Target="style29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30.xml"/><Relationship Id="rId1" Type="http://schemas.microsoft.com/office/2011/relationships/chartStyle" Target="style30.xml"/></Relationships>
</file>

<file path=xl/charts/_rels/chart300.xml.rels><?xml version="1.0" encoding="UTF-8" standalone="yes"?>
<Relationships xmlns="http://schemas.openxmlformats.org/package/2006/relationships"><Relationship Id="rId3" Type="http://schemas.openxmlformats.org/officeDocument/2006/relationships/chartUserShapes" Target="../drawings/drawing301.xml"/><Relationship Id="rId2" Type="http://schemas.microsoft.com/office/2011/relationships/chartColorStyle" Target="colors300.xml"/><Relationship Id="rId1" Type="http://schemas.microsoft.com/office/2011/relationships/chartStyle" Target="style300.xml"/></Relationships>
</file>

<file path=xl/charts/_rels/chart301.xml.rels><?xml version="1.0" encoding="UTF-8" standalone="yes"?>
<Relationships xmlns="http://schemas.openxmlformats.org/package/2006/relationships"><Relationship Id="rId3" Type="http://schemas.openxmlformats.org/officeDocument/2006/relationships/chartUserShapes" Target="../drawings/drawing302.xml"/><Relationship Id="rId2" Type="http://schemas.microsoft.com/office/2011/relationships/chartColorStyle" Target="colors301.xml"/><Relationship Id="rId1" Type="http://schemas.microsoft.com/office/2011/relationships/chartStyle" Target="style301.xml"/></Relationships>
</file>

<file path=xl/charts/_rels/chart302.xml.rels><?xml version="1.0" encoding="UTF-8" standalone="yes"?>
<Relationships xmlns="http://schemas.openxmlformats.org/package/2006/relationships"><Relationship Id="rId3" Type="http://schemas.openxmlformats.org/officeDocument/2006/relationships/chartUserShapes" Target="../drawings/drawing303.xml"/><Relationship Id="rId2" Type="http://schemas.microsoft.com/office/2011/relationships/chartColorStyle" Target="colors302.xml"/><Relationship Id="rId1" Type="http://schemas.microsoft.com/office/2011/relationships/chartStyle" Target="style302.xml"/></Relationships>
</file>

<file path=xl/charts/_rels/chart303.xml.rels><?xml version="1.0" encoding="UTF-8" standalone="yes"?>
<Relationships xmlns="http://schemas.openxmlformats.org/package/2006/relationships"><Relationship Id="rId3" Type="http://schemas.openxmlformats.org/officeDocument/2006/relationships/chartUserShapes" Target="../drawings/drawing304.xml"/><Relationship Id="rId2" Type="http://schemas.microsoft.com/office/2011/relationships/chartColorStyle" Target="colors303.xml"/><Relationship Id="rId1" Type="http://schemas.microsoft.com/office/2011/relationships/chartStyle" Target="style303.xml"/></Relationships>
</file>

<file path=xl/charts/_rels/chart304.xml.rels><?xml version="1.0" encoding="UTF-8" standalone="yes"?>
<Relationships xmlns="http://schemas.openxmlformats.org/package/2006/relationships"><Relationship Id="rId3" Type="http://schemas.openxmlformats.org/officeDocument/2006/relationships/chartUserShapes" Target="../drawings/drawing305.xml"/><Relationship Id="rId2" Type="http://schemas.microsoft.com/office/2011/relationships/chartColorStyle" Target="colors304.xml"/><Relationship Id="rId1" Type="http://schemas.microsoft.com/office/2011/relationships/chartStyle" Target="style304.xml"/></Relationships>
</file>

<file path=xl/charts/_rels/chart305.xml.rels><?xml version="1.0" encoding="UTF-8" standalone="yes"?>
<Relationships xmlns="http://schemas.openxmlformats.org/package/2006/relationships"><Relationship Id="rId3" Type="http://schemas.openxmlformats.org/officeDocument/2006/relationships/chartUserShapes" Target="../drawings/drawing306.xml"/><Relationship Id="rId2" Type="http://schemas.microsoft.com/office/2011/relationships/chartColorStyle" Target="colors305.xml"/><Relationship Id="rId1" Type="http://schemas.microsoft.com/office/2011/relationships/chartStyle" Target="style305.xml"/></Relationships>
</file>

<file path=xl/charts/_rels/chart306.xml.rels><?xml version="1.0" encoding="UTF-8" standalone="yes"?>
<Relationships xmlns="http://schemas.openxmlformats.org/package/2006/relationships"><Relationship Id="rId3" Type="http://schemas.openxmlformats.org/officeDocument/2006/relationships/chartUserShapes" Target="../drawings/drawing307.xml"/><Relationship Id="rId2" Type="http://schemas.microsoft.com/office/2011/relationships/chartColorStyle" Target="colors306.xml"/><Relationship Id="rId1" Type="http://schemas.microsoft.com/office/2011/relationships/chartStyle" Target="style306.xml"/></Relationships>
</file>

<file path=xl/charts/_rels/chart307.xml.rels><?xml version="1.0" encoding="UTF-8" standalone="yes"?>
<Relationships xmlns="http://schemas.openxmlformats.org/package/2006/relationships"><Relationship Id="rId3" Type="http://schemas.openxmlformats.org/officeDocument/2006/relationships/chartUserShapes" Target="../drawings/drawing308.xml"/><Relationship Id="rId2" Type="http://schemas.microsoft.com/office/2011/relationships/chartColorStyle" Target="colors307.xml"/><Relationship Id="rId1" Type="http://schemas.microsoft.com/office/2011/relationships/chartStyle" Target="style307.xml"/></Relationships>
</file>

<file path=xl/charts/_rels/chart308.xml.rels><?xml version="1.0" encoding="UTF-8" standalone="yes"?>
<Relationships xmlns="http://schemas.openxmlformats.org/package/2006/relationships"><Relationship Id="rId3" Type="http://schemas.openxmlformats.org/officeDocument/2006/relationships/chartUserShapes" Target="../drawings/drawing309.xml"/><Relationship Id="rId2" Type="http://schemas.microsoft.com/office/2011/relationships/chartColorStyle" Target="colors308.xml"/><Relationship Id="rId1" Type="http://schemas.microsoft.com/office/2011/relationships/chartStyle" Target="style308.xml"/></Relationships>
</file>

<file path=xl/charts/_rels/chart309.xml.rels><?xml version="1.0" encoding="UTF-8" standalone="yes"?>
<Relationships xmlns="http://schemas.openxmlformats.org/package/2006/relationships"><Relationship Id="rId3" Type="http://schemas.openxmlformats.org/officeDocument/2006/relationships/chartUserShapes" Target="../drawings/drawing310.xml"/><Relationship Id="rId2" Type="http://schemas.microsoft.com/office/2011/relationships/chartColorStyle" Target="colors309.xml"/><Relationship Id="rId1" Type="http://schemas.microsoft.com/office/2011/relationships/chartStyle" Target="style309.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1.xml"/><Relationship Id="rId1" Type="http://schemas.microsoft.com/office/2011/relationships/chartStyle" Target="style31.xml"/></Relationships>
</file>

<file path=xl/charts/_rels/chart310.xml.rels><?xml version="1.0" encoding="UTF-8" standalone="yes"?>
<Relationships xmlns="http://schemas.openxmlformats.org/package/2006/relationships"><Relationship Id="rId3" Type="http://schemas.openxmlformats.org/officeDocument/2006/relationships/chartUserShapes" Target="../drawings/drawing311.xml"/><Relationship Id="rId2" Type="http://schemas.microsoft.com/office/2011/relationships/chartColorStyle" Target="colors310.xml"/><Relationship Id="rId1" Type="http://schemas.microsoft.com/office/2011/relationships/chartStyle" Target="style310.xml"/></Relationships>
</file>

<file path=xl/charts/_rels/chart311.xml.rels><?xml version="1.0" encoding="UTF-8" standalone="yes"?>
<Relationships xmlns="http://schemas.openxmlformats.org/package/2006/relationships"><Relationship Id="rId3" Type="http://schemas.openxmlformats.org/officeDocument/2006/relationships/chartUserShapes" Target="../drawings/drawing312.xml"/><Relationship Id="rId2" Type="http://schemas.microsoft.com/office/2011/relationships/chartColorStyle" Target="colors311.xml"/><Relationship Id="rId1" Type="http://schemas.microsoft.com/office/2011/relationships/chartStyle" Target="style311.xml"/></Relationships>
</file>

<file path=xl/charts/_rels/chart312.xml.rels><?xml version="1.0" encoding="UTF-8" standalone="yes"?>
<Relationships xmlns="http://schemas.openxmlformats.org/package/2006/relationships"><Relationship Id="rId3" Type="http://schemas.openxmlformats.org/officeDocument/2006/relationships/chartUserShapes" Target="../drawings/drawing313.xml"/><Relationship Id="rId2" Type="http://schemas.microsoft.com/office/2011/relationships/chartColorStyle" Target="colors312.xml"/><Relationship Id="rId1" Type="http://schemas.microsoft.com/office/2011/relationships/chartStyle" Target="style312.xml"/></Relationships>
</file>

<file path=xl/charts/_rels/chart313.xml.rels><?xml version="1.0" encoding="UTF-8" standalone="yes"?>
<Relationships xmlns="http://schemas.openxmlformats.org/package/2006/relationships"><Relationship Id="rId3" Type="http://schemas.openxmlformats.org/officeDocument/2006/relationships/chartUserShapes" Target="../drawings/drawing314.xml"/><Relationship Id="rId2" Type="http://schemas.microsoft.com/office/2011/relationships/chartColorStyle" Target="colors313.xml"/><Relationship Id="rId1" Type="http://schemas.microsoft.com/office/2011/relationships/chartStyle" Target="style313.xml"/></Relationships>
</file>

<file path=xl/charts/_rels/chart314.xml.rels><?xml version="1.0" encoding="UTF-8" standalone="yes"?>
<Relationships xmlns="http://schemas.openxmlformats.org/package/2006/relationships"><Relationship Id="rId3" Type="http://schemas.openxmlformats.org/officeDocument/2006/relationships/chartUserShapes" Target="../drawings/drawing315.xml"/><Relationship Id="rId2" Type="http://schemas.microsoft.com/office/2011/relationships/chartColorStyle" Target="colors314.xml"/><Relationship Id="rId1" Type="http://schemas.microsoft.com/office/2011/relationships/chartStyle" Target="style314.xml"/></Relationships>
</file>

<file path=xl/charts/_rels/chart315.xml.rels><?xml version="1.0" encoding="UTF-8" standalone="yes"?>
<Relationships xmlns="http://schemas.openxmlformats.org/package/2006/relationships"><Relationship Id="rId3" Type="http://schemas.openxmlformats.org/officeDocument/2006/relationships/chartUserShapes" Target="../drawings/drawing316.xml"/><Relationship Id="rId2" Type="http://schemas.microsoft.com/office/2011/relationships/chartColorStyle" Target="colors315.xml"/><Relationship Id="rId1" Type="http://schemas.microsoft.com/office/2011/relationships/chartStyle" Target="style315.xml"/></Relationships>
</file>

<file path=xl/charts/_rels/chart316.xml.rels><?xml version="1.0" encoding="UTF-8" standalone="yes"?>
<Relationships xmlns="http://schemas.openxmlformats.org/package/2006/relationships"><Relationship Id="rId3" Type="http://schemas.openxmlformats.org/officeDocument/2006/relationships/chartUserShapes" Target="../drawings/drawing317.xml"/><Relationship Id="rId2" Type="http://schemas.microsoft.com/office/2011/relationships/chartColorStyle" Target="colors316.xml"/><Relationship Id="rId1" Type="http://schemas.microsoft.com/office/2011/relationships/chartStyle" Target="style316.xml"/></Relationships>
</file>

<file path=xl/charts/_rels/chart317.xml.rels><?xml version="1.0" encoding="UTF-8" standalone="yes"?>
<Relationships xmlns="http://schemas.openxmlformats.org/package/2006/relationships"><Relationship Id="rId3" Type="http://schemas.openxmlformats.org/officeDocument/2006/relationships/chartUserShapes" Target="../drawings/drawing318.xml"/><Relationship Id="rId2" Type="http://schemas.microsoft.com/office/2011/relationships/chartColorStyle" Target="colors317.xml"/><Relationship Id="rId1" Type="http://schemas.microsoft.com/office/2011/relationships/chartStyle" Target="style317.xml"/></Relationships>
</file>

<file path=xl/charts/_rels/chart318.xml.rels><?xml version="1.0" encoding="UTF-8" standalone="yes"?>
<Relationships xmlns="http://schemas.openxmlformats.org/package/2006/relationships"><Relationship Id="rId3" Type="http://schemas.openxmlformats.org/officeDocument/2006/relationships/chartUserShapes" Target="../drawings/drawing319.xml"/><Relationship Id="rId2" Type="http://schemas.microsoft.com/office/2011/relationships/chartColorStyle" Target="colors318.xml"/><Relationship Id="rId1" Type="http://schemas.microsoft.com/office/2011/relationships/chartStyle" Target="style318.xml"/></Relationships>
</file>

<file path=xl/charts/_rels/chart319.xml.rels><?xml version="1.0" encoding="UTF-8" standalone="yes"?>
<Relationships xmlns="http://schemas.openxmlformats.org/package/2006/relationships"><Relationship Id="rId3" Type="http://schemas.openxmlformats.org/officeDocument/2006/relationships/chartUserShapes" Target="../drawings/drawing320.xml"/><Relationship Id="rId2" Type="http://schemas.microsoft.com/office/2011/relationships/chartColorStyle" Target="colors319.xml"/><Relationship Id="rId1" Type="http://schemas.microsoft.com/office/2011/relationships/chartStyle" Target="style31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2.xml"/><Relationship Id="rId1" Type="http://schemas.microsoft.com/office/2011/relationships/chartStyle" Target="style32.xml"/></Relationships>
</file>

<file path=xl/charts/_rels/chart320.xml.rels><?xml version="1.0" encoding="UTF-8" standalone="yes"?>
<Relationships xmlns="http://schemas.openxmlformats.org/package/2006/relationships"><Relationship Id="rId3" Type="http://schemas.openxmlformats.org/officeDocument/2006/relationships/chartUserShapes" Target="../drawings/drawing321.xml"/><Relationship Id="rId2" Type="http://schemas.microsoft.com/office/2011/relationships/chartColorStyle" Target="colors320.xml"/><Relationship Id="rId1" Type="http://schemas.microsoft.com/office/2011/relationships/chartStyle" Target="style320.xml"/></Relationships>
</file>

<file path=xl/charts/_rels/chart321.xml.rels><?xml version="1.0" encoding="UTF-8" standalone="yes"?>
<Relationships xmlns="http://schemas.openxmlformats.org/package/2006/relationships"><Relationship Id="rId3" Type="http://schemas.openxmlformats.org/officeDocument/2006/relationships/chartUserShapes" Target="../drawings/drawing322.xml"/><Relationship Id="rId2" Type="http://schemas.microsoft.com/office/2011/relationships/chartColorStyle" Target="colors321.xml"/><Relationship Id="rId1" Type="http://schemas.microsoft.com/office/2011/relationships/chartStyle" Target="style321.xml"/></Relationships>
</file>

<file path=xl/charts/_rels/chart322.xml.rels><?xml version="1.0" encoding="UTF-8" standalone="yes"?>
<Relationships xmlns="http://schemas.openxmlformats.org/package/2006/relationships"><Relationship Id="rId3" Type="http://schemas.openxmlformats.org/officeDocument/2006/relationships/chartUserShapes" Target="../drawings/drawing323.xml"/><Relationship Id="rId2" Type="http://schemas.microsoft.com/office/2011/relationships/chartColorStyle" Target="colors322.xml"/><Relationship Id="rId1" Type="http://schemas.microsoft.com/office/2011/relationships/chartStyle" Target="style322.xml"/></Relationships>
</file>

<file path=xl/charts/_rels/chart323.xml.rels><?xml version="1.0" encoding="UTF-8" standalone="yes"?>
<Relationships xmlns="http://schemas.openxmlformats.org/package/2006/relationships"><Relationship Id="rId3" Type="http://schemas.openxmlformats.org/officeDocument/2006/relationships/chartUserShapes" Target="../drawings/drawing324.xml"/><Relationship Id="rId2" Type="http://schemas.microsoft.com/office/2011/relationships/chartColorStyle" Target="colors323.xml"/><Relationship Id="rId1" Type="http://schemas.microsoft.com/office/2011/relationships/chartStyle" Target="style323.xml"/></Relationships>
</file>

<file path=xl/charts/_rels/chart324.xml.rels><?xml version="1.0" encoding="UTF-8" standalone="yes"?>
<Relationships xmlns="http://schemas.openxmlformats.org/package/2006/relationships"><Relationship Id="rId3" Type="http://schemas.openxmlformats.org/officeDocument/2006/relationships/chartUserShapes" Target="../drawings/drawing325.xml"/><Relationship Id="rId2" Type="http://schemas.microsoft.com/office/2011/relationships/chartColorStyle" Target="colors324.xml"/><Relationship Id="rId1" Type="http://schemas.microsoft.com/office/2011/relationships/chartStyle" Target="style324.xml"/></Relationships>
</file>

<file path=xl/charts/_rels/chart325.xml.rels><?xml version="1.0" encoding="UTF-8" standalone="yes"?>
<Relationships xmlns="http://schemas.openxmlformats.org/package/2006/relationships"><Relationship Id="rId3" Type="http://schemas.openxmlformats.org/officeDocument/2006/relationships/chartUserShapes" Target="../drawings/drawing326.xml"/><Relationship Id="rId2" Type="http://schemas.microsoft.com/office/2011/relationships/chartColorStyle" Target="colors325.xml"/><Relationship Id="rId1" Type="http://schemas.microsoft.com/office/2011/relationships/chartStyle" Target="style325.xml"/></Relationships>
</file>

<file path=xl/charts/_rels/chart326.xml.rels><?xml version="1.0" encoding="UTF-8" standalone="yes"?>
<Relationships xmlns="http://schemas.openxmlformats.org/package/2006/relationships"><Relationship Id="rId3" Type="http://schemas.openxmlformats.org/officeDocument/2006/relationships/chartUserShapes" Target="../drawings/drawing327.xml"/><Relationship Id="rId2" Type="http://schemas.microsoft.com/office/2011/relationships/chartColorStyle" Target="colors326.xml"/><Relationship Id="rId1" Type="http://schemas.microsoft.com/office/2011/relationships/chartStyle" Target="style326.xml"/></Relationships>
</file>

<file path=xl/charts/_rels/chart327.xml.rels><?xml version="1.0" encoding="UTF-8" standalone="yes"?>
<Relationships xmlns="http://schemas.openxmlformats.org/package/2006/relationships"><Relationship Id="rId3" Type="http://schemas.openxmlformats.org/officeDocument/2006/relationships/chartUserShapes" Target="../drawings/drawing328.xml"/><Relationship Id="rId2" Type="http://schemas.microsoft.com/office/2011/relationships/chartColorStyle" Target="colors327.xml"/><Relationship Id="rId1" Type="http://schemas.microsoft.com/office/2011/relationships/chartStyle" Target="style327.xml"/></Relationships>
</file>

<file path=xl/charts/_rels/chart328.xml.rels><?xml version="1.0" encoding="UTF-8" standalone="yes"?>
<Relationships xmlns="http://schemas.openxmlformats.org/package/2006/relationships"><Relationship Id="rId3" Type="http://schemas.openxmlformats.org/officeDocument/2006/relationships/chartUserShapes" Target="../drawings/drawing329.xml"/><Relationship Id="rId2" Type="http://schemas.microsoft.com/office/2011/relationships/chartColorStyle" Target="colors328.xml"/><Relationship Id="rId1" Type="http://schemas.microsoft.com/office/2011/relationships/chartStyle" Target="style328.xml"/></Relationships>
</file>

<file path=xl/charts/_rels/chart329.xml.rels><?xml version="1.0" encoding="UTF-8" standalone="yes"?>
<Relationships xmlns="http://schemas.openxmlformats.org/package/2006/relationships"><Relationship Id="rId3" Type="http://schemas.openxmlformats.org/officeDocument/2006/relationships/chartUserShapes" Target="../drawings/drawing330.xml"/><Relationship Id="rId2" Type="http://schemas.microsoft.com/office/2011/relationships/chartColorStyle" Target="colors329.xml"/><Relationship Id="rId1" Type="http://schemas.microsoft.com/office/2011/relationships/chartStyle" Target="style329.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3.xml"/><Relationship Id="rId1" Type="http://schemas.microsoft.com/office/2011/relationships/chartStyle" Target="style33.xml"/></Relationships>
</file>

<file path=xl/charts/_rels/chart330.xml.rels><?xml version="1.0" encoding="UTF-8" standalone="yes"?>
<Relationships xmlns="http://schemas.openxmlformats.org/package/2006/relationships"><Relationship Id="rId3" Type="http://schemas.openxmlformats.org/officeDocument/2006/relationships/chartUserShapes" Target="../drawings/drawing331.xml"/><Relationship Id="rId2" Type="http://schemas.microsoft.com/office/2011/relationships/chartColorStyle" Target="colors330.xml"/><Relationship Id="rId1" Type="http://schemas.microsoft.com/office/2011/relationships/chartStyle" Target="style330.xml"/></Relationships>
</file>

<file path=xl/charts/_rels/chart331.xml.rels><?xml version="1.0" encoding="UTF-8" standalone="yes"?>
<Relationships xmlns="http://schemas.openxmlformats.org/package/2006/relationships"><Relationship Id="rId3" Type="http://schemas.openxmlformats.org/officeDocument/2006/relationships/chartUserShapes" Target="../drawings/drawing332.xml"/><Relationship Id="rId2" Type="http://schemas.microsoft.com/office/2011/relationships/chartColorStyle" Target="colors331.xml"/><Relationship Id="rId1" Type="http://schemas.microsoft.com/office/2011/relationships/chartStyle" Target="style331.xml"/></Relationships>
</file>

<file path=xl/charts/_rels/chart332.xml.rels><?xml version="1.0" encoding="UTF-8" standalone="yes"?>
<Relationships xmlns="http://schemas.openxmlformats.org/package/2006/relationships"><Relationship Id="rId3" Type="http://schemas.openxmlformats.org/officeDocument/2006/relationships/chartUserShapes" Target="../drawings/drawing333.xml"/><Relationship Id="rId2" Type="http://schemas.microsoft.com/office/2011/relationships/chartColorStyle" Target="colors332.xml"/><Relationship Id="rId1" Type="http://schemas.microsoft.com/office/2011/relationships/chartStyle" Target="style332.xml"/></Relationships>
</file>

<file path=xl/charts/_rels/chart333.xml.rels><?xml version="1.0" encoding="UTF-8" standalone="yes"?>
<Relationships xmlns="http://schemas.openxmlformats.org/package/2006/relationships"><Relationship Id="rId3" Type="http://schemas.openxmlformats.org/officeDocument/2006/relationships/chartUserShapes" Target="../drawings/drawing334.xml"/><Relationship Id="rId2" Type="http://schemas.microsoft.com/office/2011/relationships/chartColorStyle" Target="colors333.xml"/><Relationship Id="rId1" Type="http://schemas.microsoft.com/office/2011/relationships/chartStyle" Target="style333.xml"/></Relationships>
</file>

<file path=xl/charts/_rels/chart334.xml.rels><?xml version="1.0" encoding="UTF-8" standalone="yes"?>
<Relationships xmlns="http://schemas.openxmlformats.org/package/2006/relationships"><Relationship Id="rId3" Type="http://schemas.openxmlformats.org/officeDocument/2006/relationships/chartUserShapes" Target="../drawings/drawing335.xml"/><Relationship Id="rId2" Type="http://schemas.microsoft.com/office/2011/relationships/chartColorStyle" Target="colors334.xml"/><Relationship Id="rId1" Type="http://schemas.microsoft.com/office/2011/relationships/chartStyle" Target="style334.xml"/></Relationships>
</file>

<file path=xl/charts/_rels/chart335.xml.rels><?xml version="1.0" encoding="UTF-8" standalone="yes"?>
<Relationships xmlns="http://schemas.openxmlformats.org/package/2006/relationships"><Relationship Id="rId3" Type="http://schemas.openxmlformats.org/officeDocument/2006/relationships/chartUserShapes" Target="../drawings/drawing336.xml"/><Relationship Id="rId2" Type="http://schemas.microsoft.com/office/2011/relationships/chartColorStyle" Target="colors335.xml"/><Relationship Id="rId1" Type="http://schemas.microsoft.com/office/2011/relationships/chartStyle" Target="style335.xml"/></Relationships>
</file>

<file path=xl/charts/_rels/chart336.xml.rels><?xml version="1.0" encoding="UTF-8" standalone="yes"?>
<Relationships xmlns="http://schemas.openxmlformats.org/package/2006/relationships"><Relationship Id="rId3" Type="http://schemas.openxmlformats.org/officeDocument/2006/relationships/chartUserShapes" Target="../drawings/drawing337.xml"/><Relationship Id="rId2" Type="http://schemas.microsoft.com/office/2011/relationships/chartColorStyle" Target="colors336.xml"/><Relationship Id="rId1" Type="http://schemas.microsoft.com/office/2011/relationships/chartStyle" Target="style336.xml"/></Relationships>
</file>

<file path=xl/charts/_rels/chart337.xml.rels><?xml version="1.0" encoding="UTF-8" standalone="yes"?>
<Relationships xmlns="http://schemas.openxmlformats.org/package/2006/relationships"><Relationship Id="rId3" Type="http://schemas.openxmlformats.org/officeDocument/2006/relationships/chartUserShapes" Target="../drawings/drawing338.xml"/><Relationship Id="rId2" Type="http://schemas.microsoft.com/office/2011/relationships/chartColorStyle" Target="colors337.xml"/><Relationship Id="rId1" Type="http://schemas.microsoft.com/office/2011/relationships/chartStyle" Target="style337.xml"/></Relationships>
</file>

<file path=xl/charts/_rels/chart338.xml.rels><?xml version="1.0" encoding="UTF-8" standalone="yes"?>
<Relationships xmlns="http://schemas.openxmlformats.org/package/2006/relationships"><Relationship Id="rId3" Type="http://schemas.openxmlformats.org/officeDocument/2006/relationships/chartUserShapes" Target="../drawings/drawing339.xml"/><Relationship Id="rId2" Type="http://schemas.microsoft.com/office/2011/relationships/chartColorStyle" Target="colors338.xml"/><Relationship Id="rId1" Type="http://schemas.microsoft.com/office/2011/relationships/chartStyle" Target="style338.xml"/></Relationships>
</file>

<file path=xl/charts/_rels/chart339.xml.rels><?xml version="1.0" encoding="UTF-8" standalone="yes"?>
<Relationships xmlns="http://schemas.openxmlformats.org/package/2006/relationships"><Relationship Id="rId3" Type="http://schemas.openxmlformats.org/officeDocument/2006/relationships/chartUserShapes" Target="../drawings/drawing340.xml"/><Relationship Id="rId2" Type="http://schemas.microsoft.com/office/2011/relationships/chartColorStyle" Target="colors339.xml"/><Relationship Id="rId1" Type="http://schemas.microsoft.com/office/2011/relationships/chartStyle" Target="style339.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(構想区域別必要量との比較!$F$11,構想区域別必要量との比較!$H$11:$L$11,構想区域別必要量との比較!$O$11:$P$11)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(構想区域別必要量との比較!$F$16,構想区域別必要量との比較!$H$16:$L$16,構想区域別必要量との比較!$O$16:$P$16)</c:f>
              <c:numCache>
                <c:formatCode>#,##0_);[Red]\(#,##0\)</c:formatCode>
                <c:ptCount val="8"/>
                <c:pt idx="0" formatCode="#,##0;[Red]\-#,##0;">
                  <c:v>1431</c:v>
                </c:pt>
                <c:pt idx="1">
                  <c:v>1385</c:v>
                </c:pt>
                <c:pt idx="2">
                  <c:v>1259</c:v>
                </c:pt>
                <c:pt idx="3">
                  <c:v>1262</c:v>
                </c:pt>
                <c:pt idx="4">
                  <c:v>1556</c:v>
                </c:pt>
                <c:pt idx="5" formatCode="#,##0;[Red]\-#,##0;">
                  <c:v>1331</c:v>
                </c:pt>
                <c:pt idx="6" formatCode="#,##0;[Red]\-#,##0;">
                  <c:v>1152</c:v>
                </c:pt>
                <c:pt idx="7" formatCode="#,##0;[Red]\-#,##0;">
                  <c:v>895</c:v>
                </c:pt>
              </c:numCache>
            </c:numRef>
          </c:val>
          <c:extLst>
            <c:ext xmlns:c16="http://schemas.microsoft.com/office/drawing/2014/chart" uri="{C3380CC4-5D6E-409C-BE32-E72D297353CC}">
              <c16:uniqueId val="{00000000-1F2D-41F0-BDAA-4892B1D95EC8}"/>
            </c:ext>
          </c:extLst>
        </c:ser>
        <c:ser>
          <c:idx val="2"/>
          <c:order val="2"/>
          <c:tx>
            <c:strRef>
              <c:f>構想区域別必要量との比較!$E$15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(構想区域別必要量との比較!$F$11,構想区域別必要量との比較!$H$11:$L$11,構想区域別必要量との比較!$O$11:$P$11)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(構想区域別必要量との比較!$F$15,構想区域別必要量との比較!$H$15:$L$15,構想区域別必要量との比較!$O$15:$P$15)</c:f>
              <c:numCache>
                <c:formatCode>#,##0_);[Red]\(#,##0\)</c:formatCode>
                <c:ptCount val="8"/>
                <c:pt idx="0" formatCode="#,##0;[Red]\-#,##0;">
                  <c:v>472</c:v>
                </c:pt>
                <c:pt idx="1">
                  <c:v>620</c:v>
                </c:pt>
                <c:pt idx="2">
                  <c:v>666</c:v>
                </c:pt>
                <c:pt idx="3">
                  <c:v>663</c:v>
                </c:pt>
                <c:pt idx="4">
                  <c:v>703</c:v>
                </c:pt>
                <c:pt idx="5" formatCode="#,##0;[Red]\-#,##0;">
                  <c:v>719</c:v>
                </c:pt>
                <c:pt idx="6" formatCode="#,##0;[Red]\-#,##0;">
                  <c:v>903</c:v>
                </c:pt>
                <c:pt idx="7" formatCode="#,##0;[Red]\-#,##0;">
                  <c:v>1618</c:v>
                </c:pt>
              </c:numCache>
            </c:numRef>
          </c:val>
          <c:extLst>
            <c:ext xmlns:c16="http://schemas.microsoft.com/office/drawing/2014/chart" uri="{C3380CC4-5D6E-409C-BE32-E72D297353CC}">
              <c16:uniqueId val="{00000001-1F2D-41F0-BDAA-4892B1D95EC8}"/>
            </c:ext>
          </c:extLst>
        </c:ser>
        <c:ser>
          <c:idx val="1"/>
          <c:order val="3"/>
          <c:tx>
            <c:strRef>
              <c:f>構想区域別必要量との比較!$E$14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F2D-41F0-BDAA-4892B1D95EC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F2D-41F0-BDAA-4892B1D95EC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(構想区域別必要量との比較!$F$11,構想区域別必要量との比較!$H$11:$L$11,構想区域別必要量との比較!$O$11:$P$11)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(構想区域別必要量との比較!$F$14,構想区域別必要量との比較!$H$14:$L$14,構想区域別必要量との比較!$O$14:$P$14)</c:f>
              <c:numCache>
                <c:formatCode>#,##0_);[Red]\(#,##0\)</c:formatCode>
                <c:ptCount val="8"/>
                <c:pt idx="0" formatCode="#,##0;[Red]\-#,##0;">
                  <c:v>3310</c:v>
                </c:pt>
                <c:pt idx="1">
                  <c:v>3201</c:v>
                </c:pt>
                <c:pt idx="2">
                  <c:v>3057</c:v>
                </c:pt>
                <c:pt idx="3">
                  <c:v>2899</c:v>
                </c:pt>
                <c:pt idx="4">
                  <c:v>2582</c:v>
                </c:pt>
                <c:pt idx="5" formatCode="#,##0;[Red]\-#,##0;">
                  <c:v>2545</c:v>
                </c:pt>
                <c:pt idx="6" formatCode="#,##0;[Red]\-#,##0;">
                  <c:v>2349</c:v>
                </c:pt>
                <c:pt idx="7" formatCode="#,##0;[Red]\-#,##0;">
                  <c:v>1759</c:v>
                </c:pt>
              </c:numCache>
            </c:numRef>
          </c:val>
          <c:extLst>
            <c:ext xmlns:c16="http://schemas.microsoft.com/office/drawing/2014/chart" uri="{C3380CC4-5D6E-409C-BE32-E72D297353CC}">
              <c16:uniqueId val="{00000006-1F2D-41F0-BDAA-4892B1D95EC8}"/>
            </c:ext>
          </c:extLst>
        </c:ser>
        <c:ser>
          <c:idx val="0"/>
          <c:order val="4"/>
          <c:tx>
            <c:strRef>
              <c:f>構想区域別必要量との比較!$E$13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(構想区域別必要量との比較!$F$11,構想区域別必要量との比較!$H$11:$L$11,構想区域別必要量との比較!$O$11:$P$11)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(構想区域別必要量との比較!$F$13,構想区域別必要量との比較!$H$13:$L$13,構想区域別必要量との比較!$O$13:$P$13)</c:f>
              <c:numCache>
                <c:formatCode>#,##0_);[Red]\(#,##0\)</c:formatCode>
                <c:ptCount val="8"/>
                <c:pt idx="0" formatCode="#,##0;[Red]\-#,##0;">
                  <c:v>382</c:v>
                </c:pt>
                <c:pt idx="1">
                  <c:v>394</c:v>
                </c:pt>
                <c:pt idx="2">
                  <c:v>484</c:v>
                </c:pt>
                <c:pt idx="3">
                  <c:v>646</c:v>
                </c:pt>
                <c:pt idx="4">
                  <c:v>836</c:v>
                </c:pt>
                <c:pt idx="5" formatCode="#,##0;[Red]\-#,##0;">
                  <c:v>786</c:v>
                </c:pt>
                <c:pt idx="6" formatCode="#,##0;[Red]\-#,##0;">
                  <c:v>802</c:v>
                </c:pt>
                <c:pt idx="7" formatCode="#,##0;[Red]\-#,##0;">
                  <c:v>585</c:v>
                </c:pt>
              </c:numCache>
            </c:numRef>
          </c:val>
          <c:extLst>
            <c:ext xmlns:c16="http://schemas.microsoft.com/office/drawing/2014/chart" uri="{C3380CC4-5D6E-409C-BE32-E72D297353CC}">
              <c16:uniqueId val="{00000007-1F2D-41F0-BDAA-4892B1D95EC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(構想区域別必要量との比較!$F$11,構想区域別必要量との比較!$H$11:$L$11,構想区域別必要量との比較!$O$11:$P$11)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(構想区域別必要量との比較!$F$12,構想区域別必要量との比較!$H$12:$L$12,構想区域別必要量との比較!$O$12:$P$12)</c:f>
              <c:numCache>
                <c:formatCode>#,##0_);[Red]\(#,##0\)</c:formatCode>
                <c:ptCount val="8"/>
                <c:pt idx="0" formatCode="#,##0;[Red]\-#,##0;">
                  <c:v>5595</c:v>
                </c:pt>
                <c:pt idx="1">
                  <c:v>5600</c:v>
                </c:pt>
                <c:pt idx="2">
                  <c:v>5466</c:v>
                </c:pt>
                <c:pt idx="3">
                  <c:v>5470</c:v>
                </c:pt>
                <c:pt idx="4">
                  <c:v>5677</c:v>
                </c:pt>
                <c:pt idx="5" formatCode="#,##0;[Red]\-#,##0;">
                  <c:v>5381</c:v>
                </c:pt>
                <c:pt idx="6" formatCode="#,##0;[Red]\-#,##0;">
                  <c:v>5206</c:v>
                </c:pt>
                <c:pt idx="7" formatCode="#,##0;[Red]\-#,##0;">
                  <c:v>4857</c:v>
                </c:pt>
              </c:numCache>
            </c:numRef>
          </c:val>
          <c:smooth val="0"/>
          <c:extLst>
            <c:ext xmlns:c16="http://schemas.microsoft.com/office/drawing/2014/chart" uri="{C3380CC4-5D6E-409C-BE32-E72D297353CC}">
              <c16:uniqueId val="{00000008-1F2D-41F0-BDAA-4892B1D95EC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(構想区域別必要量との比較!$F$146,構想区域別必要量との比較!$H$146:$L$146,構想区域別必要量との比較!$O$146:$P$146)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(構想区域別必要量との比較!$F$151,構想区域別必要量との比較!$H$151:$L$151,構想区域別必要量との比較!$O$151:$P$151)</c:f>
              <c:numCache>
                <c:formatCode>#,##0_);[Red]\(#,##0\)</c:formatCode>
                <c:ptCount val="8"/>
                <c:pt idx="0" formatCode="#,##0;[Red]\-#,##0;">
                  <c:v>555</c:v>
                </c:pt>
                <c:pt idx="1">
                  <c:v>529</c:v>
                </c:pt>
                <c:pt idx="2">
                  <c:v>529</c:v>
                </c:pt>
                <c:pt idx="3">
                  <c:v>502</c:v>
                </c:pt>
                <c:pt idx="4">
                  <c:v>508</c:v>
                </c:pt>
                <c:pt idx="5" formatCode="#,##0;[Red]\-#,##0;">
                  <c:v>414</c:v>
                </c:pt>
                <c:pt idx="6" formatCode="#,##0;[Red]\-#,##0;">
                  <c:v>417</c:v>
                </c:pt>
                <c:pt idx="7" formatCode="#,##0;[Red]\-#,##0;">
                  <c:v>677</c:v>
                </c:pt>
              </c:numCache>
            </c:numRef>
          </c:val>
          <c:extLst>
            <c:ext xmlns:c16="http://schemas.microsoft.com/office/drawing/2014/chart" uri="{C3380CC4-5D6E-409C-BE32-E72D297353CC}">
              <c16:uniqueId val="{00000000-B973-404B-9C9B-7E8D71F10DD1}"/>
            </c:ext>
          </c:extLst>
        </c:ser>
        <c:ser>
          <c:idx val="2"/>
          <c:order val="2"/>
          <c:tx>
            <c:strRef>
              <c:f>構想区域別必要量との比較!$E$150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(構想区域別必要量との比較!$F$146,構想区域別必要量との比較!$H$146:$L$146,構想区域別必要量との比較!$O$146:$P$146)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(構想区域別必要量との比較!$F$150,構想区域別必要量との比較!$H$150:$L$150,構想区域別必要量との比較!$O$150:$P$150)</c:f>
              <c:numCache>
                <c:formatCode>#,##0_);[Red]\(#,##0\)</c:formatCode>
                <c:ptCount val="8"/>
                <c:pt idx="0" formatCode="#,##0;[Red]\-#,##0;">
                  <c:v>240</c:v>
                </c:pt>
                <c:pt idx="1">
                  <c:v>279</c:v>
                </c:pt>
                <c:pt idx="2">
                  <c:v>279</c:v>
                </c:pt>
                <c:pt idx="3">
                  <c:v>275</c:v>
                </c:pt>
                <c:pt idx="4">
                  <c:v>275</c:v>
                </c:pt>
                <c:pt idx="5" formatCode="#,##0;[Red]\-#,##0;">
                  <c:v>298</c:v>
                </c:pt>
                <c:pt idx="6" formatCode="#,##0;[Red]\-#,##0;">
                  <c:v>289</c:v>
                </c:pt>
                <c:pt idx="7" formatCode="#,##0;[Red]\-#,##0;">
                  <c:v>800</c:v>
                </c:pt>
              </c:numCache>
            </c:numRef>
          </c:val>
          <c:extLst>
            <c:ext xmlns:c16="http://schemas.microsoft.com/office/drawing/2014/chart" uri="{C3380CC4-5D6E-409C-BE32-E72D297353CC}">
              <c16:uniqueId val="{00000001-B973-404B-9C9B-7E8D71F10DD1}"/>
            </c:ext>
          </c:extLst>
        </c:ser>
        <c:ser>
          <c:idx val="1"/>
          <c:order val="3"/>
          <c:tx>
            <c:strRef>
              <c:f>構想区域別必要量との比較!$E$149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973-404B-9C9B-7E8D71F10DD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973-404B-9C9B-7E8D71F10DD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(構想区域別必要量との比較!$F$146,構想区域別必要量との比較!$H$146:$L$146,構想区域別必要量との比較!$O$146:$P$146)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(構想区域別必要量との比較!$F$149,構想区域別必要量との比較!$H$149:$L$149,構想区域別必要量との比較!$O$149:$P$149)</c:f>
              <c:numCache>
                <c:formatCode>#,##0_);[Red]\(#,##0\)</c:formatCode>
                <c:ptCount val="8"/>
                <c:pt idx="0" formatCode="#,##0;[Red]\-#,##0;">
                  <c:v>1407</c:v>
                </c:pt>
                <c:pt idx="1">
                  <c:v>1374</c:v>
                </c:pt>
                <c:pt idx="2">
                  <c:v>1336</c:v>
                </c:pt>
                <c:pt idx="3">
                  <c:v>1321</c:v>
                </c:pt>
                <c:pt idx="4">
                  <c:v>1329</c:v>
                </c:pt>
                <c:pt idx="5" formatCode="#,##0;[Red]\-#,##0;">
                  <c:v>1265</c:v>
                </c:pt>
                <c:pt idx="6" formatCode="#,##0;[Red]\-#,##0;">
                  <c:v>1278</c:v>
                </c:pt>
                <c:pt idx="7" formatCode="#,##0;[Red]\-#,##0;">
                  <c:v>752</c:v>
                </c:pt>
              </c:numCache>
            </c:numRef>
          </c:val>
          <c:extLst>
            <c:ext xmlns:c16="http://schemas.microsoft.com/office/drawing/2014/chart" uri="{C3380CC4-5D6E-409C-BE32-E72D297353CC}">
              <c16:uniqueId val="{00000006-B973-404B-9C9B-7E8D71F10DD1}"/>
            </c:ext>
          </c:extLst>
        </c:ser>
        <c:ser>
          <c:idx val="0"/>
          <c:order val="4"/>
          <c:tx>
            <c:strRef>
              <c:f>構想区域別必要量との比較!$E$148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(構想区域別必要量との比較!$F$146,構想区域別必要量との比較!$H$146:$L$146,構想区域別必要量との比較!$O$146:$P$146)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(構想区域別必要量との比較!$F$148,構想区域別必要量との比較!$H$148:$L$148,構想区域別必要量との比較!$O$148:$P$148)</c:f>
              <c:numCache>
                <c:formatCode>#,##0_);[Red]\(#,##0\)</c:formatCode>
                <c:ptCount val="8"/>
                <c:pt idx="0" formatCode="#,##0;[Red]\-#,##0;">
                  <c:v>24</c:v>
                </c:pt>
                <c:pt idx="1">
                  <c:v>33</c:v>
                </c:pt>
                <c:pt idx="2">
                  <c:v>33</c:v>
                </c:pt>
                <c:pt idx="3">
                  <c:v>33</c:v>
                </c:pt>
                <c:pt idx="4">
                  <c:v>33</c:v>
                </c:pt>
                <c:pt idx="5" formatCode="#,##0;[Red]\-#,##0;">
                  <c:v>33</c:v>
                </c:pt>
                <c:pt idx="6" formatCode="#,##0;[Red]\-#,##0;">
                  <c:v>33</c:v>
                </c:pt>
                <c:pt idx="7" formatCode="#,##0;[Red]\-#,##0;">
                  <c:v>233</c:v>
                </c:pt>
              </c:numCache>
            </c:numRef>
          </c:val>
          <c:extLst>
            <c:ext xmlns:c16="http://schemas.microsoft.com/office/drawing/2014/chart" uri="{C3380CC4-5D6E-409C-BE32-E72D297353CC}">
              <c16:uniqueId val="{00000007-B973-404B-9C9B-7E8D71F10DD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(構想区域別必要量との比較!$F$146,構想区域別必要量との比較!$H$146:$L$146,構想区域別必要量との比較!$O$146:$P$146)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(構想区域別必要量との比較!$F$147,構想区域別必要量との比較!$H$147:$L$147,構想区域別必要量との比較!$O$147:$P$147)</c:f>
              <c:numCache>
                <c:formatCode>#,##0_);[Red]\(#,##0\)</c:formatCode>
                <c:ptCount val="8"/>
                <c:pt idx="0" formatCode="#,##0;[Red]\-#,##0;">
                  <c:v>2226</c:v>
                </c:pt>
                <c:pt idx="1">
                  <c:v>2215</c:v>
                </c:pt>
                <c:pt idx="2">
                  <c:v>2177</c:v>
                </c:pt>
                <c:pt idx="3">
                  <c:v>2131</c:v>
                </c:pt>
                <c:pt idx="4">
                  <c:v>2145</c:v>
                </c:pt>
                <c:pt idx="5" formatCode="#,##0;[Red]\-#,##0;">
                  <c:v>2010</c:v>
                </c:pt>
                <c:pt idx="6" formatCode="#,##0;[Red]\-#,##0;">
                  <c:v>2017</c:v>
                </c:pt>
                <c:pt idx="7" formatCode="#,##0;[Red]\-#,##0;">
                  <c:v>2462</c:v>
                </c:pt>
              </c:numCache>
            </c:numRef>
          </c:val>
          <c:smooth val="0"/>
          <c:extLst>
            <c:ext xmlns:c16="http://schemas.microsoft.com/office/drawing/2014/chart" uri="{C3380CC4-5D6E-409C-BE32-E72D297353CC}">
              <c16:uniqueId val="{00000008-B973-404B-9C9B-7E8D71F10DD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(構想区域別必要量との比較!$F$1496,構想区域別必要量との比較!$H$1496:$L$1496,構想区域別必要量との比較!$O$1496:$P$1496)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(構想区域別必要量との比較!$F$1501,構想区域別必要量との比較!$H$1501:$L$1501,構想区域別必要量との比較!$O$1501:$P$1501)</c:f>
              <c:numCache>
                <c:formatCode>#,##0_);[Red]\(#,##0\)</c:formatCode>
                <c:ptCount val="8"/>
                <c:pt idx="0" formatCode="#,##0;[Red]\-#,##0;">
                  <c:v>694</c:v>
                </c:pt>
                <c:pt idx="1">
                  <c:v>617</c:v>
                </c:pt>
                <c:pt idx="2">
                  <c:v>571</c:v>
                </c:pt>
                <c:pt idx="3">
                  <c:v>556</c:v>
                </c:pt>
                <c:pt idx="4">
                  <c:v>496</c:v>
                </c:pt>
                <c:pt idx="5" formatCode="#,##0;[Red]\-#,##0;">
                  <c:v>394</c:v>
                </c:pt>
                <c:pt idx="6" formatCode="#,##0;[Red]\-#,##0;">
                  <c:v>394</c:v>
                </c:pt>
                <c:pt idx="7" formatCode="#,##0;[Red]\-#,##0;">
                  <c:v>373</c:v>
                </c:pt>
              </c:numCache>
            </c:numRef>
          </c:val>
          <c:extLst>
            <c:ext xmlns:c16="http://schemas.microsoft.com/office/drawing/2014/chart" uri="{C3380CC4-5D6E-409C-BE32-E72D297353CC}">
              <c16:uniqueId val="{00000000-BFB0-4266-9E7F-176E788188FA}"/>
            </c:ext>
          </c:extLst>
        </c:ser>
        <c:ser>
          <c:idx val="2"/>
          <c:order val="2"/>
          <c:tx>
            <c:strRef>
              <c:f>構想区域別必要量との比較!$E$1500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(構想区域別必要量との比較!$F$1496,構想区域別必要量との比較!$H$1496:$L$1496,構想区域別必要量との比較!$O$1496:$P$1496)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(構想区域別必要量との比較!$F$1500,構想区域別必要量との比較!$H$1500:$L$1500,構想区域別必要量との比較!$O$1500:$P$1500)</c:f>
              <c:numCache>
                <c:formatCode>#,##0_);[Red]\(#,##0\)</c:formatCode>
                <c:ptCount val="8"/>
                <c:pt idx="0" formatCode="#,##0;[Red]\-#,##0;">
                  <c:v>99</c:v>
                </c:pt>
                <c:pt idx="1">
                  <c:v>111</c:v>
                </c:pt>
                <c:pt idx="2">
                  <c:v>150</c:v>
                </c:pt>
                <c:pt idx="3">
                  <c:v>154</c:v>
                </c:pt>
                <c:pt idx="4">
                  <c:v>202</c:v>
                </c:pt>
                <c:pt idx="5" formatCode="#,##0;[Red]\-#,##0;">
                  <c:v>153</c:v>
                </c:pt>
                <c:pt idx="6" formatCode="#,##0;[Red]\-#,##0;">
                  <c:v>187</c:v>
                </c:pt>
                <c:pt idx="7" formatCode="#,##0;[Red]\-#,##0;">
                  <c:v>358</c:v>
                </c:pt>
              </c:numCache>
            </c:numRef>
          </c:val>
          <c:extLst>
            <c:ext xmlns:c16="http://schemas.microsoft.com/office/drawing/2014/chart" uri="{C3380CC4-5D6E-409C-BE32-E72D297353CC}">
              <c16:uniqueId val="{00000001-BFB0-4266-9E7F-176E788188FA}"/>
            </c:ext>
          </c:extLst>
        </c:ser>
        <c:ser>
          <c:idx val="1"/>
          <c:order val="3"/>
          <c:tx>
            <c:strRef>
              <c:f>構想区域別必要量との比較!$E$1499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FB0-4266-9E7F-176E788188F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FB0-4266-9E7F-176E788188F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(構想区域別必要量との比較!$F$1496,構想区域別必要量との比較!$H$1496:$L$1496,構想区域別必要量との比較!$O$1496:$P$1496)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(構想区域別必要量との比較!$F$1499,構想区域別必要量との比較!$H$1499:$L$1499,構想区域別必要量との比較!$O$1499:$P$1499)</c:f>
              <c:numCache>
                <c:formatCode>#,##0_);[Red]\(#,##0\)</c:formatCode>
                <c:ptCount val="8"/>
                <c:pt idx="0" formatCode="#,##0;[Red]\-#,##0;">
                  <c:v>1226</c:v>
                </c:pt>
                <c:pt idx="1">
                  <c:v>1199</c:v>
                </c:pt>
                <c:pt idx="2">
                  <c:v>1078</c:v>
                </c:pt>
                <c:pt idx="3">
                  <c:v>1156</c:v>
                </c:pt>
                <c:pt idx="4">
                  <c:v>1111</c:v>
                </c:pt>
                <c:pt idx="5" formatCode="#,##0;[Red]\-#,##0;">
                  <c:v>1105</c:v>
                </c:pt>
                <c:pt idx="6" formatCode="#,##0;[Red]\-#,##0;">
                  <c:v>1107</c:v>
                </c:pt>
                <c:pt idx="7" formatCode="#,##0;[Red]\-#,##0;">
                  <c:v>602</c:v>
                </c:pt>
              </c:numCache>
            </c:numRef>
          </c:val>
          <c:extLst>
            <c:ext xmlns:c16="http://schemas.microsoft.com/office/drawing/2014/chart" uri="{C3380CC4-5D6E-409C-BE32-E72D297353CC}">
              <c16:uniqueId val="{00000006-BFB0-4266-9E7F-176E788188FA}"/>
            </c:ext>
          </c:extLst>
        </c:ser>
        <c:ser>
          <c:idx val="0"/>
          <c:order val="4"/>
          <c:tx>
            <c:strRef>
              <c:f>構想区域別必要量との比較!$E$1498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(構想区域別必要量との比較!$F$1496,構想区域別必要量との比較!$H$1496:$L$1496,構想区域別必要量との比較!$O$1496:$P$1496)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(構想区域別必要量との比較!$F$1498,構想区域別必要量との比較!$H$1498:$L$1498,構想区域別必要量との比較!$O$1498:$P$1498)</c:f>
              <c:numCache>
                <c:formatCode>#,##0_);[Red]\(#,##0\)</c:formatCode>
                <c:ptCount val="8"/>
                <c:pt idx="0" formatCode="#,##0;[Red]\-#,##0;">
                  <c:v>153</c:v>
                </c:pt>
                <c:pt idx="1">
                  <c:v>152</c:v>
                </c:pt>
                <c:pt idx="2">
                  <c:v>246</c:v>
                </c:pt>
                <c:pt idx="3">
                  <c:v>144</c:v>
                </c:pt>
                <c:pt idx="4">
                  <c:v>141</c:v>
                </c:pt>
                <c:pt idx="5" formatCode="#,##0;[Red]\-#,##0;">
                  <c:v>144</c:v>
                </c:pt>
                <c:pt idx="6" formatCode="#,##0;[Red]\-#,##0;">
                  <c:v>144</c:v>
                </c:pt>
                <c:pt idx="7" formatCode="#,##0;[Red]\-#,##0;">
                  <c:v>308</c:v>
                </c:pt>
              </c:numCache>
            </c:numRef>
          </c:val>
          <c:extLst>
            <c:ext xmlns:c16="http://schemas.microsoft.com/office/drawing/2014/chart" uri="{C3380CC4-5D6E-409C-BE32-E72D297353CC}">
              <c16:uniqueId val="{00000007-BFB0-4266-9E7F-176E788188F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(構想区域別必要量との比較!$F$1496,構想区域別必要量との比較!$H$1496:$L$1496,構想区域別必要量との比較!$O$1496:$P$1496)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(構想区域別必要量との比較!$F$1497,構想区域別必要量との比較!$H$1497:$L$1497,構想区域別必要量との比較!$O$1497:$P$1497)</c:f>
              <c:numCache>
                <c:formatCode>#,##0_);[Red]\(#,##0\)</c:formatCode>
                <c:ptCount val="8"/>
                <c:pt idx="0" formatCode="#,##0;[Red]\-#,##0;">
                  <c:v>2172</c:v>
                </c:pt>
                <c:pt idx="1">
                  <c:v>2079</c:v>
                </c:pt>
                <c:pt idx="2">
                  <c:v>2045</c:v>
                </c:pt>
                <c:pt idx="3">
                  <c:v>2010</c:v>
                </c:pt>
                <c:pt idx="4">
                  <c:v>1950</c:v>
                </c:pt>
                <c:pt idx="5" formatCode="#,##0;[Red]\-#,##0;">
                  <c:v>1796</c:v>
                </c:pt>
                <c:pt idx="6" formatCode="#,##0;[Red]\-#,##0;">
                  <c:v>1832</c:v>
                </c:pt>
                <c:pt idx="7" formatCode="#,##0;[Red]\-#,##0;">
                  <c:v>1641</c:v>
                </c:pt>
              </c:numCache>
            </c:numRef>
          </c:val>
          <c:smooth val="0"/>
          <c:extLst>
            <c:ext xmlns:c16="http://schemas.microsoft.com/office/drawing/2014/chart" uri="{C3380CC4-5D6E-409C-BE32-E72D297353CC}">
              <c16:uniqueId val="{00000008-BFB0-4266-9E7F-176E788188F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(構想区域別必要量との比較!$F$1511,構想区域別必要量との比較!$H$1511:$L$1511,構想区域別必要量との比較!$O$1511:$P$1511)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(構想区域別必要量との比較!$F$1516,構想区域別必要量との比較!$H$1516:$L$1516,構想区域別必要量との比較!$O$1516:$P$1516)</c:f>
              <c:numCache>
                <c:formatCode>#,##0_);[Red]\(#,##0\)</c:formatCode>
                <c:ptCount val="8"/>
                <c:pt idx="0" formatCode="#,##0;[Red]\-#,##0;">
                  <c:v>899</c:v>
                </c:pt>
                <c:pt idx="1">
                  <c:v>792</c:v>
                </c:pt>
                <c:pt idx="2">
                  <c:v>762</c:v>
                </c:pt>
                <c:pt idx="3">
                  <c:v>781</c:v>
                </c:pt>
                <c:pt idx="4">
                  <c:v>741</c:v>
                </c:pt>
                <c:pt idx="5" formatCode="#,##0;[Red]\-#,##0;">
                  <c:v>876</c:v>
                </c:pt>
                <c:pt idx="6" formatCode="#,##0;[Red]\-#,##0;">
                  <c:v>758</c:v>
                </c:pt>
                <c:pt idx="7" formatCode="#,##0;[Red]\-#,##0;">
                  <c:v>522</c:v>
                </c:pt>
              </c:numCache>
            </c:numRef>
          </c:val>
          <c:extLst>
            <c:ext xmlns:c16="http://schemas.microsoft.com/office/drawing/2014/chart" uri="{C3380CC4-5D6E-409C-BE32-E72D297353CC}">
              <c16:uniqueId val="{00000000-45C6-4B02-B1EB-15D6E7B319BD}"/>
            </c:ext>
          </c:extLst>
        </c:ser>
        <c:ser>
          <c:idx val="2"/>
          <c:order val="2"/>
          <c:tx>
            <c:strRef>
              <c:f>構想区域別必要量との比較!$E$1515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(構想区域別必要量との比較!$F$1511,構想区域別必要量との比較!$H$1511:$L$1511,構想区域別必要量との比較!$O$1511:$P$1511)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(構想区域別必要量との比較!$F$1515,構想区域別必要量との比較!$H$1515:$L$1515,構想区域別必要量との比較!$O$1515:$P$1515)</c:f>
              <c:numCache>
                <c:formatCode>#,##0_);[Red]\(#,##0\)</c:formatCode>
                <c:ptCount val="8"/>
                <c:pt idx="0" formatCode="#,##0;[Red]\-#,##0;">
                  <c:v>142</c:v>
                </c:pt>
                <c:pt idx="1">
                  <c:v>191</c:v>
                </c:pt>
                <c:pt idx="2">
                  <c:v>183</c:v>
                </c:pt>
                <c:pt idx="3">
                  <c:v>183</c:v>
                </c:pt>
                <c:pt idx="4">
                  <c:v>204</c:v>
                </c:pt>
                <c:pt idx="5" formatCode="#,##0;[Red]\-#,##0;">
                  <c:v>213</c:v>
                </c:pt>
                <c:pt idx="6" formatCode="#,##0;[Red]\-#,##0;">
                  <c:v>193</c:v>
                </c:pt>
                <c:pt idx="7" formatCode="#,##0;[Red]\-#,##0;">
                  <c:v>810</c:v>
                </c:pt>
              </c:numCache>
            </c:numRef>
          </c:val>
          <c:extLst>
            <c:ext xmlns:c16="http://schemas.microsoft.com/office/drawing/2014/chart" uri="{C3380CC4-5D6E-409C-BE32-E72D297353CC}">
              <c16:uniqueId val="{00000001-45C6-4B02-B1EB-15D6E7B319BD}"/>
            </c:ext>
          </c:extLst>
        </c:ser>
        <c:ser>
          <c:idx val="1"/>
          <c:order val="3"/>
          <c:tx>
            <c:strRef>
              <c:f>構想区域別必要量との比較!$E$1514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5C6-4B02-B1EB-15D6E7B319B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5C6-4B02-B1EB-15D6E7B319B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(構想区域別必要量との比較!$F$1511,構想区域別必要量との比較!$H$1511:$L$1511,構想区域別必要量との比較!$O$1511:$P$1511)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(構想区域別必要量との比較!$F$1514,構想区域別必要量との比較!$H$1514:$L$1514,構想区域別必要量との比較!$O$1514:$P$1514)</c:f>
              <c:numCache>
                <c:formatCode>#,##0_);[Red]\(#,##0\)</c:formatCode>
                <c:ptCount val="8"/>
                <c:pt idx="0" formatCode="#,##0;[Red]\-#,##0;">
                  <c:v>902</c:v>
                </c:pt>
                <c:pt idx="1">
                  <c:v>865</c:v>
                </c:pt>
                <c:pt idx="2">
                  <c:v>1195</c:v>
                </c:pt>
                <c:pt idx="3">
                  <c:v>1135</c:v>
                </c:pt>
                <c:pt idx="4">
                  <c:v>1069</c:v>
                </c:pt>
                <c:pt idx="5" formatCode="#,##0;[Red]\-#,##0;">
                  <c:v>1086</c:v>
                </c:pt>
                <c:pt idx="6" formatCode="#,##0;[Red]\-#,##0;">
                  <c:v>1086</c:v>
                </c:pt>
                <c:pt idx="7" formatCode="#,##0;[Red]\-#,##0;">
                  <c:v>806</c:v>
                </c:pt>
              </c:numCache>
            </c:numRef>
          </c:val>
          <c:extLst>
            <c:ext xmlns:c16="http://schemas.microsoft.com/office/drawing/2014/chart" uri="{C3380CC4-5D6E-409C-BE32-E72D297353CC}">
              <c16:uniqueId val="{00000006-45C6-4B02-B1EB-15D6E7B319BD}"/>
            </c:ext>
          </c:extLst>
        </c:ser>
        <c:ser>
          <c:idx val="0"/>
          <c:order val="4"/>
          <c:tx>
            <c:strRef>
              <c:f>構想区域別必要量との比較!$E$1513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(構想区域別必要量との比較!$F$1511,構想区域別必要量との比較!$H$1511:$L$1511,構想区域別必要量との比較!$O$1511:$P$1511)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(構想区域別必要量との比較!$F$1513,構想区域別必要量との比較!$H$1513:$L$1513,構想区域別必要量との比較!$O$1513:$P$1513)</c:f>
              <c:numCache>
                <c:formatCode>#,##0_);[Red]\(#,##0\)</c:formatCode>
                <c:ptCount val="8"/>
                <c:pt idx="0" formatCode="#,##0;[Red]\-#,##0;">
                  <c:v>492</c:v>
                </c:pt>
                <c:pt idx="1">
                  <c:v>575</c:v>
                </c:pt>
                <c:pt idx="2">
                  <c:v>272</c:v>
                </c:pt>
                <c:pt idx="3">
                  <c:v>272</c:v>
                </c:pt>
                <c:pt idx="4">
                  <c:v>272</c:v>
                </c:pt>
                <c:pt idx="5" formatCode="#,##0;[Red]\-#,##0;">
                  <c:v>272</c:v>
                </c:pt>
                <c:pt idx="6" formatCode="#,##0;[Red]\-#,##0;">
                  <c:v>272</c:v>
                </c:pt>
                <c:pt idx="7" formatCode="#,##0;[Red]\-#,##0;">
                  <c:v>232</c:v>
                </c:pt>
              </c:numCache>
            </c:numRef>
          </c:val>
          <c:extLst>
            <c:ext xmlns:c16="http://schemas.microsoft.com/office/drawing/2014/chart" uri="{C3380CC4-5D6E-409C-BE32-E72D297353CC}">
              <c16:uniqueId val="{00000007-45C6-4B02-B1EB-15D6E7B319B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(構想区域別必要量との比較!$F$1511,構想区域別必要量との比較!$H$1511:$L$1511,構想区域別必要量との比較!$O$1511:$P$1511)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(構想区域別必要量との比較!$F$1512,構想区域別必要量との比較!$H$1512:$L$1512,構想区域別必要量との比較!$O$1512:$P$1512)</c:f>
              <c:numCache>
                <c:formatCode>#,##0_);[Red]\(#,##0\)</c:formatCode>
                <c:ptCount val="8"/>
                <c:pt idx="0" formatCode="#,##0;[Red]\-#,##0;">
                  <c:v>2435</c:v>
                </c:pt>
                <c:pt idx="1">
                  <c:v>2423</c:v>
                </c:pt>
                <c:pt idx="2">
                  <c:v>2412</c:v>
                </c:pt>
                <c:pt idx="3">
                  <c:v>2371</c:v>
                </c:pt>
                <c:pt idx="4">
                  <c:v>2286</c:v>
                </c:pt>
                <c:pt idx="5" formatCode="#,##0;[Red]\-#,##0;">
                  <c:v>2447</c:v>
                </c:pt>
                <c:pt idx="6" formatCode="#,##0;[Red]\-#,##0;">
                  <c:v>2309</c:v>
                </c:pt>
                <c:pt idx="7" formatCode="#,##0;[Red]\-#,##0;">
                  <c:v>2370</c:v>
                </c:pt>
              </c:numCache>
            </c:numRef>
          </c:val>
          <c:smooth val="0"/>
          <c:extLst>
            <c:ext xmlns:c16="http://schemas.microsoft.com/office/drawing/2014/chart" uri="{C3380CC4-5D6E-409C-BE32-E72D297353CC}">
              <c16:uniqueId val="{00000008-45C6-4B02-B1EB-15D6E7B319B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(構想区域別必要量との比較!$F$1526,構想区域別必要量との比較!$H$1526:$L$1526,構想区域別必要量との比較!$O$1526:$P$1526)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(構想区域別必要量との比較!$F$1531,構想区域別必要量との比較!$H$1531:$L$1531,構想区域別必要量との比較!$O$1531:$P$1531)</c:f>
              <c:numCache>
                <c:formatCode>#,##0_);[Red]\(#,##0\)</c:formatCode>
                <c:ptCount val="8"/>
                <c:pt idx="0" formatCode="#,##0;[Red]\-#,##0;">
                  <c:v>182</c:v>
                </c:pt>
                <c:pt idx="1">
                  <c:v>216</c:v>
                </c:pt>
                <c:pt idx="2">
                  <c:v>163</c:v>
                </c:pt>
                <c:pt idx="3">
                  <c:v>216</c:v>
                </c:pt>
                <c:pt idx="4">
                  <c:v>216</c:v>
                </c:pt>
                <c:pt idx="5" formatCode="#,##0;[Red]\-#,##0;">
                  <c:v>198</c:v>
                </c:pt>
                <c:pt idx="6" formatCode="#,##0;[Red]\-#,##0;">
                  <c:v>198</c:v>
                </c:pt>
                <c:pt idx="7" formatCode="#,##0;[Red]\-#,##0;">
                  <c:v>335</c:v>
                </c:pt>
              </c:numCache>
            </c:numRef>
          </c:val>
          <c:extLst>
            <c:ext xmlns:c16="http://schemas.microsoft.com/office/drawing/2014/chart" uri="{C3380CC4-5D6E-409C-BE32-E72D297353CC}">
              <c16:uniqueId val="{00000000-36D8-4E04-A6D0-9A0D78028054}"/>
            </c:ext>
          </c:extLst>
        </c:ser>
        <c:ser>
          <c:idx val="2"/>
          <c:order val="2"/>
          <c:tx>
            <c:strRef>
              <c:f>構想区域別必要量との比較!$E$1530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(構想区域別必要量との比較!$F$1526,構想区域別必要量との比較!$H$1526:$L$1526,構想区域別必要量との比較!$O$1526:$P$1526)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(構想区域別必要量との比較!$F$1530,構想区域別必要量との比較!$H$1530:$L$1530,構想区域別必要量との比較!$O$1530:$P$1530)</c:f>
              <c:numCache>
                <c:formatCode>#,##0_);[Red]\(#,##0\)</c:formatCode>
                <c:ptCount val="8"/>
                <c:pt idx="0" formatCode="#,##0;[Red]\-#,##0;">
                  <c:v>350</c:v>
                </c:pt>
                <c:pt idx="1">
                  <c:v>391</c:v>
                </c:pt>
                <c:pt idx="2">
                  <c:v>444</c:v>
                </c:pt>
                <c:pt idx="3">
                  <c:v>391</c:v>
                </c:pt>
                <c:pt idx="4">
                  <c:v>391</c:v>
                </c:pt>
                <c:pt idx="5" formatCode="#,##0;[Red]\-#,##0;">
                  <c:v>428</c:v>
                </c:pt>
                <c:pt idx="6" formatCode="#,##0;[Red]\-#,##0;">
                  <c:v>361</c:v>
                </c:pt>
                <c:pt idx="7" formatCode="#,##0;[Red]\-#,##0;">
                  <c:v>695</c:v>
                </c:pt>
              </c:numCache>
            </c:numRef>
          </c:val>
          <c:extLst>
            <c:ext xmlns:c16="http://schemas.microsoft.com/office/drawing/2014/chart" uri="{C3380CC4-5D6E-409C-BE32-E72D297353CC}">
              <c16:uniqueId val="{00000001-36D8-4E04-A6D0-9A0D78028054}"/>
            </c:ext>
          </c:extLst>
        </c:ser>
        <c:ser>
          <c:idx val="1"/>
          <c:order val="3"/>
          <c:tx>
            <c:strRef>
              <c:f>構想区域別必要量との比較!$E$1529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6D8-4E04-A6D0-9A0D7802805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6D8-4E04-A6D0-9A0D7802805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(構想区域別必要量との比較!$F$1526,構想区域別必要量との比較!$H$1526:$L$1526,構想区域別必要量との比較!$O$1526:$P$1526)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(構想区域別必要量との比較!$F$1529,構想区域別必要量との比較!$H$1529:$L$1529,構想区域別必要量との比較!$O$1529:$P$1529)</c:f>
              <c:numCache>
                <c:formatCode>#,##0_);[Red]\(#,##0\)</c:formatCode>
                <c:ptCount val="8"/>
                <c:pt idx="0" formatCode="#,##0;[Red]\-#,##0;">
                  <c:v>1417</c:v>
                </c:pt>
                <c:pt idx="1">
                  <c:v>1420</c:v>
                </c:pt>
                <c:pt idx="2">
                  <c:v>1420</c:v>
                </c:pt>
                <c:pt idx="3">
                  <c:v>1413</c:v>
                </c:pt>
                <c:pt idx="4">
                  <c:v>1411</c:v>
                </c:pt>
                <c:pt idx="5" formatCode="#,##0;[Red]\-#,##0;">
                  <c:v>1351</c:v>
                </c:pt>
                <c:pt idx="6" formatCode="#,##0;[Red]\-#,##0;">
                  <c:v>1451</c:v>
                </c:pt>
                <c:pt idx="7" formatCode="#,##0;[Red]\-#,##0;">
                  <c:v>826</c:v>
                </c:pt>
              </c:numCache>
            </c:numRef>
          </c:val>
          <c:extLst>
            <c:ext xmlns:c16="http://schemas.microsoft.com/office/drawing/2014/chart" uri="{C3380CC4-5D6E-409C-BE32-E72D297353CC}">
              <c16:uniqueId val="{00000006-36D8-4E04-A6D0-9A0D78028054}"/>
            </c:ext>
          </c:extLst>
        </c:ser>
        <c:ser>
          <c:idx val="0"/>
          <c:order val="4"/>
          <c:tx>
            <c:strRef>
              <c:f>構想区域別必要量との比較!$E$1528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(構想区域別必要量との比較!$F$1526,構想区域別必要量との比較!$H$1526:$L$1526,構想区域別必要量との比較!$O$1526:$P$1526)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(構想区域別必要量との比較!$F$1528,構想区域別必要量との比較!$H$1528:$L$1528,構想区域別必要量との比較!$O$1528:$P$1528)</c:f>
              <c:numCache>
                <c:formatCode>#,##0_);[Red]\(#,##0\)</c:formatCode>
                <c:ptCount val="8"/>
                <c:pt idx="0" formatCode="#,##0;[Red]\-#,##0;">
                  <c:v>64</c:v>
                </c:pt>
                <c:pt idx="1">
                  <c:v>100</c:v>
                </c:pt>
                <c:pt idx="2">
                  <c:v>100</c:v>
                </c:pt>
                <c:pt idx="3">
                  <c:v>100</c:v>
                </c:pt>
                <c:pt idx="4">
                  <c:v>100</c:v>
                </c:pt>
                <c:pt idx="5" formatCode="#,##0;[Red]\-#,##0;">
                  <c:v>108</c:v>
                </c:pt>
                <c:pt idx="6" formatCode="#,##0;[Red]\-#,##0;">
                  <c:v>108</c:v>
                </c:pt>
                <c:pt idx="7" formatCode="#,##0;[Red]\-#,##0;">
                  <c:v>284</c:v>
                </c:pt>
              </c:numCache>
            </c:numRef>
          </c:val>
          <c:extLst>
            <c:ext xmlns:c16="http://schemas.microsoft.com/office/drawing/2014/chart" uri="{C3380CC4-5D6E-409C-BE32-E72D297353CC}">
              <c16:uniqueId val="{00000007-36D8-4E04-A6D0-9A0D7802805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(構想区域別必要量との比較!$F$1526,構想区域別必要量との比較!$H$1526:$L$1526,構想区域別必要量との比較!$O$1526:$P$1526)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(構想区域別必要量との比較!$F$1527,構想区域別必要量との比較!$H$1527:$L$1527,構想区域別必要量との比較!$O$1527:$P$1527)</c:f>
              <c:numCache>
                <c:formatCode>#,##0_);[Red]\(#,##0\)</c:formatCode>
                <c:ptCount val="8"/>
                <c:pt idx="0" formatCode="#,##0;[Red]\-#,##0;">
                  <c:v>2013</c:v>
                </c:pt>
                <c:pt idx="1">
                  <c:v>2127</c:v>
                </c:pt>
                <c:pt idx="2">
                  <c:v>2127</c:v>
                </c:pt>
                <c:pt idx="3">
                  <c:v>2120</c:v>
                </c:pt>
                <c:pt idx="4">
                  <c:v>2118</c:v>
                </c:pt>
                <c:pt idx="5" formatCode="#,##0;[Red]\-#,##0;">
                  <c:v>2085</c:v>
                </c:pt>
                <c:pt idx="6" formatCode="#,##0;[Red]\-#,##0;">
                  <c:v>2118</c:v>
                </c:pt>
                <c:pt idx="7" formatCode="#,##0;[Red]\-#,##0;">
                  <c:v>2140</c:v>
                </c:pt>
              </c:numCache>
            </c:numRef>
          </c:val>
          <c:smooth val="0"/>
          <c:extLst>
            <c:ext xmlns:c16="http://schemas.microsoft.com/office/drawing/2014/chart" uri="{C3380CC4-5D6E-409C-BE32-E72D297353CC}">
              <c16:uniqueId val="{00000008-36D8-4E04-A6D0-9A0D7802805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(構想区域別必要量との比較!$F$1541,構想区域別必要量との比較!$H$1541:$L$1541,構想区域別必要量との比較!$O$1541:$P$1541)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(構想区域別必要量との比較!$F$1546,構想区域別必要量との比較!$H$1546:$L$1546,構想区域別必要量との比較!$O$1546:$P$1546)</c:f>
              <c:numCache>
                <c:formatCode>#,##0_);[Red]\(#,##0\)</c:formatCode>
                <c:ptCount val="8"/>
                <c:pt idx="0" formatCode="#,##0;[Red]\-#,##0;">
                  <c:v>485</c:v>
                </c:pt>
                <c:pt idx="1">
                  <c:v>242</c:v>
                </c:pt>
                <c:pt idx="2">
                  <c:v>373</c:v>
                </c:pt>
                <c:pt idx="3">
                  <c:v>295</c:v>
                </c:pt>
                <c:pt idx="4">
                  <c:v>308</c:v>
                </c:pt>
                <c:pt idx="5" formatCode="#,##0;[Red]\-#,##0;">
                  <c:v>433</c:v>
                </c:pt>
                <c:pt idx="6" formatCode="#,##0;[Red]\-#,##0;">
                  <c:v>433</c:v>
                </c:pt>
                <c:pt idx="7" formatCode="#,##0;[Red]\-#,##0;">
                  <c:v>608</c:v>
                </c:pt>
              </c:numCache>
            </c:numRef>
          </c:val>
          <c:extLst>
            <c:ext xmlns:c16="http://schemas.microsoft.com/office/drawing/2014/chart" uri="{C3380CC4-5D6E-409C-BE32-E72D297353CC}">
              <c16:uniqueId val="{00000000-FF32-44A7-92A0-386F53AB3CFA}"/>
            </c:ext>
          </c:extLst>
        </c:ser>
        <c:ser>
          <c:idx val="2"/>
          <c:order val="2"/>
          <c:tx>
            <c:strRef>
              <c:f>構想区域別必要量との比較!$E$1545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(構想区域別必要量との比較!$F$1541,構想区域別必要量との比較!$H$1541:$L$1541,構想区域別必要量との比較!$O$1541:$P$1541)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(構想区域別必要量との比較!$F$1545,構想区域別必要量との比較!$H$1545:$L$1545,構想区域別必要量との比較!$O$1545:$P$1545)</c:f>
              <c:numCache>
                <c:formatCode>#,##0_);[Red]\(#,##0\)</c:formatCode>
                <c:ptCount val="8"/>
                <c:pt idx="0" formatCode="#,##0;[Red]\-#,##0;">
                  <c:v>397</c:v>
                </c:pt>
                <c:pt idx="1">
                  <c:v>614</c:v>
                </c:pt>
                <c:pt idx="2">
                  <c:v>608</c:v>
                </c:pt>
                <c:pt idx="3">
                  <c:v>804</c:v>
                </c:pt>
                <c:pt idx="4">
                  <c:v>814</c:v>
                </c:pt>
                <c:pt idx="5" formatCode="#,##0;[Red]\-#,##0;">
                  <c:v>835</c:v>
                </c:pt>
                <c:pt idx="6" formatCode="#,##0;[Red]\-#,##0;">
                  <c:v>808</c:v>
                </c:pt>
                <c:pt idx="7" formatCode="#,##0;[Red]\-#,##0;">
                  <c:v>3848</c:v>
                </c:pt>
              </c:numCache>
            </c:numRef>
          </c:val>
          <c:extLst>
            <c:ext xmlns:c16="http://schemas.microsoft.com/office/drawing/2014/chart" uri="{C3380CC4-5D6E-409C-BE32-E72D297353CC}">
              <c16:uniqueId val="{00000001-FF32-44A7-92A0-386F53AB3CFA}"/>
            </c:ext>
          </c:extLst>
        </c:ser>
        <c:ser>
          <c:idx val="1"/>
          <c:order val="3"/>
          <c:tx>
            <c:strRef>
              <c:f>構想区域別必要量との比較!$E$1544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F32-44A7-92A0-386F53AB3CF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F32-44A7-92A0-386F53AB3CF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(構想区域別必要量との比較!$F$1541,構想区域別必要量との比較!$H$1541:$L$1541,構想区域別必要量との比較!$O$1541:$P$1541)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(構想区域別必要量との比較!$F$1544,構想区域別必要量との比較!$H$1544:$L$1544,構想区域別必要量との比較!$O$1544:$P$1544)</c:f>
              <c:numCache>
                <c:formatCode>#,##0_);[Red]\(#,##0\)</c:formatCode>
                <c:ptCount val="8"/>
                <c:pt idx="0" formatCode="#,##0;[Red]\-#,##0;">
                  <c:v>5937</c:v>
                </c:pt>
                <c:pt idx="1">
                  <c:v>4990</c:v>
                </c:pt>
                <c:pt idx="2">
                  <c:v>4796</c:v>
                </c:pt>
                <c:pt idx="3">
                  <c:v>4603</c:v>
                </c:pt>
                <c:pt idx="4">
                  <c:v>4139</c:v>
                </c:pt>
                <c:pt idx="5" formatCode="#,##0;[Red]\-#,##0;">
                  <c:v>4257</c:v>
                </c:pt>
                <c:pt idx="6" formatCode="#,##0;[Red]\-#,##0;">
                  <c:v>4535</c:v>
                </c:pt>
                <c:pt idx="7" formatCode="#,##0;[Red]\-#,##0;">
                  <c:v>6682</c:v>
                </c:pt>
              </c:numCache>
            </c:numRef>
          </c:val>
          <c:extLst>
            <c:ext xmlns:c16="http://schemas.microsoft.com/office/drawing/2014/chart" uri="{C3380CC4-5D6E-409C-BE32-E72D297353CC}">
              <c16:uniqueId val="{00000006-FF32-44A7-92A0-386F53AB3CFA}"/>
            </c:ext>
          </c:extLst>
        </c:ser>
        <c:ser>
          <c:idx val="0"/>
          <c:order val="4"/>
          <c:tx>
            <c:strRef>
              <c:f>構想区域別必要量との比較!$E$1543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(構想区域別必要量との比較!$F$1541,構想区域別必要量との比較!$H$1541:$L$1541,構想区域別必要量との比較!$O$1541:$P$1541)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(構想区域別必要量との比較!$F$1543,構想区域別必要量との比較!$H$1543:$L$1543,構想区域別必要量との比較!$O$1543:$P$1543)</c:f>
              <c:numCache>
                <c:formatCode>#,##0_);[Red]\(#,##0\)</c:formatCode>
                <c:ptCount val="8"/>
                <c:pt idx="0" formatCode="#,##0;[Red]\-#,##0;">
                  <c:v>6810</c:v>
                </c:pt>
                <c:pt idx="1">
                  <c:v>7223</c:v>
                </c:pt>
                <c:pt idx="2">
                  <c:v>7493</c:v>
                </c:pt>
                <c:pt idx="3">
                  <c:v>7455</c:v>
                </c:pt>
                <c:pt idx="4">
                  <c:v>7692</c:v>
                </c:pt>
                <c:pt idx="5" formatCode="#,##0;[Red]\-#,##0;">
                  <c:v>7825</c:v>
                </c:pt>
                <c:pt idx="6" formatCode="#,##0;[Red]\-#,##0;">
                  <c:v>7569</c:v>
                </c:pt>
                <c:pt idx="7" formatCode="#,##0;[Red]\-#,##0;">
                  <c:v>3331</c:v>
                </c:pt>
              </c:numCache>
            </c:numRef>
          </c:val>
          <c:extLst>
            <c:ext xmlns:c16="http://schemas.microsoft.com/office/drawing/2014/chart" uri="{C3380CC4-5D6E-409C-BE32-E72D297353CC}">
              <c16:uniqueId val="{00000007-FF32-44A7-92A0-386F53AB3CF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(構想区域別必要量との比較!$F$1541,構想区域別必要量との比較!$H$1541:$L$1541,構想区域別必要量との比較!$O$1541:$P$1541)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(構想区域別必要量との比較!$F$1542,構想区域別必要量との比較!$H$1542:$L$1542,構想区域別必要量との比較!$O$1542:$P$1542)</c:f>
              <c:numCache>
                <c:formatCode>#,##0_);[Red]\(#,##0\)</c:formatCode>
                <c:ptCount val="8"/>
                <c:pt idx="0" formatCode="#,##0;[Red]\-#,##0;">
                  <c:v>13629</c:v>
                </c:pt>
                <c:pt idx="1">
                  <c:v>13069</c:v>
                </c:pt>
                <c:pt idx="2">
                  <c:v>13270</c:v>
                </c:pt>
                <c:pt idx="3">
                  <c:v>13157</c:v>
                </c:pt>
                <c:pt idx="4">
                  <c:v>12953</c:v>
                </c:pt>
                <c:pt idx="5" formatCode="#,##0;[Red]\-#,##0;">
                  <c:v>13350</c:v>
                </c:pt>
                <c:pt idx="6" formatCode="#,##0;[Red]\-#,##0;">
                  <c:v>13345</c:v>
                </c:pt>
                <c:pt idx="7" formatCode="#,##0;[Red]\-#,##0;">
                  <c:v>14469</c:v>
                </c:pt>
              </c:numCache>
            </c:numRef>
          </c:val>
          <c:smooth val="0"/>
          <c:extLst>
            <c:ext xmlns:c16="http://schemas.microsoft.com/office/drawing/2014/chart" uri="{C3380CC4-5D6E-409C-BE32-E72D297353CC}">
              <c16:uniqueId val="{00000008-FF32-44A7-92A0-386F53AB3CF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(構想区域別必要量との比較!$F$1556,構想区域別必要量との比較!$H$1556:$L$1556,構想区域別必要量との比較!$O$1556:$P$1556)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(構想区域別必要量との比較!$F$1561,構想区域別必要量との比較!$H$1561:$L$1561,構想区域別必要量との比較!$O$1561:$P$1561)</c:f>
              <c:numCache>
                <c:formatCode>#,##0_);[Red]\(#,##0\)</c:formatCode>
                <c:ptCount val="8"/>
                <c:pt idx="0" formatCode="#,##0;[Red]\-#,##0;">
                  <c:v>1380</c:v>
                </c:pt>
                <c:pt idx="1">
                  <c:v>1369</c:v>
                </c:pt>
                <c:pt idx="2">
                  <c:v>1169</c:v>
                </c:pt>
                <c:pt idx="3">
                  <c:v>915</c:v>
                </c:pt>
                <c:pt idx="4">
                  <c:v>884</c:v>
                </c:pt>
                <c:pt idx="5" formatCode="#,##0;[Red]\-#,##0;">
                  <c:v>893</c:v>
                </c:pt>
                <c:pt idx="6" formatCode="#,##0;[Red]\-#,##0;">
                  <c:v>849</c:v>
                </c:pt>
                <c:pt idx="7" formatCode="#,##0;[Red]\-#,##0;">
                  <c:v>927</c:v>
                </c:pt>
              </c:numCache>
            </c:numRef>
          </c:val>
          <c:extLst>
            <c:ext xmlns:c16="http://schemas.microsoft.com/office/drawing/2014/chart" uri="{C3380CC4-5D6E-409C-BE32-E72D297353CC}">
              <c16:uniqueId val="{00000000-CFEA-45CA-929F-7296CE10C48C}"/>
            </c:ext>
          </c:extLst>
        </c:ser>
        <c:ser>
          <c:idx val="2"/>
          <c:order val="2"/>
          <c:tx>
            <c:strRef>
              <c:f>構想区域別必要量との比較!$E$1560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(構想区域別必要量との比較!$F$1556,構想区域別必要量との比較!$H$1556:$L$1556,構想区域別必要量との比較!$O$1556:$P$1556)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(構想区域別必要量との比較!$F$1560,構想区域別必要量との比較!$H$1560:$L$1560,構想区域別必要量との比較!$O$1560:$P$1560)</c:f>
              <c:numCache>
                <c:formatCode>#,##0_);[Red]\(#,##0\)</c:formatCode>
                <c:ptCount val="8"/>
                <c:pt idx="0" formatCode="#,##0;[Red]\-#,##0;">
                  <c:v>429</c:v>
                </c:pt>
                <c:pt idx="1">
                  <c:v>1017</c:v>
                </c:pt>
                <c:pt idx="2">
                  <c:v>1039</c:v>
                </c:pt>
                <c:pt idx="3">
                  <c:v>1075</c:v>
                </c:pt>
                <c:pt idx="4">
                  <c:v>1051</c:v>
                </c:pt>
                <c:pt idx="5" formatCode="#,##0;[Red]\-#,##0;">
                  <c:v>1066</c:v>
                </c:pt>
                <c:pt idx="6" formatCode="#,##0;[Red]\-#,##0;">
                  <c:v>1117</c:v>
                </c:pt>
                <c:pt idx="7" formatCode="#,##0;[Red]\-#,##0;">
                  <c:v>2730</c:v>
                </c:pt>
              </c:numCache>
            </c:numRef>
          </c:val>
          <c:extLst>
            <c:ext xmlns:c16="http://schemas.microsoft.com/office/drawing/2014/chart" uri="{C3380CC4-5D6E-409C-BE32-E72D297353CC}">
              <c16:uniqueId val="{00000001-CFEA-45CA-929F-7296CE10C48C}"/>
            </c:ext>
          </c:extLst>
        </c:ser>
        <c:ser>
          <c:idx val="1"/>
          <c:order val="3"/>
          <c:tx>
            <c:strRef>
              <c:f>構想区域別必要量との比較!$E$1559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FEA-45CA-929F-7296CE10C48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FEA-45CA-929F-7296CE10C48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(構想区域別必要量との比較!$F$1556,構想区域別必要量との比較!$H$1556:$L$1556,構想区域別必要量との比較!$O$1556:$P$1556)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(構想区域別必要量との比較!$F$1559,構想区域別必要量との比較!$H$1559:$L$1559,構想区域別必要量との比較!$O$1559:$P$1559)</c:f>
              <c:numCache>
                <c:formatCode>#,##0_);[Red]\(#,##0\)</c:formatCode>
                <c:ptCount val="8"/>
                <c:pt idx="0" formatCode="#,##0;[Red]\-#,##0;">
                  <c:v>3955</c:v>
                </c:pt>
                <c:pt idx="1">
                  <c:v>4122</c:v>
                </c:pt>
                <c:pt idx="2">
                  <c:v>4051</c:v>
                </c:pt>
                <c:pt idx="3">
                  <c:v>4050</c:v>
                </c:pt>
                <c:pt idx="4">
                  <c:v>4124</c:v>
                </c:pt>
                <c:pt idx="5" formatCode="#,##0;[Red]\-#,##0;">
                  <c:v>4135</c:v>
                </c:pt>
                <c:pt idx="6" formatCode="#,##0;[Red]\-#,##0;">
                  <c:v>4105</c:v>
                </c:pt>
                <c:pt idx="7" formatCode="#,##0;[Red]\-#,##0;">
                  <c:v>3564</c:v>
                </c:pt>
              </c:numCache>
            </c:numRef>
          </c:val>
          <c:extLst>
            <c:ext xmlns:c16="http://schemas.microsoft.com/office/drawing/2014/chart" uri="{C3380CC4-5D6E-409C-BE32-E72D297353CC}">
              <c16:uniqueId val="{00000006-CFEA-45CA-929F-7296CE10C48C}"/>
            </c:ext>
          </c:extLst>
        </c:ser>
        <c:ser>
          <c:idx val="0"/>
          <c:order val="4"/>
          <c:tx>
            <c:strRef>
              <c:f>構想区域別必要量との比較!$E$1558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(構想区域別必要量との比較!$F$1556,構想区域別必要量との比較!$H$1556:$L$1556,構想区域別必要量との比較!$O$1556:$P$1556)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(構想区域別必要量との比較!$F$1558,構想区域別必要量との比較!$H$1558:$L$1558,構想区域別必要量との比較!$O$1558:$P$1558)</c:f>
              <c:numCache>
                <c:formatCode>#,##0_);[Red]\(#,##0\)</c:formatCode>
                <c:ptCount val="8"/>
                <c:pt idx="0" formatCode="#,##0;[Red]\-#,##0;">
                  <c:v>2088</c:v>
                </c:pt>
                <c:pt idx="1">
                  <c:v>1604</c:v>
                </c:pt>
                <c:pt idx="2">
                  <c:v>1585</c:v>
                </c:pt>
                <c:pt idx="3">
                  <c:v>1523</c:v>
                </c:pt>
                <c:pt idx="4">
                  <c:v>1533</c:v>
                </c:pt>
                <c:pt idx="5" formatCode="#,##0;[Red]\-#,##0;">
                  <c:v>1559</c:v>
                </c:pt>
                <c:pt idx="6" formatCode="#,##0;[Red]\-#,##0;">
                  <c:v>1557</c:v>
                </c:pt>
                <c:pt idx="7" formatCode="#,##0;[Red]\-#,##0;">
                  <c:v>1349</c:v>
                </c:pt>
              </c:numCache>
            </c:numRef>
          </c:val>
          <c:extLst>
            <c:ext xmlns:c16="http://schemas.microsoft.com/office/drawing/2014/chart" uri="{C3380CC4-5D6E-409C-BE32-E72D297353CC}">
              <c16:uniqueId val="{00000007-CFEA-45CA-929F-7296CE10C48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(構想区域別必要量との比較!$F$1556,構想区域別必要量との比較!$H$1556:$L$1556,構想区域別必要量との比較!$O$1556:$P$1556)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(構想区域別必要量との比較!$F$1557,構想区域別必要量との比較!$H$1557:$L$1557,構想区域別必要量との比較!$O$1557:$P$1557)</c:f>
              <c:numCache>
                <c:formatCode>#,##0_);[Red]\(#,##0\)</c:formatCode>
                <c:ptCount val="8"/>
                <c:pt idx="0" formatCode="#,##0;[Red]\-#,##0;">
                  <c:v>7852</c:v>
                </c:pt>
                <c:pt idx="1">
                  <c:v>8112</c:v>
                </c:pt>
                <c:pt idx="2">
                  <c:v>7844</c:v>
                </c:pt>
                <c:pt idx="3">
                  <c:v>7563</c:v>
                </c:pt>
                <c:pt idx="4">
                  <c:v>7592</c:v>
                </c:pt>
                <c:pt idx="5" formatCode="#,##0;[Red]\-#,##0;">
                  <c:v>7653</c:v>
                </c:pt>
                <c:pt idx="6" formatCode="#,##0;[Red]\-#,##0;">
                  <c:v>7628</c:v>
                </c:pt>
                <c:pt idx="7" formatCode="#,##0;[Red]\-#,##0;">
                  <c:v>8570</c:v>
                </c:pt>
              </c:numCache>
            </c:numRef>
          </c:val>
          <c:smooth val="0"/>
          <c:extLst>
            <c:ext xmlns:c16="http://schemas.microsoft.com/office/drawing/2014/chart" uri="{C3380CC4-5D6E-409C-BE32-E72D297353CC}">
              <c16:uniqueId val="{00000008-CFEA-45CA-929F-7296CE10C48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(構想区域別必要量との比較!$F$1571,構想区域別必要量との比較!$H$1571:$L$1571,構想区域別必要量との比較!$O$1571:$P$1571)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(構想区域別必要量との比較!$F$1576,構想区域別必要量との比較!$H$1576:$L$1576,構想区域別必要量との比較!$O$1576:$P$1576)</c:f>
              <c:numCache>
                <c:formatCode>#,##0_);[Red]\(#,##0\)</c:formatCode>
                <c:ptCount val="8"/>
                <c:pt idx="0" formatCode="#,##0;[Red]\-#,##0;">
                  <c:v>1493</c:v>
                </c:pt>
                <c:pt idx="1">
                  <c:v>1431</c:v>
                </c:pt>
                <c:pt idx="2">
                  <c:v>1413</c:v>
                </c:pt>
                <c:pt idx="3">
                  <c:v>1182</c:v>
                </c:pt>
                <c:pt idx="4">
                  <c:v>1348</c:v>
                </c:pt>
                <c:pt idx="5" formatCode="#,##0;[Red]\-#,##0;">
                  <c:v>1222</c:v>
                </c:pt>
                <c:pt idx="6" formatCode="#,##0;[Red]\-#,##0;">
                  <c:v>1104</c:v>
                </c:pt>
                <c:pt idx="7" formatCode="#,##0;[Red]\-#,##0;">
                  <c:v>1701</c:v>
                </c:pt>
              </c:numCache>
            </c:numRef>
          </c:val>
          <c:extLst>
            <c:ext xmlns:c16="http://schemas.microsoft.com/office/drawing/2014/chart" uri="{C3380CC4-5D6E-409C-BE32-E72D297353CC}">
              <c16:uniqueId val="{00000000-68EC-4569-8BB0-3ADEFB2AB63D}"/>
            </c:ext>
          </c:extLst>
        </c:ser>
        <c:ser>
          <c:idx val="2"/>
          <c:order val="2"/>
          <c:tx>
            <c:strRef>
              <c:f>構想区域別必要量との比較!$E$1575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(構想区域別必要量との比較!$F$1571,構想区域別必要量との比較!$H$1571:$L$1571,構想区域別必要量との比較!$O$1571:$P$1571)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(構想区域別必要量との比較!$F$1575,構想区域別必要量との比較!$H$1575:$L$1575,構想区域別必要量との比較!$O$1575:$P$1575)</c:f>
              <c:numCache>
                <c:formatCode>#,##0_);[Red]\(#,##0\)</c:formatCode>
                <c:ptCount val="8"/>
                <c:pt idx="0" formatCode="#,##0;[Red]\-#,##0;">
                  <c:v>1451</c:v>
                </c:pt>
                <c:pt idx="1">
                  <c:v>1415</c:v>
                </c:pt>
                <c:pt idx="2">
                  <c:v>1653</c:v>
                </c:pt>
                <c:pt idx="3">
                  <c:v>1508</c:v>
                </c:pt>
                <c:pt idx="4">
                  <c:v>1614</c:v>
                </c:pt>
                <c:pt idx="5" formatCode="#,##0;[Red]\-#,##0;">
                  <c:v>1603</c:v>
                </c:pt>
                <c:pt idx="6" formatCode="#,##0;[Red]\-#,##0;">
                  <c:v>1660</c:v>
                </c:pt>
                <c:pt idx="7" formatCode="#,##0;[Red]\-#,##0;">
                  <c:v>3080</c:v>
                </c:pt>
              </c:numCache>
            </c:numRef>
          </c:val>
          <c:extLst>
            <c:ext xmlns:c16="http://schemas.microsoft.com/office/drawing/2014/chart" uri="{C3380CC4-5D6E-409C-BE32-E72D297353CC}">
              <c16:uniqueId val="{00000001-68EC-4569-8BB0-3ADEFB2AB63D}"/>
            </c:ext>
          </c:extLst>
        </c:ser>
        <c:ser>
          <c:idx val="1"/>
          <c:order val="3"/>
          <c:tx>
            <c:strRef>
              <c:f>構想区域別必要量との比較!$E$1574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8EC-4569-8BB0-3ADEFB2AB63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8EC-4569-8BB0-3ADEFB2AB63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(構想区域別必要量との比較!$F$1571,構想区域別必要量との比較!$H$1571:$L$1571,構想区域別必要量との比較!$O$1571:$P$1571)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(構想区域別必要量との比較!$F$1574,構想区域別必要量との比較!$H$1574:$L$1574,構想区域別必要量との比較!$O$1574:$P$1574)</c:f>
              <c:numCache>
                <c:formatCode>#,##0_);[Red]\(#,##0\)</c:formatCode>
                <c:ptCount val="8"/>
                <c:pt idx="0" formatCode="#,##0;[Red]\-#,##0;">
                  <c:v>5671</c:v>
                </c:pt>
                <c:pt idx="1">
                  <c:v>5575</c:v>
                </c:pt>
                <c:pt idx="2">
                  <c:v>5156</c:v>
                </c:pt>
                <c:pt idx="3">
                  <c:v>4968</c:v>
                </c:pt>
                <c:pt idx="4">
                  <c:v>5420</c:v>
                </c:pt>
                <c:pt idx="5" formatCode="#,##0;[Red]\-#,##0;">
                  <c:v>5384</c:v>
                </c:pt>
                <c:pt idx="6" formatCode="#,##0;[Red]\-#,##0;">
                  <c:v>5272</c:v>
                </c:pt>
                <c:pt idx="7" formatCode="#,##0;[Red]\-#,##0;">
                  <c:v>3710</c:v>
                </c:pt>
              </c:numCache>
            </c:numRef>
          </c:val>
          <c:extLst>
            <c:ext xmlns:c16="http://schemas.microsoft.com/office/drawing/2014/chart" uri="{C3380CC4-5D6E-409C-BE32-E72D297353CC}">
              <c16:uniqueId val="{00000006-68EC-4569-8BB0-3ADEFB2AB63D}"/>
            </c:ext>
          </c:extLst>
        </c:ser>
        <c:ser>
          <c:idx val="0"/>
          <c:order val="4"/>
          <c:tx>
            <c:strRef>
              <c:f>構想区域別必要量との比較!$E$1573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(構想区域別必要量との比較!$F$1571,構想区域別必要量との比較!$H$1571:$L$1571,構想区域別必要量との比較!$O$1571:$P$1571)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(構想区域別必要量との比較!$F$1573,構想区域別必要量との比較!$H$1573:$L$1573,構想区域別必要量との比較!$O$1573:$P$1573)</c:f>
              <c:numCache>
                <c:formatCode>#,##0_);[Red]\(#,##0\)</c:formatCode>
                <c:ptCount val="8"/>
                <c:pt idx="0" formatCode="#,##0;[Red]\-#,##0;">
                  <c:v>747</c:v>
                </c:pt>
                <c:pt idx="1">
                  <c:v>1099</c:v>
                </c:pt>
                <c:pt idx="2">
                  <c:v>891</c:v>
                </c:pt>
                <c:pt idx="3">
                  <c:v>884</c:v>
                </c:pt>
                <c:pt idx="4">
                  <c:v>910</c:v>
                </c:pt>
                <c:pt idx="5" formatCode="#,##0;[Red]\-#,##0;">
                  <c:v>1022</c:v>
                </c:pt>
                <c:pt idx="6" formatCode="#,##0;[Red]\-#,##0;">
                  <c:v>1069</c:v>
                </c:pt>
                <c:pt idx="7" formatCode="#,##0;[Red]\-#,##0;">
                  <c:v>1492</c:v>
                </c:pt>
              </c:numCache>
            </c:numRef>
          </c:val>
          <c:extLst>
            <c:ext xmlns:c16="http://schemas.microsoft.com/office/drawing/2014/chart" uri="{C3380CC4-5D6E-409C-BE32-E72D297353CC}">
              <c16:uniqueId val="{00000007-68EC-4569-8BB0-3ADEFB2AB63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(構想区域別必要量との比較!$F$1571,構想区域別必要量との比較!$H$1571:$L$1571,構想区域別必要量との比較!$O$1571:$P$1571)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(構想区域別必要量との比較!$F$1572,構想区域別必要量との比較!$H$1572:$L$1572,構想区域別必要量との比較!$O$1572:$P$1572)</c:f>
              <c:numCache>
                <c:formatCode>#,##0_);[Red]\(#,##0\)</c:formatCode>
                <c:ptCount val="8"/>
                <c:pt idx="0" formatCode="#,##0;[Red]\-#,##0;">
                  <c:v>9362</c:v>
                </c:pt>
                <c:pt idx="1">
                  <c:v>9520</c:v>
                </c:pt>
                <c:pt idx="2">
                  <c:v>9113</c:v>
                </c:pt>
                <c:pt idx="3">
                  <c:v>8542</c:v>
                </c:pt>
                <c:pt idx="4">
                  <c:v>9292</c:v>
                </c:pt>
                <c:pt idx="5" formatCode="#,##0;[Red]\-#,##0;">
                  <c:v>9231</c:v>
                </c:pt>
                <c:pt idx="6" formatCode="#,##0;[Red]\-#,##0;">
                  <c:v>9105</c:v>
                </c:pt>
                <c:pt idx="7" formatCode="#,##0;[Red]\-#,##0;">
                  <c:v>9983</c:v>
                </c:pt>
              </c:numCache>
            </c:numRef>
          </c:val>
          <c:smooth val="0"/>
          <c:extLst>
            <c:ext xmlns:c16="http://schemas.microsoft.com/office/drawing/2014/chart" uri="{C3380CC4-5D6E-409C-BE32-E72D297353CC}">
              <c16:uniqueId val="{00000008-68EC-4569-8BB0-3ADEFB2AB63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構想区域別必要量との比較!$E$1591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(構想区域別必要量との比較!$F$1586,構想区域別必要量との比較!$H$1586:$L$1586,構想区域別必要量との比較!$O$1586:$P$1586)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(構想区域別必要量との比較!$F$1591,構想区域別必要量との比較!$H$1591:$L$1591,構想区域別必要量との比較!$O$1591:$P$1591)</c:f>
              <c:numCache>
                <c:formatCode>#,##0_);[Red]\(#,##0\)</c:formatCode>
                <c:ptCount val="8"/>
                <c:pt idx="0" formatCode="#,##0;[Red]\-#,##0;">
                  <c:v>1378</c:v>
                </c:pt>
                <c:pt idx="1">
                  <c:v>1326</c:v>
                </c:pt>
                <c:pt idx="2">
                  <c:v>1263</c:v>
                </c:pt>
                <c:pt idx="3">
                  <c:v>1009</c:v>
                </c:pt>
                <c:pt idx="4">
                  <c:v>1151</c:v>
                </c:pt>
                <c:pt idx="5" formatCode="#,##0;[Red]\-#,##0;">
                  <c:v>1125</c:v>
                </c:pt>
                <c:pt idx="6" formatCode="#,##0;[Red]\-#,##0;">
                  <c:v>1092</c:v>
                </c:pt>
                <c:pt idx="7" formatCode="#,##0;[Red]\-#,##0;">
                  <c:v>1134</c:v>
                </c:pt>
              </c:numCache>
            </c:numRef>
          </c:val>
          <c:extLst>
            <c:ext xmlns:c16="http://schemas.microsoft.com/office/drawing/2014/chart" uri="{C3380CC4-5D6E-409C-BE32-E72D297353CC}">
              <c16:uniqueId val="{00000000-FF6A-403E-BC80-DF482EA97AC9}"/>
            </c:ext>
          </c:extLst>
        </c:ser>
        <c:ser>
          <c:idx val="2"/>
          <c:order val="2"/>
          <c:tx>
            <c:strRef>
              <c:f>構想区域別必要量との比較!$E$1590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(構想区域別必要量との比較!$F$1586,構想区域別必要量との比較!$H$1586:$L$1586,構想区域別必要量との比較!$O$1586:$P$1586)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(構想区域別必要量との比較!$F$1590,構想区域別必要量との比較!$H$1590:$L$1590,構想区域別必要量との比較!$O$1590:$P$1590)</c:f>
              <c:numCache>
                <c:formatCode>#,##0_);[Red]\(#,##0\)</c:formatCode>
                <c:ptCount val="8"/>
                <c:pt idx="0" formatCode="#,##0;[Red]\-#,##0;">
                  <c:v>855</c:v>
                </c:pt>
                <c:pt idx="1">
                  <c:v>905</c:v>
                </c:pt>
                <c:pt idx="2">
                  <c:v>959</c:v>
                </c:pt>
                <c:pt idx="3">
                  <c:v>872</c:v>
                </c:pt>
                <c:pt idx="4">
                  <c:v>894</c:v>
                </c:pt>
                <c:pt idx="5" formatCode="#,##0;[Red]\-#,##0;">
                  <c:v>902</c:v>
                </c:pt>
                <c:pt idx="6" formatCode="#,##0;[Red]\-#,##0;">
                  <c:v>909</c:v>
                </c:pt>
                <c:pt idx="7" formatCode="#,##0;[Red]\-#,##0;">
                  <c:v>3944</c:v>
                </c:pt>
              </c:numCache>
            </c:numRef>
          </c:val>
          <c:extLst>
            <c:ext xmlns:c16="http://schemas.microsoft.com/office/drawing/2014/chart" uri="{C3380CC4-5D6E-409C-BE32-E72D297353CC}">
              <c16:uniqueId val="{00000001-FF6A-403E-BC80-DF482EA97AC9}"/>
            </c:ext>
          </c:extLst>
        </c:ser>
        <c:ser>
          <c:idx val="1"/>
          <c:order val="3"/>
          <c:tx>
            <c:strRef>
              <c:f>構想区域別必要量との比較!$E$1589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F6A-403E-BC80-DF482EA97AC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F6A-403E-BC80-DF482EA97AC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(構想区域別必要量との比較!$F$1586,構想区域別必要量との比較!$H$1586:$L$1586,構想区域別必要量との比較!$O$1586:$P$1586)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(構想区域別必要量との比較!$F$1589,構想区域別必要量との比較!$H$1589:$L$1589,構想区域別必要量との比較!$O$1589:$P$1589)</c:f>
              <c:numCache>
                <c:formatCode>#,##0_);[Red]\(#,##0\)</c:formatCode>
                <c:ptCount val="8"/>
                <c:pt idx="0" formatCode="#,##0;[Red]\-#,##0;">
                  <c:v>5294</c:v>
                </c:pt>
                <c:pt idx="1">
                  <c:v>5388</c:v>
                </c:pt>
                <c:pt idx="2">
                  <c:v>5222</c:v>
                </c:pt>
                <c:pt idx="3">
                  <c:v>5268</c:v>
                </c:pt>
                <c:pt idx="4">
                  <c:v>6056</c:v>
                </c:pt>
                <c:pt idx="5" formatCode="#,##0;[Red]\-#,##0;">
                  <c:v>5305</c:v>
                </c:pt>
                <c:pt idx="6" formatCode="#,##0;[Red]\-#,##0;">
                  <c:v>5170</c:v>
                </c:pt>
                <c:pt idx="7" formatCode="#,##0;[Red]\-#,##0;">
                  <c:v>4982</c:v>
                </c:pt>
              </c:numCache>
            </c:numRef>
          </c:val>
          <c:extLst>
            <c:ext xmlns:c16="http://schemas.microsoft.com/office/drawing/2014/chart" uri="{C3380CC4-5D6E-409C-BE32-E72D297353CC}">
              <c16:uniqueId val="{00000006-FF6A-403E-BC80-DF482EA97AC9}"/>
            </c:ext>
          </c:extLst>
        </c:ser>
        <c:ser>
          <c:idx val="0"/>
          <c:order val="4"/>
          <c:tx>
            <c:strRef>
              <c:f>構想区域別必要量との比較!$E$1588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(構想区域別必要量との比較!$F$1586,構想区域別必要量との比較!$H$1586:$L$1586,構想区域別必要量との比較!$O$1586:$P$1586)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(構想区域別必要量との比較!$F$1588,構想区域別必要量との比較!$H$1588:$L$1588,構想区域別必要量との比較!$O$1588:$P$1588)</c:f>
              <c:numCache>
                <c:formatCode>#,##0_);[Red]\(#,##0\)</c:formatCode>
                <c:ptCount val="8"/>
                <c:pt idx="0" formatCode="#,##0;[Red]\-#,##0;">
                  <c:v>2792</c:v>
                </c:pt>
                <c:pt idx="1">
                  <c:v>2542</c:v>
                </c:pt>
                <c:pt idx="2">
                  <c:v>2728</c:v>
                </c:pt>
                <c:pt idx="3">
                  <c:v>2581</c:v>
                </c:pt>
                <c:pt idx="4">
                  <c:v>1774</c:v>
                </c:pt>
                <c:pt idx="5" formatCode="#,##0;[Red]\-#,##0;">
                  <c:v>2353</c:v>
                </c:pt>
                <c:pt idx="6" formatCode="#,##0;[Red]\-#,##0;">
                  <c:v>2383</c:v>
                </c:pt>
                <c:pt idx="7" formatCode="#,##0;[Red]\-#,##0;">
                  <c:v>2056</c:v>
                </c:pt>
              </c:numCache>
            </c:numRef>
          </c:val>
          <c:extLst>
            <c:ext xmlns:c16="http://schemas.microsoft.com/office/drawing/2014/chart" uri="{C3380CC4-5D6E-409C-BE32-E72D297353CC}">
              <c16:uniqueId val="{00000007-FF6A-403E-BC80-DF482EA97AC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構想区域別必要量との比較!$E$1587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(構想区域別必要量との比較!$F$1586,構想区域別必要量との比較!$H$1586:$L$1586,構想区域別必要量との比較!$O$1586:$P$1586)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(構想区域別必要量との比較!$F$1587,構想区域別必要量との比較!$H$1587:$L$1587,構想区域別必要量との比較!$O$1587:$P$1587)</c:f>
              <c:numCache>
                <c:formatCode>#,##0_);[Red]\(#,##0\)</c:formatCode>
                <c:ptCount val="8"/>
                <c:pt idx="0" formatCode="#,##0;[Red]\-#,##0;">
                  <c:v>10319</c:v>
                </c:pt>
                <c:pt idx="1">
                  <c:v>10161</c:v>
                </c:pt>
                <c:pt idx="2">
                  <c:v>10172</c:v>
                </c:pt>
                <c:pt idx="3">
                  <c:v>9730</c:v>
                </c:pt>
                <c:pt idx="4">
                  <c:v>9875</c:v>
                </c:pt>
                <c:pt idx="5" formatCode="#,##0;[Red]\-#,##0;">
                  <c:v>9685</c:v>
                </c:pt>
                <c:pt idx="6" formatCode="#,##0;[Red]\-#,##0;">
                  <c:v>9554</c:v>
                </c:pt>
                <c:pt idx="7" formatCode="#,##0;[Red]\-#,##0;">
                  <c:v>12116</c:v>
                </c:pt>
              </c:numCache>
            </c:numRef>
          </c:val>
          <c:smooth val="0"/>
          <c:extLst>
            <c:ext xmlns:c16="http://schemas.microsoft.com/office/drawing/2014/chart" uri="{C3380CC4-5D6E-409C-BE32-E72D297353CC}">
              <c16:uniqueId val="{00000008-FF6A-403E-BC80-DF482EA97AC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(構想区域別必要量との比較!$F$1601,構想区域別必要量との比較!$H$1601:$L$1601,構想区域別必要量との比較!$O$1601:$P$1601)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(構想区域別必要量との比較!$F$1606,構想区域別必要量との比較!$H$1606:$L$1606,構想区域別必要量との比較!$O$1606:$P$1606)</c:f>
              <c:numCache>
                <c:formatCode>#,##0_);[Red]\(#,##0\)</c:formatCode>
                <c:ptCount val="8"/>
                <c:pt idx="0" formatCode="#,##0;[Red]\-#,##0;">
                  <c:v>3135</c:v>
                </c:pt>
                <c:pt idx="1">
                  <c:v>3269</c:v>
                </c:pt>
                <c:pt idx="2">
                  <c:v>3566</c:v>
                </c:pt>
                <c:pt idx="3">
                  <c:v>3149</c:v>
                </c:pt>
                <c:pt idx="4">
                  <c:v>3428</c:v>
                </c:pt>
                <c:pt idx="5" formatCode="#,##0;[Red]\-#,##0;">
                  <c:v>3268</c:v>
                </c:pt>
                <c:pt idx="6" formatCode="#,##0;[Red]\-#,##0;">
                  <c:v>3200</c:v>
                </c:pt>
                <c:pt idx="7" formatCode="#,##0;[Red]\-#,##0;">
                  <c:v>3147</c:v>
                </c:pt>
              </c:numCache>
            </c:numRef>
          </c:val>
          <c:extLst>
            <c:ext xmlns:c16="http://schemas.microsoft.com/office/drawing/2014/chart" uri="{C3380CC4-5D6E-409C-BE32-E72D297353CC}">
              <c16:uniqueId val="{00000000-7664-461E-8896-41187C3C5181}"/>
            </c:ext>
          </c:extLst>
        </c:ser>
        <c:ser>
          <c:idx val="2"/>
          <c:order val="2"/>
          <c:tx>
            <c:strRef>
              <c:f>構想区域別必要量との比較!$E$1605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(構想区域別必要量との比較!$F$1601,構想区域別必要量との比較!$H$1601:$L$1601,構想区域別必要量との比較!$O$1601:$P$1601)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(構想区域別必要量との比較!$F$1605,構想区域別必要量との比較!$H$1605:$L$1605,構想区域別必要量との比較!$O$1605:$P$1605)</c:f>
              <c:numCache>
                <c:formatCode>#,##0_);[Red]\(#,##0\)</c:formatCode>
                <c:ptCount val="8"/>
                <c:pt idx="0" formatCode="#,##0;[Red]\-#,##0;">
                  <c:v>1269</c:v>
                </c:pt>
                <c:pt idx="1">
                  <c:v>1789</c:v>
                </c:pt>
                <c:pt idx="2">
                  <c:v>1774</c:v>
                </c:pt>
                <c:pt idx="3">
                  <c:v>1873</c:v>
                </c:pt>
                <c:pt idx="4">
                  <c:v>2031</c:v>
                </c:pt>
                <c:pt idx="5" formatCode="#,##0;[Red]\-#,##0;">
                  <c:v>1960</c:v>
                </c:pt>
                <c:pt idx="6" formatCode="#,##0;[Red]\-#,##0;">
                  <c:v>2005</c:v>
                </c:pt>
                <c:pt idx="7" formatCode="#,##0;[Red]\-#,##0;">
                  <c:v>4879</c:v>
                </c:pt>
              </c:numCache>
            </c:numRef>
          </c:val>
          <c:extLst>
            <c:ext xmlns:c16="http://schemas.microsoft.com/office/drawing/2014/chart" uri="{C3380CC4-5D6E-409C-BE32-E72D297353CC}">
              <c16:uniqueId val="{00000001-7664-461E-8896-41187C3C5181}"/>
            </c:ext>
          </c:extLst>
        </c:ser>
        <c:ser>
          <c:idx val="1"/>
          <c:order val="3"/>
          <c:tx>
            <c:strRef>
              <c:f>構想区域別必要量との比較!$E$1604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664-461E-8896-41187C3C518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664-461E-8896-41187C3C518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(構想区域別必要量との比較!$F$1601,構想区域別必要量との比較!$H$1601:$L$1601,構想区域別必要量との比較!$O$1601:$P$1601)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(構想区域別必要量との比較!$F$1604,構想区域別必要量との比較!$H$1604:$L$1604,構想区域別必要量との比較!$O$1604:$P$1604)</c:f>
              <c:numCache>
                <c:formatCode>#,##0_);[Red]\(#,##0\)</c:formatCode>
                <c:ptCount val="8"/>
                <c:pt idx="0" formatCode="#,##0;[Red]\-#,##0;">
                  <c:v>5832</c:v>
                </c:pt>
                <c:pt idx="1">
                  <c:v>6571</c:v>
                </c:pt>
                <c:pt idx="2">
                  <c:v>6533</c:v>
                </c:pt>
                <c:pt idx="3">
                  <c:v>6686</c:v>
                </c:pt>
                <c:pt idx="4">
                  <c:v>6336</c:v>
                </c:pt>
                <c:pt idx="5" formatCode="#,##0;[Red]\-#,##0;">
                  <c:v>6103</c:v>
                </c:pt>
                <c:pt idx="6" formatCode="#,##0;[Red]\-#,##0;">
                  <c:v>6107</c:v>
                </c:pt>
                <c:pt idx="7" formatCode="#,##0;[Red]\-#,##0;">
                  <c:v>5513</c:v>
                </c:pt>
              </c:numCache>
            </c:numRef>
          </c:val>
          <c:extLst>
            <c:ext xmlns:c16="http://schemas.microsoft.com/office/drawing/2014/chart" uri="{C3380CC4-5D6E-409C-BE32-E72D297353CC}">
              <c16:uniqueId val="{00000006-7664-461E-8896-41187C3C5181}"/>
            </c:ext>
          </c:extLst>
        </c:ser>
        <c:ser>
          <c:idx val="0"/>
          <c:order val="4"/>
          <c:tx>
            <c:strRef>
              <c:f>構想区域別必要量との比較!$E$1603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(構想区域別必要量との比較!$F$1601,構想区域別必要量との比較!$H$1601:$L$1601,構想区域別必要量との比較!$O$1601:$P$1601)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(構想区域別必要量との比較!$F$1603,構想区域別必要量との比較!$H$1603:$L$1603,構想区域別必要量との比較!$O$1603:$P$1603)</c:f>
              <c:numCache>
                <c:formatCode>#,##0_);[Red]\(#,##0\)</c:formatCode>
                <c:ptCount val="8"/>
                <c:pt idx="0" formatCode="#,##0;[Red]\-#,##0;">
                  <c:v>3117</c:v>
                </c:pt>
                <c:pt idx="1">
                  <c:v>2044</c:v>
                </c:pt>
                <c:pt idx="2">
                  <c:v>1920</c:v>
                </c:pt>
                <c:pt idx="3">
                  <c:v>1754</c:v>
                </c:pt>
                <c:pt idx="4">
                  <c:v>1970</c:v>
                </c:pt>
                <c:pt idx="5" formatCode="#,##0;[Red]\-#,##0;">
                  <c:v>1955</c:v>
                </c:pt>
                <c:pt idx="6" formatCode="#,##0;[Red]\-#,##0;">
                  <c:v>2029</c:v>
                </c:pt>
                <c:pt idx="7" formatCode="#,##0;[Red]\-#,##0;">
                  <c:v>1845</c:v>
                </c:pt>
              </c:numCache>
            </c:numRef>
          </c:val>
          <c:extLst>
            <c:ext xmlns:c16="http://schemas.microsoft.com/office/drawing/2014/chart" uri="{C3380CC4-5D6E-409C-BE32-E72D297353CC}">
              <c16:uniqueId val="{00000007-7664-461E-8896-41187C3C518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(構想区域別必要量との比較!$F$1601,構想区域別必要量との比較!$H$1601:$L$1601,構想区域別必要量との比較!$O$1601:$P$1601)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(構想区域別必要量との比較!$F$1602,構想区域別必要量との比較!$H$1602:$L$1602,構想区域別必要量との比較!$O$1602:$P$1602)</c:f>
              <c:numCache>
                <c:formatCode>#,##0_);[Red]\(#,##0\)</c:formatCode>
                <c:ptCount val="8"/>
                <c:pt idx="0" formatCode="#,##0;[Red]\-#,##0;">
                  <c:v>13353</c:v>
                </c:pt>
                <c:pt idx="1">
                  <c:v>13673</c:v>
                </c:pt>
                <c:pt idx="2">
                  <c:v>13793</c:v>
                </c:pt>
                <c:pt idx="3">
                  <c:v>13462</c:v>
                </c:pt>
                <c:pt idx="4">
                  <c:v>13765</c:v>
                </c:pt>
                <c:pt idx="5" formatCode="#,##0;[Red]\-#,##0;">
                  <c:v>13286</c:v>
                </c:pt>
                <c:pt idx="6" formatCode="#,##0;[Red]\-#,##0;">
                  <c:v>13341</c:v>
                </c:pt>
                <c:pt idx="7" formatCode="#,##0;[Red]\-#,##0;">
                  <c:v>15384</c:v>
                </c:pt>
              </c:numCache>
            </c:numRef>
          </c:val>
          <c:smooth val="0"/>
          <c:extLst>
            <c:ext xmlns:c16="http://schemas.microsoft.com/office/drawing/2014/chart" uri="{C3380CC4-5D6E-409C-BE32-E72D297353CC}">
              <c16:uniqueId val="{00000008-7664-461E-8896-41187C3C518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(構想区域別必要量との比較!$F$1616,構想区域別必要量との比較!$H$1616:$L$1616,構想区域別必要量との比較!$O$1616:$P$1616)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(構想区域別必要量との比較!$F$1621,構想区域別必要量との比較!$H$1621:$L$1621,構想区域別必要量との比較!$O$1621:$P$1621)</c:f>
              <c:numCache>
                <c:formatCode>#,##0_);[Red]\(#,##0\)</c:formatCode>
                <c:ptCount val="8"/>
                <c:pt idx="0" formatCode="#,##0;[Red]\-#,##0;">
                  <c:v>2508</c:v>
                </c:pt>
                <c:pt idx="1">
                  <c:v>2665</c:v>
                </c:pt>
                <c:pt idx="2">
                  <c:v>2603</c:v>
                </c:pt>
                <c:pt idx="3">
                  <c:v>2841</c:v>
                </c:pt>
                <c:pt idx="4">
                  <c:v>2821</c:v>
                </c:pt>
                <c:pt idx="5" formatCode="#,##0;[Red]\-#,##0;">
                  <c:v>2894</c:v>
                </c:pt>
                <c:pt idx="6" formatCode="#,##0;[Red]\-#,##0;">
                  <c:v>2673</c:v>
                </c:pt>
                <c:pt idx="7" formatCode="#,##0;[Red]\-#,##0;">
                  <c:v>2347</c:v>
                </c:pt>
              </c:numCache>
            </c:numRef>
          </c:val>
          <c:extLst>
            <c:ext xmlns:c16="http://schemas.microsoft.com/office/drawing/2014/chart" uri="{C3380CC4-5D6E-409C-BE32-E72D297353CC}">
              <c16:uniqueId val="{00000000-CFE2-42F2-93D8-455D59CDE668}"/>
            </c:ext>
          </c:extLst>
        </c:ser>
        <c:ser>
          <c:idx val="2"/>
          <c:order val="2"/>
          <c:tx>
            <c:strRef>
              <c:f>構想区域別必要量との比較!$E$1620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(構想区域別必要量との比較!$F$1616,構想区域別必要量との比較!$H$1616:$L$1616,構想区域別必要量との比較!$O$1616:$P$1616)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(構想区域別必要量との比較!$F$1620,構想区域別必要量との比較!$H$1620:$L$1620,構想区域別必要量との比較!$O$1620:$P$1620)</c:f>
              <c:numCache>
                <c:formatCode>#,##0_);[Red]\(#,##0\)</c:formatCode>
                <c:ptCount val="8"/>
                <c:pt idx="0" formatCode="#,##0;[Red]\-#,##0;">
                  <c:v>942</c:v>
                </c:pt>
                <c:pt idx="1">
                  <c:v>1573</c:v>
                </c:pt>
                <c:pt idx="2">
                  <c:v>1682</c:v>
                </c:pt>
                <c:pt idx="3">
                  <c:v>1815</c:v>
                </c:pt>
                <c:pt idx="4">
                  <c:v>1646</c:v>
                </c:pt>
                <c:pt idx="5" formatCode="#,##0;[Red]\-#,##0;">
                  <c:v>1851</c:v>
                </c:pt>
                <c:pt idx="6" formatCode="#,##0;[Red]\-#,##0;">
                  <c:v>2256</c:v>
                </c:pt>
                <c:pt idx="7" formatCode="#,##0;[Red]\-#,##0;">
                  <c:v>3370</c:v>
                </c:pt>
              </c:numCache>
            </c:numRef>
          </c:val>
          <c:extLst>
            <c:ext xmlns:c16="http://schemas.microsoft.com/office/drawing/2014/chart" uri="{C3380CC4-5D6E-409C-BE32-E72D297353CC}">
              <c16:uniqueId val="{00000001-CFE2-42F2-93D8-455D59CDE668}"/>
            </c:ext>
          </c:extLst>
        </c:ser>
        <c:ser>
          <c:idx val="1"/>
          <c:order val="3"/>
          <c:tx>
            <c:strRef>
              <c:f>構想区域別必要量との比較!$E$1619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FE2-42F2-93D8-455D59CDE66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FE2-42F2-93D8-455D59CDE66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(構想区域別必要量との比較!$F$1616,構想区域別必要量との比較!$H$1616:$L$1616,構想区域別必要量との比較!$O$1616:$P$1616)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(構想区域別必要量との比較!$F$1619,構想区域別必要量との比較!$H$1619:$L$1619,構想区域別必要量との比較!$O$1619:$P$1619)</c:f>
              <c:numCache>
                <c:formatCode>#,##0_);[Red]\(#,##0\)</c:formatCode>
                <c:ptCount val="8"/>
                <c:pt idx="0" formatCode="#,##0;[Red]\-#,##0;">
                  <c:v>5487</c:v>
                </c:pt>
                <c:pt idx="1">
                  <c:v>4669</c:v>
                </c:pt>
                <c:pt idx="2">
                  <c:v>4666</c:v>
                </c:pt>
                <c:pt idx="3">
                  <c:v>4671</c:v>
                </c:pt>
                <c:pt idx="4">
                  <c:v>4701</c:v>
                </c:pt>
                <c:pt idx="5" formatCode="#,##0;[Red]\-#,##0;">
                  <c:v>4683</c:v>
                </c:pt>
                <c:pt idx="6" formatCode="#,##0;[Red]\-#,##0;">
                  <c:v>4733</c:v>
                </c:pt>
                <c:pt idx="7" formatCode="#,##0;[Red]\-#,##0;">
                  <c:v>3162</c:v>
                </c:pt>
              </c:numCache>
            </c:numRef>
          </c:val>
          <c:extLst>
            <c:ext xmlns:c16="http://schemas.microsoft.com/office/drawing/2014/chart" uri="{C3380CC4-5D6E-409C-BE32-E72D297353CC}">
              <c16:uniqueId val="{00000006-CFE2-42F2-93D8-455D59CDE668}"/>
            </c:ext>
          </c:extLst>
        </c:ser>
        <c:ser>
          <c:idx val="0"/>
          <c:order val="4"/>
          <c:tx>
            <c:strRef>
              <c:f>構想区域別必要量との比較!$E$1618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(構想区域別必要量との比較!$F$1616,構想区域別必要量との比較!$H$1616:$L$1616,構想区域別必要量との比較!$O$1616:$P$1616)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(構想区域別必要量との比較!$F$1618,構想区域別必要量との比較!$H$1618:$L$1618,構想区域別必要量との比較!$O$1618:$P$1618)</c:f>
              <c:numCache>
                <c:formatCode>#,##0_);[Red]\(#,##0\)</c:formatCode>
                <c:ptCount val="8"/>
                <c:pt idx="0" formatCode="#,##0;[Red]\-#,##0;">
                  <c:v>235</c:v>
                </c:pt>
                <c:pt idx="1">
                  <c:v>675</c:v>
                </c:pt>
                <c:pt idx="2">
                  <c:v>675</c:v>
                </c:pt>
                <c:pt idx="3">
                  <c:v>682</c:v>
                </c:pt>
                <c:pt idx="4">
                  <c:v>678</c:v>
                </c:pt>
                <c:pt idx="5" formatCode="#,##0;[Red]\-#,##0;">
                  <c:v>660</c:v>
                </c:pt>
                <c:pt idx="6" formatCode="#,##0;[Red]\-#,##0;">
                  <c:v>666</c:v>
                </c:pt>
                <c:pt idx="7" formatCode="#,##0;[Red]\-#,##0;">
                  <c:v>837</c:v>
                </c:pt>
              </c:numCache>
            </c:numRef>
          </c:val>
          <c:extLst>
            <c:ext xmlns:c16="http://schemas.microsoft.com/office/drawing/2014/chart" uri="{C3380CC4-5D6E-409C-BE32-E72D297353CC}">
              <c16:uniqueId val="{00000007-CFE2-42F2-93D8-455D59CDE66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(構想区域別必要量との比較!$F$1616,構想区域別必要量との比較!$H$1616:$L$1616,構想区域別必要量との比較!$O$1616:$P$1616)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(構想区域別必要量との比較!$F$1617,構想区域別必要量との比較!$H$1617:$L$1617,構想区域別必要量との比較!$O$1617:$P$1617)</c:f>
              <c:numCache>
                <c:formatCode>#,##0_);[Red]\(#,##0\)</c:formatCode>
                <c:ptCount val="8"/>
                <c:pt idx="0" formatCode="#,##0;[Red]\-#,##0;">
                  <c:v>9172</c:v>
                </c:pt>
                <c:pt idx="1">
                  <c:v>9582</c:v>
                </c:pt>
                <c:pt idx="2">
                  <c:v>9626</c:v>
                </c:pt>
                <c:pt idx="3">
                  <c:v>10009</c:v>
                </c:pt>
                <c:pt idx="4">
                  <c:v>9846</c:v>
                </c:pt>
                <c:pt idx="5" formatCode="#,##0;[Red]\-#,##0;">
                  <c:v>10088</c:v>
                </c:pt>
                <c:pt idx="6" formatCode="#,##0;[Red]\-#,##0;">
                  <c:v>10328</c:v>
                </c:pt>
                <c:pt idx="7" formatCode="#,##0;[Red]\-#,##0;">
                  <c:v>9716</c:v>
                </c:pt>
              </c:numCache>
            </c:numRef>
          </c:val>
          <c:smooth val="0"/>
          <c:extLst>
            <c:ext xmlns:c16="http://schemas.microsoft.com/office/drawing/2014/chart" uri="{C3380CC4-5D6E-409C-BE32-E72D297353CC}">
              <c16:uniqueId val="{00000008-CFE2-42F2-93D8-455D59CDE66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(構想区域別必要量との比較!$F$1631,構想区域別必要量との比較!$H$1631:$L$1631,構想区域別必要量との比較!$O$1631:$P$1631)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(構想区域別必要量との比較!$F$1636,構想区域別必要量との比較!$H$1636:$L$1636,構想区域別必要量との比較!$O$1636:$P$1636)</c:f>
              <c:numCache>
                <c:formatCode>#,##0_);[Red]\(#,##0\)</c:formatCode>
                <c:ptCount val="8"/>
                <c:pt idx="0" formatCode="#,##0;[Red]\-#,##0;">
                  <c:v>1207</c:v>
                </c:pt>
                <c:pt idx="1">
                  <c:v>1071</c:v>
                </c:pt>
                <c:pt idx="2">
                  <c:v>1018</c:v>
                </c:pt>
                <c:pt idx="3">
                  <c:v>963</c:v>
                </c:pt>
                <c:pt idx="4">
                  <c:v>1049</c:v>
                </c:pt>
                <c:pt idx="5" formatCode="#,##0;[Red]\-#,##0;">
                  <c:v>994</c:v>
                </c:pt>
                <c:pt idx="6" formatCode="#,##0;[Red]\-#,##0;">
                  <c:v>1021</c:v>
                </c:pt>
                <c:pt idx="7" formatCode="#,##0;[Red]\-#,##0;">
                  <c:v>957</c:v>
                </c:pt>
              </c:numCache>
            </c:numRef>
          </c:val>
          <c:extLst>
            <c:ext xmlns:c16="http://schemas.microsoft.com/office/drawing/2014/chart" uri="{C3380CC4-5D6E-409C-BE32-E72D297353CC}">
              <c16:uniqueId val="{00000000-E43B-4018-8937-B9D2E9194C39}"/>
            </c:ext>
          </c:extLst>
        </c:ser>
        <c:ser>
          <c:idx val="2"/>
          <c:order val="2"/>
          <c:tx>
            <c:strRef>
              <c:f>構想区域別必要量との比較!$E$1635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(構想区域別必要量との比較!$F$1631,構想区域別必要量との比較!$H$1631:$L$1631,構想区域別必要量との比較!$O$1631:$P$1631)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(構想区域別必要量との比較!$F$1635,構想区域別必要量との比較!$H$1635:$L$1635,構想区域別必要量との比較!$O$1635:$P$1635)</c:f>
              <c:numCache>
                <c:formatCode>#,##0_);[Red]\(#,##0\)</c:formatCode>
                <c:ptCount val="8"/>
                <c:pt idx="0" formatCode="#,##0;[Red]\-#,##0;">
                  <c:v>821</c:v>
                </c:pt>
                <c:pt idx="1">
                  <c:v>1418</c:v>
                </c:pt>
                <c:pt idx="2">
                  <c:v>1577</c:v>
                </c:pt>
                <c:pt idx="3">
                  <c:v>1454</c:v>
                </c:pt>
                <c:pt idx="4">
                  <c:v>1661</c:v>
                </c:pt>
                <c:pt idx="5" formatCode="#,##0;[Red]\-#,##0;">
                  <c:v>1825</c:v>
                </c:pt>
                <c:pt idx="6" formatCode="#,##0;[Red]\-#,##0;">
                  <c:v>1897</c:v>
                </c:pt>
                <c:pt idx="7" formatCode="#,##0;[Red]\-#,##0;">
                  <c:v>2739</c:v>
                </c:pt>
              </c:numCache>
            </c:numRef>
          </c:val>
          <c:extLst>
            <c:ext xmlns:c16="http://schemas.microsoft.com/office/drawing/2014/chart" uri="{C3380CC4-5D6E-409C-BE32-E72D297353CC}">
              <c16:uniqueId val="{00000001-E43B-4018-8937-B9D2E9194C39}"/>
            </c:ext>
          </c:extLst>
        </c:ser>
        <c:ser>
          <c:idx val="1"/>
          <c:order val="3"/>
          <c:tx>
            <c:strRef>
              <c:f>構想区域別必要量との比較!$E$1634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43B-4018-8937-B9D2E9194C3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43B-4018-8937-B9D2E9194C3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(構想区域別必要量との比較!$F$1631,構想区域別必要量との比較!$H$1631:$L$1631,構想区域別必要量との比較!$O$1631:$P$1631)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(構想区域別必要量との比較!$F$1634,構想区域別必要量との比較!$H$1634:$L$1634,構想区域別必要量との比較!$O$1634:$P$1634)</c:f>
              <c:numCache>
                <c:formatCode>#,##0_);[Red]\(#,##0\)</c:formatCode>
                <c:ptCount val="8"/>
                <c:pt idx="0" formatCode="#,##0;[Red]\-#,##0;">
                  <c:v>4743</c:v>
                </c:pt>
                <c:pt idx="1">
                  <c:v>4526</c:v>
                </c:pt>
                <c:pt idx="2">
                  <c:v>3816</c:v>
                </c:pt>
                <c:pt idx="3">
                  <c:v>4706</c:v>
                </c:pt>
                <c:pt idx="4">
                  <c:v>4817</c:v>
                </c:pt>
                <c:pt idx="5" formatCode="#,##0;[Red]\-#,##0;">
                  <c:v>4822</c:v>
                </c:pt>
                <c:pt idx="6" formatCode="#,##0;[Red]\-#,##0;">
                  <c:v>4678</c:v>
                </c:pt>
                <c:pt idx="7" formatCode="#,##0;[Red]\-#,##0;">
                  <c:v>3633</c:v>
                </c:pt>
              </c:numCache>
            </c:numRef>
          </c:val>
          <c:extLst>
            <c:ext xmlns:c16="http://schemas.microsoft.com/office/drawing/2014/chart" uri="{C3380CC4-5D6E-409C-BE32-E72D297353CC}">
              <c16:uniqueId val="{00000006-E43B-4018-8937-B9D2E9194C39}"/>
            </c:ext>
          </c:extLst>
        </c:ser>
        <c:ser>
          <c:idx val="0"/>
          <c:order val="4"/>
          <c:tx>
            <c:strRef>
              <c:f>構想区域別必要量との比較!$E$1633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(構想区域別必要量との比較!$F$1631,構想区域別必要量との比較!$H$1631:$L$1631,構想区域別必要量との比較!$O$1631:$P$1631)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(構想区域別必要量との比較!$F$1633,構想区域別必要量との比較!$H$1633:$L$1633,構想区域別必要量との比較!$O$1633:$P$1633)</c:f>
              <c:numCache>
                <c:formatCode>#,##0_);[Red]\(#,##0\)</c:formatCode>
                <c:ptCount val="8"/>
                <c:pt idx="0" formatCode="#,##0;[Red]\-#,##0;">
                  <c:v>1543</c:v>
                </c:pt>
                <c:pt idx="1">
                  <c:v>1422</c:v>
                </c:pt>
                <c:pt idx="2">
                  <c:v>1957</c:v>
                </c:pt>
                <c:pt idx="3">
                  <c:v>1239</c:v>
                </c:pt>
                <c:pt idx="4">
                  <c:v>1130</c:v>
                </c:pt>
                <c:pt idx="5" formatCode="#,##0;[Red]\-#,##0;">
                  <c:v>1162</c:v>
                </c:pt>
                <c:pt idx="6" formatCode="#,##0;[Red]\-#,##0;">
                  <c:v>1211</c:v>
                </c:pt>
                <c:pt idx="7" formatCode="#,##0;[Red]\-#,##0;">
                  <c:v>1088</c:v>
                </c:pt>
              </c:numCache>
            </c:numRef>
          </c:val>
          <c:extLst>
            <c:ext xmlns:c16="http://schemas.microsoft.com/office/drawing/2014/chart" uri="{C3380CC4-5D6E-409C-BE32-E72D297353CC}">
              <c16:uniqueId val="{00000007-E43B-4018-8937-B9D2E9194C3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(構想区域別必要量との比較!$F$1631,構想区域別必要量との比較!$H$1631:$L$1631,構想区域別必要量との比較!$O$1631:$P$1631)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(構想区域別必要量との比較!$F$1632,構想区域別必要量との比較!$H$1632:$L$1632,構想区域別必要量との比較!$O$1632:$P$1632)</c:f>
              <c:numCache>
                <c:formatCode>#,##0_);[Red]\(#,##0\)</c:formatCode>
                <c:ptCount val="8"/>
                <c:pt idx="0" formatCode="#,##0;[Red]\-#,##0;">
                  <c:v>8314</c:v>
                </c:pt>
                <c:pt idx="1">
                  <c:v>8437</c:v>
                </c:pt>
                <c:pt idx="2">
                  <c:v>8368</c:v>
                </c:pt>
                <c:pt idx="3">
                  <c:v>8362</c:v>
                </c:pt>
                <c:pt idx="4">
                  <c:v>8657</c:v>
                </c:pt>
                <c:pt idx="5" formatCode="#,##0;[Red]\-#,##0;">
                  <c:v>8803</c:v>
                </c:pt>
                <c:pt idx="6" formatCode="#,##0;[Red]\-#,##0;">
                  <c:v>8807</c:v>
                </c:pt>
                <c:pt idx="7" formatCode="#,##0;[Red]\-#,##0;">
                  <c:v>8417</c:v>
                </c:pt>
              </c:numCache>
            </c:numRef>
          </c:val>
          <c:smooth val="0"/>
          <c:extLst>
            <c:ext xmlns:c16="http://schemas.microsoft.com/office/drawing/2014/chart" uri="{C3380CC4-5D6E-409C-BE32-E72D297353CC}">
              <c16:uniqueId val="{00000008-E43B-4018-8937-B9D2E9194C3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(構想区域別必要量との比較!$F$161,構想区域別必要量との比較!$H$161:$L$161,構想区域別必要量との比較!$O$161:$P$161)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(構想区域別必要量との比較!$F$166,構想区域別必要量との比較!$H$166:$L$166,構想区域別必要量との比較!$O$166:$P$166)</c:f>
              <c:numCache>
                <c:formatCode>#,##0_);[Red]\(#,##0\)</c:formatCode>
                <c:ptCount val="8"/>
                <c:pt idx="0" formatCode="#,##0;[Red]\-#,##0;">
                  <c:v>283</c:v>
                </c:pt>
                <c:pt idx="1">
                  <c:v>260</c:v>
                </c:pt>
                <c:pt idx="2">
                  <c:v>326</c:v>
                </c:pt>
                <c:pt idx="3">
                  <c:v>292</c:v>
                </c:pt>
                <c:pt idx="4">
                  <c:v>292</c:v>
                </c:pt>
                <c:pt idx="5" formatCode="#,##0;[Red]\-#,##0;">
                  <c:v>316</c:v>
                </c:pt>
                <c:pt idx="6" formatCode="#,##0;[Red]\-#,##0;">
                  <c:v>227</c:v>
                </c:pt>
                <c:pt idx="7" formatCode="#,##0;[Red]\-#,##0;">
                  <c:v>255</c:v>
                </c:pt>
              </c:numCache>
            </c:numRef>
          </c:val>
          <c:extLst>
            <c:ext xmlns:c16="http://schemas.microsoft.com/office/drawing/2014/chart" uri="{C3380CC4-5D6E-409C-BE32-E72D297353CC}">
              <c16:uniqueId val="{00000000-224A-4560-A804-8BBE71FCF941}"/>
            </c:ext>
          </c:extLst>
        </c:ser>
        <c:ser>
          <c:idx val="2"/>
          <c:order val="2"/>
          <c:tx>
            <c:strRef>
              <c:f>構想区域別必要量との比較!$E$165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(構想区域別必要量との比較!$F$161,構想区域別必要量との比較!$H$161:$L$161,構想区域別必要量との比較!$O$161:$P$161)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(構想区域別必要量との比較!$F$165,構想区域別必要量との比較!$H$165:$L$165,構想区域別必要量との比較!$O$165:$P$165)</c:f>
              <c:numCache>
                <c:formatCode>#,##0_);[Red]\(#,##0\)</c:formatCode>
                <c:ptCount val="8"/>
                <c:pt idx="0" formatCode="#,##0;[Red]\-#,##0;">
                  <c:v>34</c:v>
                </c:pt>
                <c:pt idx="1">
                  <c:v>0</c:v>
                </c:pt>
                <c:pt idx="2">
                  <c:v>0</c:v>
                </c:pt>
                <c:pt idx="3">
                  <c:v>0</c:v>
                </c:pt>
                <c:pt idx="4">
                  <c:v>12</c:v>
                </c:pt>
                <c:pt idx="5" formatCode="#,##0;[Red]\-#,##0;">
                  <c:v>0</c:v>
                </c:pt>
                <c:pt idx="6" formatCode="#,##0;[Red]\-#,##0;">
                  <c:v>30</c:v>
                </c:pt>
                <c:pt idx="7" formatCode="#,##0;[Red]\-#,##0;">
                  <c:v>259</c:v>
                </c:pt>
              </c:numCache>
            </c:numRef>
          </c:val>
          <c:extLst>
            <c:ext xmlns:c16="http://schemas.microsoft.com/office/drawing/2014/chart" uri="{C3380CC4-5D6E-409C-BE32-E72D297353CC}">
              <c16:uniqueId val="{00000001-224A-4560-A804-8BBE71FCF941}"/>
            </c:ext>
          </c:extLst>
        </c:ser>
        <c:ser>
          <c:idx val="1"/>
          <c:order val="3"/>
          <c:tx>
            <c:strRef>
              <c:f>構想区域別必要量との比較!$E$164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24A-4560-A804-8BBE71FCF94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24A-4560-A804-8BBE71FCF94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(構想区域別必要量との比較!$F$161,構想区域別必要量との比較!$H$161:$L$161,構想区域別必要量との比較!$O$161:$P$161)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(構想区域別必要量との比較!$F$164,構想区域別必要量との比較!$H$164:$L$164,構想区域別必要量との比較!$O$164:$P$164)</c:f>
              <c:numCache>
                <c:formatCode>#,##0_);[Red]\(#,##0\)</c:formatCode>
                <c:ptCount val="8"/>
                <c:pt idx="0" formatCode="#,##0;[Red]\-#,##0;">
                  <c:v>273</c:v>
                </c:pt>
                <c:pt idx="1">
                  <c:v>307</c:v>
                </c:pt>
                <c:pt idx="2">
                  <c:v>253</c:v>
                </c:pt>
                <c:pt idx="3">
                  <c:v>287</c:v>
                </c:pt>
                <c:pt idx="4">
                  <c:v>291</c:v>
                </c:pt>
                <c:pt idx="5" formatCode="#,##0;[Red]\-#,##0;">
                  <c:v>307</c:v>
                </c:pt>
                <c:pt idx="6" formatCode="#,##0;[Red]\-#,##0;">
                  <c:v>290</c:v>
                </c:pt>
                <c:pt idx="7" formatCode="#,##0;[Red]\-#,##0;">
                  <c:v>103</c:v>
                </c:pt>
              </c:numCache>
            </c:numRef>
          </c:val>
          <c:extLst>
            <c:ext xmlns:c16="http://schemas.microsoft.com/office/drawing/2014/chart" uri="{C3380CC4-5D6E-409C-BE32-E72D297353CC}">
              <c16:uniqueId val="{00000006-224A-4560-A804-8BBE71FCF941}"/>
            </c:ext>
          </c:extLst>
        </c:ser>
        <c:ser>
          <c:idx val="0"/>
          <c:order val="4"/>
          <c:tx>
            <c:strRef>
              <c:f>構想区域別必要量との比較!$E$163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(構想区域別必要量との比較!$F$161,構想区域別必要量との比較!$H$161:$L$161,構想区域別必要量との比較!$O$161:$P$161)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(構想区域別必要量との比較!$F$163,構想区域別必要量との比較!$H$163:$L$163,構想区域別必要量との比較!$O$163:$P$163)</c:f>
              <c:numCache>
                <c:formatCode>#,##0_);[Red]\(#,##0\)</c:formatCode>
                <c:ptCount val="8"/>
                <c:pt idx="0" formatCode="#,##0;[Red]\-#,##0;">
                  <c:v>0</c:v>
                </c:pt>
                <c:pt idx="1">
                  <c:v>0</c:v>
                </c:pt>
                <c:pt idx="2">
                  <c:v>0</c:v>
                </c:pt>
                <c:pt idx="3">
                  <c:v>0</c:v>
                </c:pt>
                <c:pt idx="4">
                  <c:v>0</c:v>
                </c:pt>
                <c:pt idx="5" formatCode="#,##0;[Red]\-#,##0;">
                  <c:v>0</c:v>
                </c:pt>
                <c:pt idx="6" formatCode="#,##0;[Red]\-#,##0;">
                  <c:v>0</c:v>
                </c:pt>
                <c:pt idx="7" formatCode="#,##0;[Red]\-#,##0;">
                  <c:v>20</c:v>
                </c:pt>
              </c:numCache>
            </c:numRef>
          </c:val>
          <c:extLst>
            <c:ext xmlns:c16="http://schemas.microsoft.com/office/drawing/2014/chart" uri="{C3380CC4-5D6E-409C-BE32-E72D297353CC}">
              <c16:uniqueId val="{00000007-224A-4560-A804-8BBE71FCF94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(構想区域別必要量との比較!$F$161,構想区域別必要量との比較!$H$161:$L$161,構想区域別必要量との比較!$O$161:$P$161)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(構想区域別必要量との比較!$F$162,構想区域別必要量との比較!$H$162:$L$162,構想区域別必要量との比較!$O$162:$P$162)</c:f>
              <c:numCache>
                <c:formatCode>#,##0_);[Red]\(#,##0\)</c:formatCode>
                <c:ptCount val="8"/>
                <c:pt idx="0" formatCode="#,##0;[Red]\-#,##0;">
                  <c:v>590</c:v>
                </c:pt>
                <c:pt idx="1">
                  <c:v>567</c:v>
                </c:pt>
                <c:pt idx="2">
                  <c:v>579</c:v>
                </c:pt>
                <c:pt idx="3">
                  <c:v>579</c:v>
                </c:pt>
                <c:pt idx="4">
                  <c:v>595</c:v>
                </c:pt>
                <c:pt idx="5" formatCode="#,##0;[Red]\-#,##0;">
                  <c:v>623</c:v>
                </c:pt>
                <c:pt idx="6" formatCode="#,##0;[Red]\-#,##0;">
                  <c:v>547</c:v>
                </c:pt>
                <c:pt idx="7" formatCode="#,##0;[Red]\-#,##0;">
                  <c:v>637</c:v>
                </c:pt>
              </c:numCache>
            </c:numRef>
          </c:val>
          <c:smooth val="0"/>
          <c:extLst>
            <c:ext xmlns:c16="http://schemas.microsoft.com/office/drawing/2014/chart" uri="{C3380CC4-5D6E-409C-BE32-E72D297353CC}">
              <c16:uniqueId val="{00000008-224A-4560-A804-8BBE71FCF94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(構想区域別必要量との比較!$F$1646,構想区域別必要量との比較!$H$1646:$L$1646,構想区域別必要量との比較!$O$1646:$P$1646)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(構想区域別必要量との比較!$F$1651,構想区域別必要量との比較!$H$1651:$L$1651,構想区域別必要量との比較!$O$1651:$P$1651)</c:f>
              <c:numCache>
                <c:formatCode>#,##0_);[Red]\(#,##0\)</c:formatCode>
                <c:ptCount val="8"/>
                <c:pt idx="0" formatCode="#,##0;[Red]\-#,##0;">
                  <c:v>2428</c:v>
                </c:pt>
                <c:pt idx="1">
                  <c:v>2255</c:v>
                </c:pt>
                <c:pt idx="2">
                  <c:v>2208</c:v>
                </c:pt>
                <c:pt idx="3">
                  <c:v>2078</c:v>
                </c:pt>
                <c:pt idx="4">
                  <c:v>2180</c:v>
                </c:pt>
                <c:pt idx="5" formatCode="#,##0;[Red]\-#,##0;">
                  <c:v>2103</c:v>
                </c:pt>
                <c:pt idx="6" formatCode="#,##0;[Red]\-#,##0;">
                  <c:v>1796</c:v>
                </c:pt>
                <c:pt idx="7" formatCode="#,##0;[Red]\-#,##0;">
                  <c:v>1475</c:v>
                </c:pt>
              </c:numCache>
            </c:numRef>
          </c:val>
          <c:extLst>
            <c:ext xmlns:c16="http://schemas.microsoft.com/office/drawing/2014/chart" uri="{C3380CC4-5D6E-409C-BE32-E72D297353CC}">
              <c16:uniqueId val="{00000000-629C-4F67-B1AC-88E906E6EA30}"/>
            </c:ext>
          </c:extLst>
        </c:ser>
        <c:ser>
          <c:idx val="2"/>
          <c:order val="2"/>
          <c:tx>
            <c:strRef>
              <c:f>構想区域別必要量との比較!$E$1650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(構想区域別必要量との比較!$F$1646,構想区域別必要量との比較!$H$1646:$L$1646,構想区域別必要量との比較!$O$1646:$P$1646)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(構想区域別必要量との比較!$F$1650,構想区域別必要量との比較!$H$1650:$L$1650,構想区域別必要量との比較!$O$1650:$P$1650)</c:f>
              <c:numCache>
                <c:formatCode>#,##0_);[Red]\(#,##0\)</c:formatCode>
                <c:ptCount val="8"/>
                <c:pt idx="0" formatCode="#,##0;[Red]\-#,##0;">
                  <c:v>233</c:v>
                </c:pt>
                <c:pt idx="1">
                  <c:v>386</c:v>
                </c:pt>
                <c:pt idx="2">
                  <c:v>402</c:v>
                </c:pt>
                <c:pt idx="3">
                  <c:v>259</c:v>
                </c:pt>
                <c:pt idx="4">
                  <c:v>272</c:v>
                </c:pt>
                <c:pt idx="5" formatCode="#,##0;[Red]\-#,##0;">
                  <c:v>465</c:v>
                </c:pt>
                <c:pt idx="6" formatCode="#,##0;[Red]\-#,##0;">
                  <c:v>597</c:v>
                </c:pt>
                <c:pt idx="7" formatCode="#,##0;[Red]\-#,##0;">
                  <c:v>1031</c:v>
                </c:pt>
              </c:numCache>
            </c:numRef>
          </c:val>
          <c:extLst>
            <c:ext xmlns:c16="http://schemas.microsoft.com/office/drawing/2014/chart" uri="{C3380CC4-5D6E-409C-BE32-E72D297353CC}">
              <c16:uniqueId val="{00000001-629C-4F67-B1AC-88E906E6EA30}"/>
            </c:ext>
          </c:extLst>
        </c:ser>
        <c:ser>
          <c:idx val="1"/>
          <c:order val="3"/>
          <c:tx>
            <c:strRef>
              <c:f>構想区域別必要量との比較!$E$1649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29C-4F67-B1AC-88E906E6EA3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29C-4F67-B1AC-88E906E6EA3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(構想区域別必要量との比較!$F$1646,構想区域別必要量との比較!$H$1646:$L$1646,構想区域別必要量との比較!$O$1646:$P$1646)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(構想区域別必要量との比較!$F$1649,構想区域別必要量との比較!$H$1649:$L$1649,構想区域別必要量との比較!$O$1649:$P$1649)</c:f>
              <c:numCache>
                <c:formatCode>#,##0_);[Red]\(#,##0\)</c:formatCode>
                <c:ptCount val="8"/>
                <c:pt idx="0" formatCode="#,##0;[Red]\-#,##0;">
                  <c:v>1568</c:v>
                </c:pt>
                <c:pt idx="1">
                  <c:v>1270</c:v>
                </c:pt>
                <c:pt idx="2">
                  <c:v>1260</c:v>
                </c:pt>
                <c:pt idx="3">
                  <c:v>1258</c:v>
                </c:pt>
                <c:pt idx="4">
                  <c:v>1301</c:v>
                </c:pt>
                <c:pt idx="5" formatCode="#,##0;[Red]\-#,##0;">
                  <c:v>1416</c:v>
                </c:pt>
                <c:pt idx="6" formatCode="#,##0;[Red]\-#,##0;">
                  <c:v>961</c:v>
                </c:pt>
                <c:pt idx="7" formatCode="#,##0;[Red]\-#,##0;">
                  <c:v>967</c:v>
                </c:pt>
              </c:numCache>
            </c:numRef>
          </c:val>
          <c:extLst>
            <c:ext xmlns:c16="http://schemas.microsoft.com/office/drawing/2014/chart" uri="{C3380CC4-5D6E-409C-BE32-E72D297353CC}">
              <c16:uniqueId val="{00000006-629C-4F67-B1AC-88E906E6EA30}"/>
            </c:ext>
          </c:extLst>
        </c:ser>
        <c:ser>
          <c:idx val="0"/>
          <c:order val="4"/>
          <c:tx>
            <c:strRef>
              <c:f>構想区域別必要量との比較!$E$1648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(構想区域別必要量との比較!$F$1646,構想区域別必要量との比較!$H$1646:$L$1646,構想区域別必要量との比較!$O$1646:$P$1646)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(構想区域別必要量との比較!$F$1648,構想区域別必要量との比較!$H$1648:$L$1648,構想区域別必要量との比較!$O$1648:$P$1648)</c:f>
              <c:numCache>
                <c:formatCode>#,##0_);[Red]\(#,##0\)</c:formatCode>
                <c:ptCount val="8"/>
                <c:pt idx="0" formatCode="#,##0;[Red]\-#,##0;">
                  <c:v>39</c:v>
                </c:pt>
                <c:pt idx="1">
                  <c:v>205</c:v>
                </c:pt>
                <c:pt idx="2">
                  <c:v>187</c:v>
                </c:pt>
                <c:pt idx="3">
                  <c:v>187</c:v>
                </c:pt>
                <c:pt idx="4">
                  <c:v>187</c:v>
                </c:pt>
                <c:pt idx="5" formatCode="#,##0;[Red]\-#,##0;">
                  <c:v>187</c:v>
                </c:pt>
                <c:pt idx="6" formatCode="#,##0;[Red]\-#,##0;">
                  <c:v>6</c:v>
                </c:pt>
                <c:pt idx="7" formatCode="#,##0;[Red]\-#,##0;">
                  <c:v>275</c:v>
                </c:pt>
              </c:numCache>
            </c:numRef>
          </c:val>
          <c:extLst>
            <c:ext xmlns:c16="http://schemas.microsoft.com/office/drawing/2014/chart" uri="{C3380CC4-5D6E-409C-BE32-E72D297353CC}">
              <c16:uniqueId val="{00000007-629C-4F67-B1AC-88E906E6EA3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(構想区域別必要量との比較!$F$1646,構想区域別必要量との比較!$H$1646:$L$1646,構想区域別必要量との比較!$O$1646:$P$1646)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(構想区域別必要量との比較!$F$1647,構想区域別必要量との比較!$H$1647:$L$1647,構想区域別必要量との比較!$O$1647:$P$1647)</c:f>
              <c:numCache>
                <c:formatCode>#,##0_);[Red]\(#,##0\)</c:formatCode>
                <c:ptCount val="8"/>
                <c:pt idx="0" formatCode="#,##0;[Red]\-#,##0;">
                  <c:v>4268</c:v>
                </c:pt>
                <c:pt idx="1">
                  <c:v>4116</c:v>
                </c:pt>
                <c:pt idx="2">
                  <c:v>4057</c:v>
                </c:pt>
                <c:pt idx="3">
                  <c:v>3782</c:v>
                </c:pt>
                <c:pt idx="4">
                  <c:v>3940</c:v>
                </c:pt>
                <c:pt idx="5" formatCode="#,##0;[Red]\-#,##0;">
                  <c:v>4171</c:v>
                </c:pt>
                <c:pt idx="6" formatCode="#,##0;[Red]\-#,##0;">
                  <c:v>3360</c:v>
                </c:pt>
                <c:pt idx="7" formatCode="#,##0;[Red]\-#,##0;">
                  <c:v>3748</c:v>
                </c:pt>
              </c:numCache>
            </c:numRef>
          </c:val>
          <c:smooth val="0"/>
          <c:extLst>
            <c:ext xmlns:c16="http://schemas.microsoft.com/office/drawing/2014/chart" uri="{C3380CC4-5D6E-409C-BE32-E72D297353CC}">
              <c16:uniqueId val="{00000008-629C-4F67-B1AC-88E906E6EA3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(構想区域別必要量との比較!$F$1661,構想区域別必要量との比較!$H$1661:$L$1661,構想区域別必要量との比較!$O$1661:$P$1661)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(構想区域別必要量との比較!$F$1666,構想区域別必要量との比較!$H$1666:$L$1666,構想区域別必要量との比較!$O$1666:$P$1666)</c:f>
              <c:numCache>
                <c:formatCode>#,##0_);[Red]\(#,##0\)</c:formatCode>
                <c:ptCount val="8"/>
                <c:pt idx="0" formatCode="#,##0;[Red]\-#,##0;">
                  <c:v>4241</c:v>
                </c:pt>
                <c:pt idx="1">
                  <c:v>4378</c:v>
                </c:pt>
                <c:pt idx="2">
                  <c:v>4289</c:v>
                </c:pt>
                <c:pt idx="3">
                  <c:v>3814</c:v>
                </c:pt>
                <c:pt idx="4">
                  <c:v>3093</c:v>
                </c:pt>
                <c:pt idx="5" formatCode="#,##0;[Red]\-#,##0;">
                  <c:v>3488</c:v>
                </c:pt>
                <c:pt idx="6" formatCode="#,##0;[Red]\-#,##0;">
                  <c:v>3374</c:v>
                </c:pt>
                <c:pt idx="7" formatCode="#,##0;[Red]\-#,##0;">
                  <c:v>4391</c:v>
                </c:pt>
              </c:numCache>
            </c:numRef>
          </c:val>
          <c:extLst>
            <c:ext xmlns:c16="http://schemas.microsoft.com/office/drawing/2014/chart" uri="{C3380CC4-5D6E-409C-BE32-E72D297353CC}">
              <c16:uniqueId val="{00000000-EDC4-43A1-9F6C-2F303E4D7E7B}"/>
            </c:ext>
          </c:extLst>
        </c:ser>
        <c:ser>
          <c:idx val="2"/>
          <c:order val="2"/>
          <c:tx>
            <c:strRef>
              <c:f>構想区域別必要量との比較!$E$1665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(構想区域別必要量との比較!$F$1661,構想区域別必要量との比較!$H$1661:$L$1661,構想区域別必要量との比較!$O$1661:$P$1661)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(構想区域別必要量との比較!$F$1665,構想区域別必要量との比較!$H$1665:$L$1665,構想区域別必要量との比較!$O$1665:$P$1665)</c:f>
              <c:numCache>
                <c:formatCode>#,##0_);[Red]\(#,##0\)</c:formatCode>
                <c:ptCount val="8"/>
                <c:pt idx="0" formatCode="#,##0;[Red]\-#,##0;">
                  <c:v>765</c:v>
                </c:pt>
                <c:pt idx="1">
                  <c:v>1245</c:v>
                </c:pt>
                <c:pt idx="2">
                  <c:v>1230</c:v>
                </c:pt>
                <c:pt idx="3">
                  <c:v>1369</c:v>
                </c:pt>
                <c:pt idx="4">
                  <c:v>1319</c:v>
                </c:pt>
                <c:pt idx="5" formatCode="#,##0;[Red]\-#,##0;">
                  <c:v>1347</c:v>
                </c:pt>
                <c:pt idx="6" formatCode="#,##0;[Red]\-#,##0;">
                  <c:v>1520</c:v>
                </c:pt>
                <c:pt idx="7" formatCode="#,##0;[Red]\-#,##0;">
                  <c:v>3067</c:v>
                </c:pt>
              </c:numCache>
            </c:numRef>
          </c:val>
          <c:extLst>
            <c:ext xmlns:c16="http://schemas.microsoft.com/office/drawing/2014/chart" uri="{C3380CC4-5D6E-409C-BE32-E72D297353CC}">
              <c16:uniqueId val="{00000001-EDC4-43A1-9F6C-2F303E4D7E7B}"/>
            </c:ext>
          </c:extLst>
        </c:ser>
        <c:ser>
          <c:idx val="1"/>
          <c:order val="3"/>
          <c:tx>
            <c:strRef>
              <c:f>構想区域別必要量との比較!$E$1664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DC4-43A1-9F6C-2F303E4D7E7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DC4-43A1-9F6C-2F303E4D7E7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(構想区域別必要量との比較!$F$1661,構想区域別必要量との比較!$H$1661:$L$1661,構想区域別必要量との比較!$O$1661:$P$1661)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(構想区域別必要量との比較!$F$1664,構想区域別必要量との比較!$H$1664:$L$1664,構想区域別必要量との比較!$O$1664:$P$1664)</c:f>
              <c:numCache>
                <c:formatCode>#,##0_);[Red]\(#,##0\)</c:formatCode>
                <c:ptCount val="8"/>
                <c:pt idx="0" formatCode="#,##0;[Red]\-#,##0;">
                  <c:v>3972</c:v>
                </c:pt>
                <c:pt idx="1">
                  <c:v>3267</c:v>
                </c:pt>
                <c:pt idx="2">
                  <c:v>3217</c:v>
                </c:pt>
                <c:pt idx="3">
                  <c:v>3172</c:v>
                </c:pt>
                <c:pt idx="4">
                  <c:v>3274</c:v>
                </c:pt>
                <c:pt idx="5" formatCode="#,##0;[Red]\-#,##0;">
                  <c:v>3500</c:v>
                </c:pt>
                <c:pt idx="6" formatCode="#,##0;[Red]\-#,##0;">
                  <c:v>3290</c:v>
                </c:pt>
                <c:pt idx="7" formatCode="#,##0;[Red]\-#,##0;">
                  <c:v>3290</c:v>
                </c:pt>
              </c:numCache>
            </c:numRef>
          </c:val>
          <c:extLst>
            <c:ext xmlns:c16="http://schemas.microsoft.com/office/drawing/2014/chart" uri="{C3380CC4-5D6E-409C-BE32-E72D297353CC}">
              <c16:uniqueId val="{00000006-EDC4-43A1-9F6C-2F303E4D7E7B}"/>
            </c:ext>
          </c:extLst>
        </c:ser>
        <c:ser>
          <c:idx val="0"/>
          <c:order val="4"/>
          <c:tx>
            <c:strRef>
              <c:f>構想区域別必要量との比較!$E$1663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(構想区域別必要量との比較!$F$1661,構想区域別必要量との比較!$H$1661:$L$1661,構想区域別必要量との比較!$O$1661:$P$1661)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(構想区域別必要量との比較!$F$1663,構想区域別必要量との比較!$H$1663:$L$1663,構想区域別必要量との比較!$O$1663:$P$1663)</c:f>
              <c:numCache>
                <c:formatCode>#,##0_);[Red]\(#,##0\)</c:formatCode>
                <c:ptCount val="8"/>
                <c:pt idx="0" formatCode="#,##0;[Red]\-#,##0;">
                  <c:v>1141</c:v>
                </c:pt>
                <c:pt idx="1">
                  <c:v>1529</c:v>
                </c:pt>
                <c:pt idx="2">
                  <c:v>1529</c:v>
                </c:pt>
                <c:pt idx="3">
                  <c:v>1535</c:v>
                </c:pt>
                <c:pt idx="4">
                  <c:v>1528</c:v>
                </c:pt>
                <c:pt idx="5" formatCode="#,##0;[Red]\-#,##0;">
                  <c:v>1148</c:v>
                </c:pt>
                <c:pt idx="6" formatCode="#,##0;[Red]\-#,##0;">
                  <c:v>1173</c:v>
                </c:pt>
                <c:pt idx="7" formatCode="#,##0;[Red]\-#,##0;">
                  <c:v>995</c:v>
                </c:pt>
              </c:numCache>
            </c:numRef>
          </c:val>
          <c:extLst>
            <c:ext xmlns:c16="http://schemas.microsoft.com/office/drawing/2014/chart" uri="{C3380CC4-5D6E-409C-BE32-E72D297353CC}">
              <c16:uniqueId val="{00000007-EDC4-43A1-9F6C-2F303E4D7E7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(構想区域別必要量との比較!$F$1661,構想区域別必要量との比較!$H$1661:$L$1661,構想区域別必要量との比較!$O$1661:$P$1661)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(構想区域別必要量との比較!$F$1662,構想区域別必要量との比較!$H$1662:$L$1662,構想区域別必要量との比較!$O$1662:$P$1662)</c:f>
              <c:numCache>
                <c:formatCode>#,##0_);[Red]\(#,##0\)</c:formatCode>
                <c:ptCount val="8"/>
                <c:pt idx="0" formatCode="#,##0;[Red]\-#,##0;">
                  <c:v>10119</c:v>
                </c:pt>
                <c:pt idx="1">
                  <c:v>10419</c:v>
                </c:pt>
                <c:pt idx="2">
                  <c:v>10265</c:v>
                </c:pt>
                <c:pt idx="3">
                  <c:v>9890</c:v>
                </c:pt>
                <c:pt idx="4">
                  <c:v>9214</c:v>
                </c:pt>
                <c:pt idx="5" formatCode="#,##0;[Red]\-#,##0;">
                  <c:v>9483</c:v>
                </c:pt>
                <c:pt idx="6" formatCode="#,##0;[Red]\-#,##0;">
                  <c:v>9357</c:v>
                </c:pt>
                <c:pt idx="7" formatCode="#,##0;[Red]\-#,##0;">
                  <c:v>11743</c:v>
                </c:pt>
              </c:numCache>
            </c:numRef>
          </c:val>
          <c:smooth val="0"/>
          <c:extLst>
            <c:ext xmlns:c16="http://schemas.microsoft.com/office/drawing/2014/chart" uri="{C3380CC4-5D6E-409C-BE32-E72D297353CC}">
              <c16:uniqueId val="{00000008-EDC4-43A1-9F6C-2F303E4D7E7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(構想区域別必要量との比較!$F$1676,構想区域別必要量との比較!$H$1676:$L$1676,構想区域別必要量との比較!$O$1676:$P$1676)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(構想区域別必要量との比較!$F$1681,構想区域別必要量との比較!$H$1681:$L$1681,構想区域別必要量との比較!$O$1681:$P$1681)</c:f>
              <c:numCache>
                <c:formatCode>#,##0_);[Red]\(#,##0\)</c:formatCode>
                <c:ptCount val="8"/>
                <c:pt idx="0" formatCode="#,##0;[Red]\-#,##0;">
                  <c:v>1198</c:v>
                </c:pt>
                <c:pt idx="1">
                  <c:v>1101</c:v>
                </c:pt>
                <c:pt idx="2">
                  <c:v>1177</c:v>
                </c:pt>
                <c:pt idx="3">
                  <c:v>1046</c:v>
                </c:pt>
                <c:pt idx="4">
                  <c:v>1009</c:v>
                </c:pt>
                <c:pt idx="5" formatCode="#,##0;[Red]\-#,##0;">
                  <c:v>1191</c:v>
                </c:pt>
                <c:pt idx="6" formatCode="#,##0;[Red]\-#,##0;">
                  <c:v>1017</c:v>
                </c:pt>
                <c:pt idx="7" formatCode="#,##0;[Red]\-#,##0;">
                  <c:v>1001</c:v>
                </c:pt>
              </c:numCache>
            </c:numRef>
          </c:val>
          <c:extLst>
            <c:ext xmlns:c16="http://schemas.microsoft.com/office/drawing/2014/chart" uri="{C3380CC4-5D6E-409C-BE32-E72D297353CC}">
              <c16:uniqueId val="{00000000-1A42-4BEB-8040-8FC9EF5E8D3E}"/>
            </c:ext>
          </c:extLst>
        </c:ser>
        <c:ser>
          <c:idx val="2"/>
          <c:order val="2"/>
          <c:tx>
            <c:strRef>
              <c:f>構想区域別必要量との比較!$E$1680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(構想区域別必要量との比較!$F$1676,構想区域別必要量との比較!$H$1676:$L$1676,構想区域別必要量との比較!$O$1676:$P$1676)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(構想区域別必要量との比較!$F$1680,構想区域別必要量との比較!$H$1680:$L$1680,構想区域別必要量との比較!$O$1680:$P$1680)</c:f>
              <c:numCache>
                <c:formatCode>#,##0_);[Red]\(#,##0\)</c:formatCode>
                <c:ptCount val="8"/>
                <c:pt idx="0" formatCode="#,##0;[Red]\-#,##0;">
                  <c:v>510</c:v>
                </c:pt>
                <c:pt idx="1">
                  <c:v>718</c:v>
                </c:pt>
                <c:pt idx="2">
                  <c:v>642</c:v>
                </c:pt>
                <c:pt idx="3">
                  <c:v>523</c:v>
                </c:pt>
                <c:pt idx="4">
                  <c:v>794</c:v>
                </c:pt>
                <c:pt idx="5" formatCode="#,##0;[Red]\-#,##0;">
                  <c:v>800</c:v>
                </c:pt>
                <c:pt idx="6" formatCode="#,##0;[Red]\-#,##0;">
                  <c:v>688</c:v>
                </c:pt>
                <c:pt idx="7" formatCode="#,##0;[Red]\-#,##0;">
                  <c:v>1453</c:v>
                </c:pt>
              </c:numCache>
            </c:numRef>
          </c:val>
          <c:extLst>
            <c:ext xmlns:c16="http://schemas.microsoft.com/office/drawing/2014/chart" uri="{C3380CC4-5D6E-409C-BE32-E72D297353CC}">
              <c16:uniqueId val="{00000001-1A42-4BEB-8040-8FC9EF5E8D3E}"/>
            </c:ext>
          </c:extLst>
        </c:ser>
        <c:ser>
          <c:idx val="1"/>
          <c:order val="3"/>
          <c:tx>
            <c:strRef>
              <c:f>構想区域別必要量との比較!$E$1679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A42-4BEB-8040-8FC9EF5E8D3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A42-4BEB-8040-8FC9EF5E8D3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(構想区域別必要量との比較!$F$1676,構想区域別必要量との比較!$H$1676:$L$1676,構想区域別必要量との比較!$O$1676:$P$1676)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(構想区域別必要量との比較!$F$1679,構想区域別必要量との比較!$H$1679:$L$1679,構想区域別必要量との比較!$O$1679:$P$1679)</c:f>
              <c:numCache>
                <c:formatCode>#,##0_);[Red]\(#,##0\)</c:formatCode>
                <c:ptCount val="8"/>
                <c:pt idx="0" formatCode="#,##0;[Red]\-#,##0;">
                  <c:v>1654</c:v>
                </c:pt>
                <c:pt idx="1">
                  <c:v>1379</c:v>
                </c:pt>
                <c:pt idx="2">
                  <c:v>1202</c:v>
                </c:pt>
                <c:pt idx="3">
                  <c:v>888</c:v>
                </c:pt>
                <c:pt idx="4">
                  <c:v>1211</c:v>
                </c:pt>
                <c:pt idx="5" formatCode="#,##0;[Red]\-#,##0;">
                  <c:v>1238</c:v>
                </c:pt>
                <c:pt idx="6" formatCode="#,##0;[Red]\-#,##0;">
                  <c:v>1306</c:v>
                </c:pt>
                <c:pt idx="7" formatCode="#,##0;[Red]\-#,##0;">
                  <c:v>1787</c:v>
                </c:pt>
              </c:numCache>
            </c:numRef>
          </c:val>
          <c:extLst>
            <c:ext xmlns:c16="http://schemas.microsoft.com/office/drawing/2014/chart" uri="{C3380CC4-5D6E-409C-BE32-E72D297353CC}">
              <c16:uniqueId val="{00000006-1A42-4BEB-8040-8FC9EF5E8D3E}"/>
            </c:ext>
          </c:extLst>
        </c:ser>
        <c:ser>
          <c:idx val="0"/>
          <c:order val="4"/>
          <c:tx>
            <c:strRef>
              <c:f>構想区域別必要量との比較!$E$1678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(構想区域別必要量との比較!$F$1676,構想区域別必要量との比較!$H$1676:$L$1676,構想区域別必要量との比較!$O$1676:$P$1676)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(構想区域別必要量との比較!$F$1678,構想区域別必要量との比較!$H$1678:$L$1678,構想区域別必要量との比較!$O$1678:$P$1678)</c:f>
              <c:numCache>
                <c:formatCode>#,##0_);[Red]\(#,##0\)</c:formatCode>
                <c:ptCount val="8"/>
                <c:pt idx="0" formatCode="#,##0;[Red]\-#,##0;">
                  <c:v>1077</c:v>
                </c:pt>
                <c:pt idx="1">
                  <c:v>1247</c:v>
                </c:pt>
                <c:pt idx="2">
                  <c:v>1409</c:v>
                </c:pt>
                <c:pt idx="3">
                  <c:v>1293</c:v>
                </c:pt>
                <c:pt idx="4">
                  <c:v>1417</c:v>
                </c:pt>
                <c:pt idx="5" formatCode="#,##0;[Red]\-#,##0;">
                  <c:v>1411</c:v>
                </c:pt>
                <c:pt idx="6" formatCode="#,##0;[Red]\-#,##0;">
                  <c:v>1421</c:v>
                </c:pt>
                <c:pt idx="7" formatCode="#,##0;[Red]\-#,##0;">
                  <c:v>595</c:v>
                </c:pt>
              </c:numCache>
            </c:numRef>
          </c:val>
          <c:extLst>
            <c:ext xmlns:c16="http://schemas.microsoft.com/office/drawing/2014/chart" uri="{C3380CC4-5D6E-409C-BE32-E72D297353CC}">
              <c16:uniqueId val="{00000007-1A42-4BEB-8040-8FC9EF5E8D3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(構想区域別必要量との比較!$F$1676,構想区域別必要量との比較!$H$1676:$L$1676,構想区域別必要量との比較!$O$1676:$P$1676)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(構想区域別必要量との比較!$F$1677,構想区域別必要量との比較!$H$1677:$L$1677,構想区域別必要量との比較!$O$1677:$P$1677)</c:f>
              <c:numCache>
                <c:formatCode>#,##0_);[Red]\(#,##0\)</c:formatCode>
                <c:ptCount val="8"/>
                <c:pt idx="0" formatCode="#,##0;[Red]\-#,##0;">
                  <c:v>4439</c:v>
                </c:pt>
                <c:pt idx="1">
                  <c:v>4445</c:v>
                </c:pt>
                <c:pt idx="2">
                  <c:v>4430</c:v>
                </c:pt>
                <c:pt idx="3">
                  <c:v>3750</c:v>
                </c:pt>
                <c:pt idx="4">
                  <c:v>4431</c:v>
                </c:pt>
                <c:pt idx="5" formatCode="#,##0;[Red]\-#,##0;">
                  <c:v>4640</c:v>
                </c:pt>
                <c:pt idx="6" formatCode="#,##0;[Red]\-#,##0;">
                  <c:v>4432</c:v>
                </c:pt>
                <c:pt idx="7" formatCode="#,##0;[Red]\-#,##0;">
                  <c:v>4836</c:v>
                </c:pt>
              </c:numCache>
            </c:numRef>
          </c:val>
          <c:smooth val="0"/>
          <c:extLst>
            <c:ext xmlns:c16="http://schemas.microsoft.com/office/drawing/2014/chart" uri="{C3380CC4-5D6E-409C-BE32-E72D297353CC}">
              <c16:uniqueId val="{00000008-1A42-4BEB-8040-8FC9EF5E8D3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構想区域別必要量との比較!$E$1696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(構想区域別必要量との比較!$F$1691,構想区域別必要量との比較!$H$1691:$L$1691,構想区域別必要量との比較!$O$1691:$P$1691)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(構想区域別必要量との比較!$F$1696,構想区域別必要量との比較!$H$1696:$L$1696,構想区域別必要量との比較!$O$1696:$P$1696)</c:f>
              <c:numCache>
                <c:formatCode>#,##0_);[Red]\(#,##0\)</c:formatCode>
                <c:ptCount val="8"/>
                <c:pt idx="0" formatCode="#,##0;[Red]\-#,##0;">
                  <c:v>1550</c:v>
                </c:pt>
                <c:pt idx="1">
                  <c:v>1471</c:v>
                </c:pt>
                <c:pt idx="2">
                  <c:v>1350</c:v>
                </c:pt>
                <c:pt idx="3">
                  <c:v>1456</c:v>
                </c:pt>
                <c:pt idx="4">
                  <c:v>1349</c:v>
                </c:pt>
                <c:pt idx="5" formatCode="#,##0;[Red]\-#,##0;">
                  <c:v>1187</c:v>
                </c:pt>
                <c:pt idx="6" formatCode="#,##0;[Red]\-#,##0;">
                  <c:v>1168</c:v>
                </c:pt>
                <c:pt idx="7" formatCode="#,##0;[Red]\-#,##0;">
                  <c:v>1551</c:v>
                </c:pt>
              </c:numCache>
            </c:numRef>
          </c:val>
          <c:extLst>
            <c:ext xmlns:c16="http://schemas.microsoft.com/office/drawing/2014/chart" uri="{C3380CC4-5D6E-409C-BE32-E72D297353CC}">
              <c16:uniqueId val="{00000000-6372-4447-9027-6006475C4029}"/>
            </c:ext>
          </c:extLst>
        </c:ser>
        <c:ser>
          <c:idx val="2"/>
          <c:order val="2"/>
          <c:tx>
            <c:strRef>
              <c:f>構想区域別必要量との比較!$E$1695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(構想区域別必要量との比較!$F$1691,構想区域別必要量との比較!$H$1691:$L$1691,構想区域別必要量との比較!$O$1691:$P$1691)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(構想区域別必要量との比較!$F$1695,構想区域別必要量との比較!$H$1695:$L$1695,構想区域別必要量との比較!$O$1695:$P$1695)</c:f>
              <c:numCache>
                <c:formatCode>#,##0_);[Red]\(#,##0\)</c:formatCode>
                <c:ptCount val="8"/>
                <c:pt idx="0" formatCode="#,##0;[Red]\-#,##0;">
                  <c:v>784</c:v>
                </c:pt>
                <c:pt idx="1">
                  <c:v>930</c:v>
                </c:pt>
                <c:pt idx="2">
                  <c:v>900</c:v>
                </c:pt>
                <c:pt idx="3">
                  <c:v>841</c:v>
                </c:pt>
                <c:pt idx="4">
                  <c:v>849</c:v>
                </c:pt>
                <c:pt idx="5" formatCode="#,##0;[Red]\-#,##0;">
                  <c:v>888</c:v>
                </c:pt>
                <c:pt idx="6" formatCode="#,##0;[Red]\-#,##0;">
                  <c:v>914</c:v>
                </c:pt>
                <c:pt idx="7" formatCode="#,##0;[Red]\-#,##0;">
                  <c:v>2637</c:v>
                </c:pt>
              </c:numCache>
            </c:numRef>
          </c:val>
          <c:extLst>
            <c:ext xmlns:c16="http://schemas.microsoft.com/office/drawing/2014/chart" uri="{C3380CC4-5D6E-409C-BE32-E72D297353CC}">
              <c16:uniqueId val="{00000001-6372-4447-9027-6006475C4029}"/>
            </c:ext>
          </c:extLst>
        </c:ser>
        <c:ser>
          <c:idx val="1"/>
          <c:order val="3"/>
          <c:tx>
            <c:strRef>
              <c:f>構想区域別必要量との比較!$E$1694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372-4447-9027-6006475C402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372-4447-9027-6006475C402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(構想区域別必要量との比較!$F$1691,構想区域別必要量との比較!$H$1691:$L$1691,構想区域別必要量との比較!$O$1691:$P$1691)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(構想区域別必要量との比較!$F$1694,構想区域別必要量との比較!$H$1694:$L$1694,構想区域別必要量との比較!$O$1694:$P$1694)</c:f>
              <c:numCache>
                <c:formatCode>#,##0_);[Red]\(#,##0\)</c:formatCode>
                <c:ptCount val="8"/>
                <c:pt idx="0" formatCode="#,##0;[Red]\-#,##0;">
                  <c:v>2131</c:v>
                </c:pt>
                <c:pt idx="1">
                  <c:v>2550</c:v>
                </c:pt>
                <c:pt idx="2">
                  <c:v>2482</c:v>
                </c:pt>
                <c:pt idx="3">
                  <c:v>2393</c:v>
                </c:pt>
                <c:pt idx="4">
                  <c:v>2591</c:v>
                </c:pt>
                <c:pt idx="5" formatCode="#,##0;[Red]\-#,##0;">
                  <c:v>2569</c:v>
                </c:pt>
                <c:pt idx="6" formatCode="#,##0;[Red]\-#,##0;">
                  <c:v>2452</c:v>
                </c:pt>
                <c:pt idx="7" formatCode="#,##0;[Red]\-#,##0;">
                  <c:v>3087</c:v>
                </c:pt>
              </c:numCache>
            </c:numRef>
          </c:val>
          <c:extLst>
            <c:ext xmlns:c16="http://schemas.microsoft.com/office/drawing/2014/chart" uri="{C3380CC4-5D6E-409C-BE32-E72D297353CC}">
              <c16:uniqueId val="{00000006-6372-4447-9027-6006475C4029}"/>
            </c:ext>
          </c:extLst>
        </c:ser>
        <c:ser>
          <c:idx val="0"/>
          <c:order val="4"/>
          <c:tx>
            <c:strRef>
              <c:f>構想区域別必要量との比較!$E$1693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(構想区域別必要量との比較!$F$1691,構想区域別必要量との比較!$H$1691:$L$1691,構想区域別必要量との比較!$O$1691:$P$1691)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(構想区域別必要量との比較!$F$1693,構想区域別必要量との比較!$H$1693:$L$1693,構想区域別必要量との比較!$O$1693:$P$1693)</c:f>
              <c:numCache>
                <c:formatCode>#,##0_);[Red]\(#,##0\)</c:formatCode>
                <c:ptCount val="8"/>
                <c:pt idx="0" formatCode="#,##0;[Red]\-#,##0;">
                  <c:v>3052</c:v>
                </c:pt>
                <c:pt idx="1">
                  <c:v>2569</c:v>
                </c:pt>
                <c:pt idx="2">
                  <c:v>2594</c:v>
                </c:pt>
                <c:pt idx="3">
                  <c:v>1981</c:v>
                </c:pt>
                <c:pt idx="4">
                  <c:v>2562</c:v>
                </c:pt>
                <c:pt idx="5" formatCode="#,##0;[Red]\-#,##0;">
                  <c:v>2597</c:v>
                </c:pt>
                <c:pt idx="6" formatCode="#,##0;[Red]\-#,##0;">
                  <c:v>2766</c:v>
                </c:pt>
                <c:pt idx="7" formatCode="#,##0;[Red]\-#,##0;">
                  <c:v>1429</c:v>
                </c:pt>
              </c:numCache>
            </c:numRef>
          </c:val>
          <c:extLst>
            <c:ext xmlns:c16="http://schemas.microsoft.com/office/drawing/2014/chart" uri="{C3380CC4-5D6E-409C-BE32-E72D297353CC}">
              <c16:uniqueId val="{00000007-6372-4447-9027-6006475C402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構想区域別必要量との比較!$E$1692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(構想区域別必要量との比較!$F$1691,構想区域別必要量との比較!$H$1691:$L$1691,構想区域別必要量との比較!$O$1691:$P$1691)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(構想区域別必要量との比較!$F$1692,構想区域別必要量との比較!$H$1692:$L$1692,構想区域別必要量との比較!$O$1692:$P$1692)</c:f>
              <c:numCache>
                <c:formatCode>#,##0_);[Red]\(#,##0\)</c:formatCode>
                <c:ptCount val="8"/>
                <c:pt idx="0" formatCode="#,##0;[Red]\-#,##0;">
                  <c:v>7517</c:v>
                </c:pt>
                <c:pt idx="1">
                  <c:v>7520</c:v>
                </c:pt>
                <c:pt idx="2">
                  <c:v>7326</c:v>
                </c:pt>
                <c:pt idx="3">
                  <c:v>6671</c:v>
                </c:pt>
                <c:pt idx="4">
                  <c:v>7351</c:v>
                </c:pt>
                <c:pt idx="5" formatCode="#,##0;[Red]\-#,##0;">
                  <c:v>7241</c:v>
                </c:pt>
                <c:pt idx="6" formatCode="#,##0;[Red]\-#,##0;">
                  <c:v>7300</c:v>
                </c:pt>
                <c:pt idx="7" formatCode="#,##0;[Red]\-#,##0;">
                  <c:v>8704</c:v>
                </c:pt>
              </c:numCache>
            </c:numRef>
          </c:val>
          <c:smooth val="0"/>
          <c:extLst>
            <c:ext xmlns:c16="http://schemas.microsoft.com/office/drawing/2014/chart" uri="{C3380CC4-5D6E-409C-BE32-E72D297353CC}">
              <c16:uniqueId val="{00000008-6372-4447-9027-6006475C402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(構想区域別必要量との比較!$F$1706,構想区域別必要量との比較!$H$1706:$L$1706,構想区域別必要量との比較!$O$1706:$P$1706)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(構想区域別必要量との比較!$F$1711,構想区域別必要量との比較!$H$1711:$L$1711,構想区域別必要量との比較!$O$1711:$P$1711)</c:f>
              <c:numCache>
                <c:formatCode>#,##0_);[Red]\(#,##0\)</c:formatCode>
                <c:ptCount val="8"/>
                <c:pt idx="0" formatCode="#,##0;[Red]\-#,##0;">
                  <c:v>2238</c:v>
                </c:pt>
                <c:pt idx="1">
                  <c:v>2641</c:v>
                </c:pt>
                <c:pt idx="2">
                  <c:v>2438</c:v>
                </c:pt>
                <c:pt idx="3">
                  <c:v>2386</c:v>
                </c:pt>
                <c:pt idx="4">
                  <c:v>2072</c:v>
                </c:pt>
                <c:pt idx="5" formatCode="#,##0;[Red]\-#,##0;">
                  <c:v>2306</c:v>
                </c:pt>
                <c:pt idx="6" formatCode="#,##0;[Red]\-#,##0;">
                  <c:v>2163</c:v>
                </c:pt>
                <c:pt idx="7" formatCode="#,##0;[Red]\-#,##0;">
                  <c:v>1734</c:v>
                </c:pt>
              </c:numCache>
            </c:numRef>
          </c:val>
          <c:extLst>
            <c:ext xmlns:c16="http://schemas.microsoft.com/office/drawing/2014/chart" uri="{C3380CC4-5D6E-409C-BE32-E72D297353CC}">
              <c16:uniqueId val="{00000000-76F9-4B07-954E-14E2249928B7}"/>
            </c:ext>
          </c:extLst>
        </c:ser>
        <c:ser>
          <c:idx val="2"/>
          <c:order val="2"/>
          <c:tx>
            <c:strRef>
              <c:f>構想区域別必要量との比較!$E$1710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(構想区域別必要量との比較!$F$1706,構想区域別必要量との比較!$H$1706:$L$1706,構想区域別必要量との比較!$O$1706:$P$1706)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(構想区域別必要量との比較!$F$1710,構想区域別必要量との比較!$H$1710:$L$1710,構想区域別必要量との比較!$O$1710:$P$1710)</c:f>
              <c:numCache>
                <c:formatCode>#,##0_);[Red]\(#,##0\)</c:formatCode>
                <c:ptCount val="8"/>
                <c:pt idx="0" formatCode="#,##0;[Red]\-#,##0;">
                  <c:v>480</c:v>
                </c:pt>
                <c:pt idx="1">
                  <c:v>570</c:v>
                </c:pt>
                <c:pt idx="2">
                  <c:v>625</c:v>
                </c:pt>
                <c:pt idx="3">
                  <c:v>663</c:v>
                </c:pt>
                <c:pt idx="4">
                  <c:v>676</c:v>
                </c:pt>
                <c:pt idx="5" formatCode="#,##0;[Red]\-#,##0;">
                  <c:v>718</c:v>
                </c:pt>
                <c:pt idx="6" formatCode="#,##0;[Red]\-#,##0;">
                  <c:v>718</c:v>
                </c:pt>
                <c:pt idx="7" formatCode="#,##0;[Red]\-#,##0;">
                  <c:v>1830</c:v>
                </c:pt>
              </c:numCache>
            </c:numRef>
          </c:val>
          <c:extLst>
            <c:ext xmlns:c16="http://schemas.microsoft.com/office/drawing/2014/chart" uri="{C3380CC4-5D6E-409C-BE32-E72D297353CC}">
              <c16:uniqueId val="{00000001-76F9-4B07-954E-14E2249928B7}"/>
            </c:ext>
          </c:extLst>
        </c:ser>
        <c:ser>
          <c:idx val="1"/>
          <c:order val="3"/>
          <c:tx>
            <c:strRef>
              <c:f>構想区域別必要量との比較!$E$1709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6F9-4B07-954E-14E2249928B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6F9-4B07-954E-14E2249928B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(構想区域別必要量との比較!$F$1706,構想区域別必要量との比較!$H$1706:$L$1706,構想区域別必要量との比較!$O$1706:$P$1706)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(構想区域別必要量との比較!$F$1709,構想区域別必要量との比較!$H$1709:$L$1709,構想区域別必要量との比較!$O$1709:$P$1709)</c:f>
              <c:numCache>
                <c:formatCode>#,##0_);[Red]\(#,##0\)</c:formatCode>
                <c:ptCount val="8"/>
                <c:pt idx="0" formatCode="#,##0;[Red]\-#,##0;">
                  <c:v>2152</c:v>
                </c:pt>
                <c:pt idx="1">
                  <c:v>2370</c:v>
                </c:pt>
                <c:pt idx="2">
                  <c:v>2398</c:v>
                </c:pt>
                <c:pt idx="3">
                  <c:v>2339</c:v>
                </c:pt>
                <c:pt idx="4">
                  <c:v>2319</c:v>
                </c:pt>
                <c:pt idx="5" formatCode="#,##0;[Red]\-#,##0;">
                  <c:v>2369</c:v>
                </c:pt>
                <c:pt idx="6" formatCode="#,##0;[Red]\-#,##0;">
                  <c:v>2402</c:v>
                </c:pt>
                <c:pt idx="7" formatCode="#,##0;[Red]\-#,##0;">
                  <c:v>1877</c:v>
                </c:pt>
              </c:numCache>
            </c:numRef>
          </c:val>
          <c:extLst>
            <c:ext xmlns:c16="http://schemas.microsoft.com/office/drawing/2014/chart" uri="{C3380CC4-5D6E-409C-BE32-E72D297353CC}">
              <c16:uniqueId val="{00000006-76F9-4B07-954E-14E2249928B7}"/>
            </c:ext>
          </c:extLst>
        </c:ser>
        <c:ser>
          <c:idx val="0"/>
          <c:order val="4"/>
          <c:tx>
            <c:strRef>
              <c:f>構想区域別必要量との比較!$E$1708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(構想区域別必要量との比較!$F$1706,構想区域別必要量との比較!$H$1706:$L$1706,構想区域別必要量との比較!$O$1706:$P$1706)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(構想区域別必要量との比較!$F$1708,構想区域別必要量との比較!$H$1708:$L$1708,構想区域別必要量との比較!$O$1708:$P$1708)</c:f>
              <c:numCache>
                <c:formatCode>#,##0_);[Red]\(#,##0\)</c:formatCode>
                <c:ptCount val="8"/>
                <c:pt idx="0" formatCode="#,##0;[Red]\-#,##0;">
                  <c:v>788</c:v>
                </c:pt>
                <c:pt idx="1">
                  <c:v>617</c:v>
                </c:pt>
                <c:pt idx="2">
                  <c:v>575</c:v>
                </c:pt>
                <c:pt idx="3">
                  <c:v>616</c:v>
                </c:pt>
                <c:pt idx="4">
                  <c:v>666</c:v>
                </c:pt>
                <c:pt idx="5" formatCode="#,##0;[Red]\-#,##0;">
                  <c:v>624</c:v>
                </c:pt>
                <c:pt idx="6" formatCode="#,##0;[Red]\-#,##0;">
                  <c:v>574</c:v>
                </c:pt>
                <c:pt idx="7" formatCode="#,##0;[Red]\-#,##0;">
                  <c:v>596</c:v>
                </c:pt>
              </c:numCache>
            </c:numRef>
          </c:val>
          <c:extLst>
            <c:ext xmlns:c16="http://schemas.microsoft.com/office/drawing/2014/chart" uri="{C3380CC4-5D6E-409C-BE32-E72D297353CC}">
              <c16:uniqueId val="{00000007-76F9-4B07-954E-14E2249928B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(構想区域別必要量との比較!$F$1706,構想区域別必要量との比較!$H$1706:$L$1706,構想区域別必要量との比較!$O$1706:$P$1706)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(構想区域別必要量との比較!$F$1707,構想区域別必要量との比較!$H$1707:$L$1707,構想区域別必要量との比較!$O$1707:$P$1707)</c:f>
              <c:numCache>
                <c:formatCode>#,##0_);[Red]\(#,##0\)</c:formatCode>
                <c:ptCount val="8"/>
                <c:pt idx="0" formatCode="#,##0;[Red]\-#,##0;">
                  <c:v>5658</c:v>
                </c:pt>
                <c:pt idx="1">
                  <c:v>6198</c:v>
                </c:pt>
                <c:pt idx="2">
                  <c:v>6036</c:v>
                </c:pt>
                <c:pt idx="3">
                  <c:v>6004</c:v>
                </c:pt>
                <c:pt idx="4">
                  <c:v>5733</c:v>
                </c:pt>
                <c:pt idx="5" formatCode="#,##0;[Red]\-#,##0;">
                  <c:v>6017</c:v>
                </c:pt>
                <c:pt idx="6" formatCode="#,##0;[Red]\-#,##0;">
                  <c:v>5857</c:v>
                </c:pt>
                <c:pt idx="7" formatCode="#,##0;[Red]\-#,##0;">
                  <c:v>6037</c:v>
                </c:pt>
              </c:numCache>
            </c:numRef>
          </c:val>
          <c:smooth val="0"/>
          <c:extLst>
            <c:ext xmlns:c16="http://schemas.microsoft.com/office/drawing/2014/chart" uri="{C3380CC4-5D6E-409C-BE32-E72D297353CC}">
              <c16:uniqueId val="{00000008-76F9-4B07-954E-14E2249928B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(構想区域別必要量との比較!$F$1721,構想区域別必要量との比較!$H$1721:$L$1721,構想区域別必要量との比較!$O$1721:$P$1721)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(構想区域別必要量との比較!$F$1726,構想区域別必要量との比較!$H$1726:$L$1726,構想区域別必要量との比較!$O$1726:$P$1726)</c:f>
              <c:numCache>
                <c:formatCode>#,##0_);[Red]\(#,##0\)</c:formatCode>
                <c:ptCount val="8"/>
                <c:pt idx="0" formatCode="#,##0;[Red]\-#,##0;">
                  <c:v>0</c:v>
                </c:pt>
                <c:pt idx="1">
                  <c:v>2</c:v>
                </c:pt>
                <c:pt idx="2">
                  <c:v>0</c:v>
                </c:pt>
                <c:pt idx="3">
                  <c:v>0</c:v>
                </c:pt>
                <c:pt idx="4">
                  <c:v>0</c:v>
                </c:pt>
                <c:pt idx="5" formatCode="#,##0;[Red]\-#,##0;">
                  <c:v>0</c:v>
                </c:pt>
                <c:pt idx="6" formatCode="#,##0;[Red]\-#,##0;">
                  <c:v>0</c:v>
                </c:pt>
                <c:pt idx="7" formatCode="#,##0;[Red]\-#,##0;">
                  <c:v>0</c:v>
                </c:pt>
              </c:numCache>
            </c:numRef>
          </c:val>
          <c:extLst>
            <c:ext xmlns:c16="http://schemas.microsoft.com/office/drawing/2014/chart" uri="{C3380CC4-5D6E-409C-BE32-E72D297353CC}">
              <c16:uniqueId val="{00000000-9951-431E-8019-64E476D3A435}"/>
            </c:ext>
          </c:extLst>
        </c:ser>
        <c:ser>
          <c:idx val="2"/>
          <c:order val="2"/>
          <c:tx>
            <c:strRef>
              <c:f>構想区域別必要量との比較!$E$1725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(構想区域別必要量との比較!$F$1721,構想区域別必要量との比較!$H$1721:$L$1721,構想区域別必要量との比較!$O$1721:$P$1721)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(構想区域別必要量との比較!$F$1725,構想区域別必要量との比較!$H$1725:$L$1725,構想区域別必要量との比較!$O$1725:$P$1725)</c:f>
              <c:numCache>
                <c:formatCode>#,##0_);[Red]\(#,##0\)</c:formatCode>
                <c:ptCount val="8"/>
                <c:pt idx="0" formatCode="#,##0;[Red]\-#,##0;">
                  <c:v>0</c:v>
                </c:pt>
                <c:pt idx="1">
                  <c:v>0</c:v>
                </c:pt>
                <c:pt idx="2">
                  <c:v>2</c:v>
                </c:pt>
                <c:pt idx="3">
                  <c:v>0</c:v>
                </c:pt>
                <c:pt idx="4">
                  <c:v>0</c:v>
                </c:pt>
                <c:pt idx="5" formatCode="#,##0;[Red]\-#,##0;">
                  <c:v>0</c:v>
                </c:pt>
                <c:pt idx="6" formatCode="#,##0;[Red]\-#,##0;">
                  <c:v>0</c:v>
                </c:pt>
                <c:pt idx="7" formatCode="#,##0;[Red]\-#,##0;">
                  <c:v>20</c:v>
                </c:pt>
              </c:numCache>
            </c:numRef>
          </c:val>
          <c:extLst>
            <c:ext xmlns:c16="http://schemas.microsoft.com/office/drawing/2014/chart" uri="{C3380CC4-5D6E-409C-BE32-E72D297353CC}">
              <c16:uniqueId val="{00000001-9951-431E-8019-64E476D3A435}"/>
            </c:ext>
          </c:extLst>
        </c:ser>
        <c:ser>
          <c:idx val="1"/>
          <c:order val="3"/>
          <c:tx>
            <c:strRef>
              <c:f>構想区域別必要量との比較!$E$1724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951-431E-8019-64E476D3A43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951-431E-8019-64E476D3A43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(構想区域別必要量との比較!$F$1721,構想区域別必要量との比較!$H$1721:$L$1721,構想区域別必要量との比較!$O$1721:$P$1721)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(構想区域別必要量との比較!$F$1724,構想区域別必要量との比較!$H$1724:$L$1724,構想区域別必要量との比較!$O$1724:$P$1724)</c:f>
              <c:numCache>
                <c:formatCode>#,##0_);[Red]\(#,##0\)</c:formatCode>
                <c:ptCount val="8"/>
                <c:pt idx="0" formatCode="#,##0;[Red]\-#,##0;">
                  <c:v>114</c:v>
                </c:pt>
                <c:pt idx="1">
                  <c:v>112</c:v>
                </c:pt>
                <c:pt idx="2">
                  <c:v>114</c:v>
                </c:pt>
                <c:pt idx="3">
                  <c:v>108</c:v>
                </c:pt>
                <c:pt idx="4">
                  <c:v>106</c:v>
                </c:pt>
                <c:pt idx="5" formatCode="#,##0;[Red]\-#,##0;">
                  <c:v>114</c:v>
                </c:pt>
                <c:pt idx="6" formatCode="#,##0;[Red]\-#,##0;">
                  <c:v>114</c:v>
                </c:pt>
                <c:pt idx="7" formatCode="#,##0;[Red]\-#,##0;">
                  <c:v>21</c:v>
                </c:pt>
              </c:numCache>
            </c:numRef>
          </c:val>
          <c:extLst>
            <c:ext xmlns:c16="http://schemas.microsoft.com/office/drawing/2014/chart" uri="{C3380CC4-5D6E-409C-BE32-E72D297353CC}">
              <c16:uniqueId val="{00000006-9951-431E-8019-64E476D3A435}"/>
            </c:ext>
          </c:extLst>
        </c:ser>
        <c:ser>
          <c:idx val="0"/>
          <c:order val="4"/>
          <c:tx>
            <c:strRef>
              <c:f>構想区域別必要量との比較!$E$1723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(構想区域別必要量との比較!$F$1721,構想区域別必要量との比較!$H$1721:$L$1721,構想区域別必要量との比較!$O$1721:$P$1721)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(構想区域別必要量との比較!$F$1723,構想区域別必要量との比較!$H$1723:$L$1723,構想区域別必要量との比較!$O$1723:$P$1723)</c:f>
              <c:numCache>
                <c:formatCode>#,##0_);[Red]\(#,##0\)</c:formatCode>
                <c:ptCount val="8"/>
                <c:pt idx="0" formatCode="#,##0;[Red]\-#,##0;">
                  <c:v>0</c:v>
                </c:pt>
                <c:pt idx="1">
                  <c:v>1</c:v>
                </c:pt>
                <c:pt idx="2">
                  <c:v>0</c:v>
                </c:pt>
                <c:pt idx="3">
                  <c:v>0</c:v>
                </c:pt>
                <c:pt idx="4">
                  <c:v>0</c:v>
                </c:pt>
                <c:pt idx="5" formatCode="#,##0;[Red]\-#,##0;">
                  <c:v>0</c:v>
                </c:pt>
                <c:pt idx="6" formatCode="#,##0;[Red]\-#,##0;">
                  <c:v>0</c:v>
                </c:pt>
                <c:pt idx="7" formatCode="#,##0;[Red]\-#,##0;">
                  <c:v>0</c:v>
                </c:pt>
              </c:numCache>
            </c:numRef>
          </c:val>
          <c:extLst>
            <c:ext xmlns:c16="http://schemas.microsoft.com/office/drawing/2014/chart" uri="{C3380CC4-5D6E-409C-BE32-E72D297353CC}">
              <c16:uniqueId val="{00000007-9951-431E-8019-64E476D3A43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(構想区域別必要量との比較!$F$1721,構想区域別必要量との比較!$H$1721:$L$1721,構想区域別必要量との比較!$O$1721:$P$1721)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(構想区域別必要量との比較!$F$1722,構想区域別必要量との比較!$H$1722:$L$1722,構想区域別必要量との比較!$O$1722:$P$1722)</c:f>
              <c:numCache>
                <c:formatCode>#,##0_);[Red]\(#,##0\)</c:formatCode>
                <c:ptCount val="8"/>
                <c:pt idx="0" formatCode="#,##0;[Red]\-#,##0;">
                  <c:v>114</c:v>
                </c:pt>
                <c:pt idx="1">
                  <c:v>115</c:v>
                </c:pt>
                <c:pt idx="2">
                  <c:v>116</c:v>
                </c:pt>
                <c:pt idx="3">
                  <c:v>108</c:v>
                </c:pt>
                <c:pt idx="4">
                  <c:v>106</c:v>
                </c:pt>
                <c:pt idx="5" formatCode="#,##0;[Red]\-#,##0;">
                  <c:v>114</c:v>
                </c:pt>
                <c:pt idx="6" formatCode="#,##0;[Red]\-#,##0;">
                  <c:v>114</c:v>
                </c:pt>
                <c:pt idx="7" formatCode="#,##0;[Red]\-#,##0;">
                  <c:v>41</c:v>
                </c:pt>
              </c:numCache>
            </c:numRef>
          </c:val>
          <c:smooth val="0"/>
          <c:extLst>
            <c:ext xmlns:c16="http://schemas.microsoft.com/office/drawing/2014/chart" uri="{C3380CC4-5D6E-409C-BE32-E72D297353CC}">
              <c16:uniqueId val="{00000008-9951-431E-8019-64E476D3A43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(構想区域別必要量との比較!$F$1736,構想区域別必要量との比較!$H$1736:$L$1736,構想区域別必要量との比較!$O$1736:$P$1736)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(構想区域別必要量との比較!$F$1741,構想区域別必要量との比較!$H$1741:$L$1741,構想区域別必要量との比較!$O$1741:$P$1741)</c:f>
              <c:numCache>
                <c:formatCode>#,##0_);[Red]\(#,##0\)</c:formatCode>
                <c:ptCount val="8"/>
                <c:pt idx="0" formatCode="#,##0;[Red]\-#,##0;">
                  <c:v>1025</c:v>
                </c:pt>
                <c:pt idx="1">
                  <c:v>881</c:v>
                </c:pt>
                <c:pt idx="2">
                  <c:v>881</c:v>
                </c:pt>
                <c:pt idx="3">
                  <c:v>883</c:v>
                </c:pt>
                <c:pt idx="4">
                  <c:v>883</c:v>
                </c:pt>
                <c:pt idx="5" formatCode="#,##0;[Red]\-#,##0;">
                  <c:v>883</c:v>
                </c:pt>
                <c:pt idx="6" formatCode="#,##0;[Red]\-#,##0;">
                  <c:v>855</c:v>
                </c:pt>
                <c:pt idx="7" formatCode="#,##0;[Red]\-#,##0;">
                  <c:v>1171</c:v>
                </c:pt>
              </c:numCache>
            </c:numRef>
          </c:val>
          <c:extLst>
            <c:ext xmlns:c16="http://schemas.microsoft.com/office/drawing/2014/chart" uri="{C3380CC4-5D6E-409C-BE32-E72D297353CC}">
              <c16:uniqueId val="{00000000-D0C8-4ACE-B46F-507C1F20671E}"/>
            </c:ext>
          </c:extLst>
        </c:ser>
        <c:ser>
          <c:idx val="2"/>
          <c:order val="2"/>
          <c:tx>
            <c:strRef>
              <c:f>構想区域別必要量との比較!$E$1740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(構想区域別必要量との比較!$F$1736,構想区域別必要量との比較!$H$1736:$L$1736,構想区域別必要量との比較!$O$1736:$P$1736)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(構想区域別必要量との比較!$F$1740,構想区域別必要量との比較!$H$1740:$L$1740,構想区域別必要量との比較!$O$1740:$P$1740)</c:f>
              <c:numCache>
                <c:formatCode>#,##0_);[Red]\(#,##0\)</c:formatCode>
                <c:ptCount val="8"/>
                <c:pt idx="0" formatCode="#,##0;[Red]\-#,##0;">
                  <c:v>220</c:v>
                </c:pt>
                <c:pt idx="1">
                  <c:v>250</c:v>
                </c:pt>
                <c:pt idx="2">
                  <c:v>306</c:v>
                </c:pt>
                <c:pt idx="3">
                  <c:v>426</c:v>
                </c:pt>
                <c:pt idx="4">
                  <c:v>432</c:v>
                </c:pt>
                <c:pt idx="5" formatCode="#,##0;[Red]\-#,##0;">
                  <c:v>426</c:v>
                </c:pt>
                <c:pt idx="6" formatCode="#,##0;[Red]\-#,##0;">
                  <c:v>426</c:v>
                </c:pt>
                <c:pt idx="7" formatCode="#,##0;[Red]\-#,##0;">
                  <c:v>1437</c:v>
                </c:pt>
              </c:numCache>
            </c:numRef>
          </c:val>
          <c:extLst>
            <c:ext xmlns:c16="http://schemas.microsoft.com/office/drawing/2014/chart" uri="{C3380CC4-5D6E-409C-BE32-E72D297353CC}">
              <c16:uniqueId val="{00000001-D0C8-4ACE-B46F-507C1F20671E}"/>
            </c:ext>
          </c:extLst>
        </c:ser>
        <c:ser>
          <c:idx val="1"/>
          <c:order val="3"/>
          <c:tx>
            <c:strRef>
              <c:f>構想区域別必要量との比較!$E$1739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0C8-4ACE-B46F-507C1F20671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0C8-4ACE-B46F-507C1F20671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(構想区域別必要量との比較!$F$1736,構想区域別必要量との比較!$H$1736:$L$1736,構想区域別必要量との比較!$O$1736:$P$1736)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(構想区域別必要量との比較!$F$1739,構想区域別必要量との比較!$H$1739:$L$1739,構想区域別必要量との比較!$O$1739:$P$1739)</c:f>
              <c:numCache>
                <c:formatCode>#,##0_);[Red]\(#,##0\)</c:formatCode>
                <c:ptCount val="8"/>
                <c:pt idx="0" formatCode="#,##0;[Red]\-#,##0;">
                  <c:v>2083</c:v>
                </c:pt>
                <c:pt idx="1">
                  <c:v>2063</c:v>
                </c:pt>
                <c:pt idx="2">
                  <c:v>3034</c:v>
                </c:pt>
                <c:pt idx="3">
                  <c:v>2068</c:v>
                </c:pt>
                <c:pt idx="4">
                  <c:v>3103</c:v>
                </c:pt>
                <c:pt idx="5" formatCode="#,##0;[Red]\-#,##0;">
                  <c:v>3042</c:v>
                </c:pt>
                <c:pt idx="6" formatCode="#,##0;[Red]\-#,##0;">
                  <c:v>3042</c:v>
                </c:pt>
                <c:pt idx="7" formatCode="#,##0;[Red]\-#,##0;">
                  <c:v>1808</c:v>
                </c:pt>
              </c:numCache>
            </c:numRef>
          </c:val>
          <c:extLst>
            <c:ext xmlns:c16="http://schemas.microsoft.com/office/drawing/2014/chart" uri="{C3380CC4-5D6E-409C-BE32-E72D297353CC}">
              <c16:uniqueId val="{00000006-D0C8-4ACE-B46F-507C1F20671E}"/>
            </c:ext>
          </c:extLst>
        </c:ser>
        <c:ser>
          <c:idx val="0"/>
          <c:order val="4"/>
          <c:tx>
            <c:strRef>
              <c:f>構想区域別必要量との比較!$E$1738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(構想区域別必要量との比較!$F$1736,構想区域別必要量との比較!$H$1736:$L$1736,構想区域別必要量との比較!$O$1736:$P$1736)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(構想区域別必要量との比較!$F$1738,構想区域別必要量との比較!$H$1738:$L$1738,構想区域別必要量との比較!$O$1738:$P$1738)</c:f>
              <c:numCache>
                <c:formatCode>#,##0_);[Red]\(#,##0\)</c:formatCode>
                <c:ptCount val="8"/>
                <c:pt idx="0" formatCode="#,##0;[Red]\-#,##0;">
                  <c:v>1121</c:v>
                </c:pt>
                <c:pt idx="1">
                  <c:v>1174</c:v>
                </c:pt>
                <c:pt idx="2">
                  <c:v>120</c:v>
                </c:pt>
                <c:pt idx="3">
                  <c:v>1152</c:v>
                </c:pt>
                <c:pt idx="4">
                  <c:v>130</c:v>
                </c:pt>
                <c:pt idx="5" formatCode="#,##0;[Red]\-#,##0;">
                  <c:v>130</c:v>
                </c:pt>
                <c:pt idx="6" formatCode="#,##0;[Red]\-#,##0;">
                  <c:v>159</c:v>
                </c:pt>
                <c:pt idx="7" formatCode="#,##0;[Red]\-#,##0;">
                  <c:v>687</c:v>
                </c:pt>
              </c:numCache>
            </c:numRef>
          </c:val>
          <c:extLst>
            <c:ext xmlns:c16="http://schemas.microsoft.com/office/drawing/2014/chart" uri="{C3380CC4-5D6E-409C-BE32-E72D297353CC}">
              <c16:uniqueId val="{00000007-D0C8-4ACE-B46F-507C1F20671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(構想区域別必要量との比較!$F$1736,構想区域別必要量との比較!$H$1736:$L$1736,構想区域別必要量との比較!$O$1736:$P$1736)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(構想区域別必要量との比較!$F$1737,構想区域別必要量との比較!$H$1737:$L$1737,構想区域別必要量との比較!$O$1737:$P$1737)</c:f>
              <c:numCache>
                <c:formatCode>#,##0_);[Red]\(#,##0\)</c:formatCode>
                <c:ptCount val="8"/>
                <c:pt idx="0" formatCode="#,##0;[Red]\-#,##0;">
                  <c:v>4449</c:v>
                </c:pt>
                <c:pt idx="1">
                  <c:v>4368</c:v>
                </c:pt>
                <c:pt idx="2">
                  <c:v>4341</c:v>
                </c:pt>
                <c:pt idx="3">
                  <c:v>4529</c:v>
                </c:pt>
                <c:pt idx="4">
                  <c:v>4548</c:v>
                </c:pt>
                <c:pt idx="5" formatCode="#,##0;[Red]\-#,##0;">
                  <c:v>4481</c:v>
                </c:pt>
                <c:pt idx="6" formatCode="#,##0;[Red]\-#,##0;">
                  <c:v>4482</c:v>
                </c:pt>
                <c:pt idx="7" formatCode="#,##0;[Red]\-#,##0;">
                  <c:v>5103</c:v>
                </c:pt>
              </c:numCache>
            </c:numRef>
          </c:val>
          <c:smooth val="0"/>
          <c:extLst>
            <c:ext xmlns:c16="http://schemas.microsoft.com/office/drawing/2014/chart" uri="{C3380CC4-5D6E-409C-BE32-E72D297353CC}">
              <c16:uniqueId val="{00000008-D0C8-4ACE-B46F-507C1F20671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(構想区域別必要量との比較!$F$1751,構想区域別必要量との比較!$H$1751:$L$1751,構想区域別必要量との比較!$O$1751:$P$1751)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(構想区域別必要量との比較!$F$1756,構想区域別必要量との比較!$H$1756:$L$1756,構想区域別必要量との比較!$O$1756:$P$1756)</c:f>
              <c:numCache>
                <c:formatCode>#,##0_);[Red]\(#,##0\)</c:formatCode>
                <c:ptCount val="8"/>
                <c:pt idx="0" formatCode="#,##0;[Red]\-#,##0;">
                  <c:v>507</c:v>
                </c:pt>
                <c:pt idx="1">
                  <c:v>443</c:v>
                </c:pt>
                <c:pt idx="2">
                  <c:v>443</c:v>
                </c:pt>
                <c:pt idx="3">
                  <c:v>472</c:v>
                </c:pt>
                <c:pt idx="4">
                  <c:v>472</c:v>
                </c:pt>
                <c:pt idx="5" formatCode="#,##0;[Red]\-#,##0;">
                  <c:v>454</c:v>
                </c:pt>
                <c:pt idx="6" formatCode="#,##0;[Red]\-#,##0;">
                  <c:v>388</c:v>
                </c:pt>
                <c:pt idx="7" formatCode="#,##0;[Red]\-#,##0;">
                  <c:v>572</c:v>
                </c:pt>
              </c:numCache>
            </c:numRef>
          </c:val>
          <c:extLst>
            <c:ext xmlns:c16="http://schemas.microsoft.com/office/drawing/2014/chart" uri="{C3380CC4-5D6E-409C-BE32-E72D297353CC}">
              <c16:uniqueId val="{00000000-143E-4AAF-AD33-0EFC1759D385}"/>
            </c:ext>
          </c:extLst>
        </c:ser>
        <c:ser>
          <c:idx val="2"/>
          <c:order val="2"/>
          <c:tx>
            <c:strRef>
              <c:f>構想区域別必要量との比較!$E$1755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(構想区域別必要量との比較!$F$1751,構想区域別必要量との比較!$H$1751:$L$1751,構想区域別必要量との比較!$O$1751:$P$1751)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(構想区域別必要量との比較!$F$1755,構想区域別必要量との比較!$H$1755:$L$1755,構想区域別必要量との比較!$O$1755:$P$1755)</c:f>
              <c:numCache>
                <c:formatCode>#,##0_);[Red]\(#,##0\)</c:formatCode>
                <c:ptCount val="8"/>
                <c:pt idx="0" formatCode="#,##0;[Red]\-#,##0;">
                  <c:v>242</c:v>
                </c:pt>
                <c:pt idx="1">
                  <c:v>346</c:v>
                </c:pt>
                <c:pt idx="2">
                  <c:v>346</c:v>
                </c:pt>
                <c:pt idx="3">
                  <c:v>354</c:v>
                </c:pt>
                <c:pt idx="4">
                  <c:v>354</c:v>
                </c:pt>
                <c:pt idx="5" formatCode="#,##0;[Red]\-#,##0;">
                  <c:v>300</c:v>
                </c:pt>
                <c:pt idx="6" formatCode="#,##0;[Red]\-#,##0;">
                  <c:v>299</c:v>
                </c:pt>
                <c:pt idx="7" formatCode="#,##0;[Red]\-#,##0;">
                  <c:v>1569</c:v>
                </c:pt>
              </c:numCache>
            </c:numRef>
          </c:val>
          <c:extLst>
            <c:ext xmlns:c16="http://schemas.microsoft.com/office/drawing/2014/chart" uri="{C3380CC4-5D6E-409C-BE32-E72D297353CC}">
              <c16:uniqueId val="{00000001-143E-4AAF-AD33-0EFC1759D385}"/>
            </c:ext>
          </c:extLst>
        </c:ser>
        <c:ser>
          <c:idx val="1"/>
          <c:order val="3"/>
          <c:tx>
            <c:strRef>
              <c:f>構想区域別必要量との比較!$E$1754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43E-4AAF-AD33-0EFC1759D38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43E-4AAF-AD33-0EFC1759D38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(構想区域別必要量との比較!$F$1751,構想区域別必要量との比較!$H$1751:$L$1751,構想区域別必要量との比較!$O$1751:$P$1751)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(構想区域別必要量との比較!$F$1754,構想区域別必要量との比較!$H$1754:$L$1754,構想区域別必要量との比較!$O$1754:$P$1754)</c:f>
              <c:numCache>
                <c:formatCode>#,##0_);[Red]\(#,##0\)</c:formatCode>
                <c:ptCount val="8"/>
                <c:pt idx="0" formatCode="#,##0;[Red]\-#,##0;">
                  <c:v>3714</c:v>
                </c:pt>
                <c:pt idx="1">
                  <c:v>3708</c:v>
                </c:pt>
                <c:pt idx="2">
                  <c:v>3784</c:v>
                </c:pt>
                <c:pt idx="3">
                  <c:v>3740</c:v>
                </c:pt>
                <c:pt idx="4">
                  <c:v>3698</c:v>
                </c:pt>
                <c:pt idx="5" formatCode="#,##0;[Red]\-#,##0;">
                  <c:v>3650</c:v>
                </c:pt>
                <c:pt idx="6" formatCode="#,##0;[Red]\-#,##0;">
                  <c:v>3785</c:v>
                </c:pt>
                <c:pt idx="7" formatCode="#,##0;[Red]\-#,##0;">
                  <c:v>2327</c:v>
                </c:pt>
              </c:numCache>
            </c:numRef>
          </c:val>
          <c:extLst>
            <c:ext xmlns:c16="http://schemas.microsoft.com/office/drawing/2014/chart" uri="{C3380CC4-5D6E-409C-BE32-E72D297353CC}">
              <c16:uniqueId val="{00000006-143E-4AAF-AD33-0EFC1759D385}"/>
            </c:ext>
          </c:extLst>
        </c:ser>
        <c:ser>
          <c:idx val="0"/>
          <c:order val="4"/>
          <c:tx>
            <c:strRef>
              <c:f>構想区域別必要量との比較!$E$1753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(構想区域別必要量との比較!$F$1751,構想区域別必要量との比較!$H$1751:$L$1751,構想区域別必要量との比較!$O$1751:$P$1751)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(構想区域別必要量との比較!$F$1753,構想区域別必要量との比較!$H$1753:$L$1753,構想区域別必要量との比較!$O$1753:$P$1753)</c:f>
              <c:numCache>
                <c:formatCode>#,##0_);[Red]\(#,##0\)</c:formatCode>
                <c:ptCount val="8"/>
                <c:pt idx="0" formatCode="#,##0;[Red]\-#,##0;">
                  <c:v>190</c:v>
                </c:pt>
                <c:pt idx="1">
                  <c:v>234</c:v>
                </c:pt>
                <c:pt idx="2">
                  <c:v>184</c:v>
                </c:pt>
                <c:pt idx="3">
                  <c:v>187</c:v>
                </c:pt>
                <c:pt idx="4">
                  <c:v>190</c:v>
                </c:pt>
                <c:pt idx="5" formatCode="#,##0;[Red]\-#,##0;">
                  <c:v>270</c:v>
                </c:pt>
                <c:pt idx="6" formatCode="#,##0;[Red]\-#,##0;">
                  <c:v>281</c:v>
                </c:pt>
                <c:pt idx="7" formatCode="#,##0;[Red]\-#,##0;">
                  <c:v>856</c:v>
                </c:pt>
              </c:numCache>
            </c:numRef>
          </c:val>
          <c:extLst>
            <c:ext xmlns:c16="http://schemas.microsoft.com/office/drawing/2014/chart" uri="{C3380CC4-5D6E-409C-BE32-E72D297353CC}">
              <c16:uniqueId val="{00000007-143E-4AAF-AD33-0EFC1759D38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(構想区域別必要量との比較!$F$1751,構想区域別必要量との比較!$H$1751:$L$1751,構想区域別必要量との比較!$O$1751:$P$1751)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(構想区域別必要量との比較!$F$1752,構想区域別必要量との比較!$H$1752:$L$1752,構想区域別必要量との比較!$O$1752:$P$1752)</c:f>
              <c:numCache>
                <c:formatCode>#,##0_);[Red]\(#,##0\)</c:formatCode>
                <c:ptCount val="8"/>
                <c:pt idx="0" formatCode="#,##0;[Red]\-#,##0;">
                  <c:v>4653</c:v>
                </c:pt>
                <c:pt idx="1">
                  <c:v>4731</c:v>
                </c:pt>
                <c:pt idx="2">
                  <c:v>4757</c:v>
                </c:pt>
                <c:pt idx="3">
                  <c:v>4753</c:v>
                </c:pt>
                <c:pt idx="4">
                  <c:v>4714</c:v>
                </c:pt>
                <c:pt idx="5" formatCode="#,##0;[Red]\-#,##0;">
                  <c:v>4674</c:v>
                </c:pt>
                <c:pt idx="6" formatCode="#,##0;[Red]\-#,##0;">
                  <c:v>4753</c:v>
                </c:pt>
                <c:pt idx="7" formatCode="#,##0;[Red]\-#,##0;">
                  <c:v>5324</c:v>
                </c:pt>
              </c:numCache>
            </c:numRef>
          </c:val>
          <c:smooth val="0"/>
          <c:extLst>
            <c:ext xmlns:c16="http://schemas.microsoft.com/office/drawing/2014/chart" uri="{C3380CC4-5D6E-409C-BE32-E72D297353CC}">
              <c16:uniqueId val="{00000008-143E-4AAF-AD33-0EFC1759D38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(構想区域別必要量との比較!$F$1766,構想区域別必要量との比較!$H$1766:$L$1766,構想区域別必要量との比較!$O$1766:$P$1766)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(構想区域別必要量との比較!$F$1771,構想区域別必要量との比較!$H$1771:$L$1771,構想区域別必要量との比較!$O$1771:$P$1771)</c:f>
              <c:numCache>
                <c:formatCode>#,##0_);[Red]\(#,##0\)</c:formatCode>
                <c:ptCount val="8"/>
                <c:pt idx="0" formatCode="#,##0;[Red]\-#,##0;">
                  <c:v>1054</c:v>
                </c:pt>
                <c:pt idx="1">
                  <c:v>1101</c:v>
                </c:pt>
                <c:pt idx="2">
                  <c:v>1051</c:v>
                </c:pt>
                <c:pt idx="3">
                  <c:v>1014</c:v>
                </c:pt>
                <c:pt idx="4">
                  <c:v>994</c:v>
                </c:pt>
                <c:pt idx="5" formatCode="#,##0;[Red]\-#,##0;">
                  <c:v>1042</c:v>
                </c:pt>
                <c:pt idx="6" formatCode="#,##0;[Red]\-#,##0;">
                  <c:v>1045</c:v>
                </c:pt>
                <c:pt idx="7" formatCode="#,##0;[Red]\-#,##0;">
                  <c:v>1227</c:v>
                </c:pt>
              </c:numCache>
            </c:numRef>
          </c:val>
          <c:extLst>
            <c:ext xmlns:c16="http://schemas.microsoft.com/office/drawing/2014/chart" uri="{C3380CC4-5D6E-409C-BE32-E72D297353CC}">
              <c16:uniqueId val="{00000000-06EF-40AE-A884-66738D82287D}"/>
            </c:ext>
          </c:extLst>
        </c:ser>
        <c:ser>
          <c:idx val="2"/>
          <c:order val="2"/>
          <c:tx>
            <c:strRef>
              <c:f>構想区域別必要量との比較!$E$1770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(構想区域別必要量との比較!$F$1766,構想区域別必要量との比較!$H$1766:$L$1766,構想区域別必要量との比較!$O$1766:$P$1766)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(構想区域別必要量との比較!$F$1770,構想区域別必要量との比較!$H$1770:$L$1770,構想区域別必要量との比較!$O$1770:$P$1770)</c:f>
              <c:numCache>
                <c:formatCode>#,##0_);[Red]\(#,##0\)</c:formatCode>
                <c:ptCount val="8"/>
                <c:pt idx="0" formatCode="#,##0;[Red]\-#,##0;">
                  <c:v>389</c:v>
                </c:pt>
                <c:pt idx="1">
                  <c:v>701</c:v>
                </c:pt>
                <c:pt idx="2">
                  <c:v>787</c:v>
                </c:pt>
                <c:pt idx="3">
                  <c:v>1036</c:v>
                </c:pt>
                <c:pt idx="4">
                  <c:v>926</c:v>
                </c:pt>
                <c:pt idx="5" formatCode="#,##0;[Red]\-#,##0;">
                  <c:v>950</c:v>
                </c:pt>
                <c:pt idx="6" formatCode="#,##0;[Red]\-#,##0;">
                  <c:v>967</c:v>
                </c:pt>
                <c:pt idx="7" formatCode="#,##0;[Red]\-#,##0;">
                  <c:v>1913</c:v>
                </c:pt>
              </c:numCache>
            </c:numRef>
          </c:val>
          <c:extLst>
            <c:ext xmlns:c16="http://schemas.microsoft.com/office/drawing/2014/chart" uri="{C3380CC4-5D6E-409C-BE32-E72D297353CC}">
              <c16:uniqueId val="{00000001-06EF-40AE-A884-66738D82287D}"/>
            </c:ext>
          </c:extLst>
        </c:ser>
        <c:ser>
          <c:idx val="1"/>
          <c:order val="3"/>
          <c:tx>
            <c:strRef>
              <c:f>構想区域別必要量との比較!$E$1769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6EF-40AE-A884-66738D82287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6EF-40AE-A884-66738D82287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(構想区域別必要量との比較!$F$1766,構想区域別必要量との比較!$H$1766:$L$1766,構想区域別必要量との比較!$O$1766:$P$1766)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(構想区域別必要量との比較!$F$1769,構想区域別必要量との比較!$H$1769:$L$1769,構想区域別必要量との比較!$O$1769:$P$1769)</c:f>
              <c:numCache>
                <c:formatCode>#,##0_);[Red]\(#,##0\)</c:formatCode>
                <c:ptCount val="8"/>
                <c:pt idx="0" formatCode="#,##0;[Red]\-#,##0;">
                  <c:v>1856</c:v>
                </c:pt>
                <c:pt idx="1">
                  <c:v>1803</c:v>
                </c:pt>
                <c:pt idx="2">
                  <c:v>1796</c:v>
                </c:pt>
                <c:pt idx="3">
                  <c:v>1620</c:v>
                </c:pt>
                <c:pt idx="4">
                  <c:v>1793</c:v>
                </c:pt>
                <c:pt idx="5" formatCode="#,##0;[Red]\-#,##0;">
                  <c:v>1725</c:v>
                </c:pt>
                <c:pt idx="6" formatCode="#,##0;[Red]\-#,##0;">
                  <c:v>1722</c:v>
                </c:pt>
                <c:pt idx="7" formatCode="#,##0;[Red]\-#,##0;">
                  <c:v>2210</c:v>
                </c:pt>
              </c:numCache>
            </c:numRef>
          </c:val>
          <c:extLst>
            <c:ext xmlns:c16="http://schemas.microsoft.com/office/drawing/2014/chart" uri="{C3380CC4-5D6E-409C-BE32-E72D297353CC}">
              <c16:uniqueId val="{00000006-06EF-40AE-A884-66738D82287D}"/>
            </c:ext>
          </c:extLst>
        </c:ser>
        <c:ser>
          <c:idx val="0"/>
          <c:order val="4"/>
          <c:tx>
            <c:strRef>
              <c:f>構想区域別必要量との比較!$E$1768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(構想区域別必要量との比較!$F$1766,構想区域別必要量との比較!$H$1766:$L$1766,構想区域別必要量との比較!$O$1766:$P$1766)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(構想区域別必要量との比較!$F$1768,構想区域別必要量との比較!$H$1768:$L$1768,構想区域別必要量との比較!$O$1768:$P$1768)</c:f>
              <c:numCache>
                <c:formatCode>#,##0_);[Red]\(#,##0\)</c:formatCode>
                <c:ptCount val="8"/>
                <c:pt idx="0" formatCode="#,##0;[Red]\-#,##0;">
                  <c:v>1781</c:v>
                </c:pt>
                <c:pt idx="1">
                  <c:v>1466</c:v>
                </c:pt>
                <c:pt idx="2">
                  <c:v>1469</c:v>
                </c:pt>
                <c:pt idx="3">
                  <c:v>1517</c:v>
                </c:pt>
                <c:pt idx="4">
                  <c:v>1464</c:v>
                </c:pt>
                <c:pt idx="5" formatCode="#,##0;[Red]\-#,##0;">
                  <c:v>1493</c:v>
                </c:pt>
                <c:pt idx="6" formatCode="#,##0;[Red]\-#,##0;">
                  <c:v>1543</c:v>
                </c:pt>
                <c:pt idx="7" formatCode="#,##0;[Red]\-#,##0;">
                  <c:v>780</c:v>
                </c:pt>
              </c:numCache>
            </c:numRef>
          </c:val>
          <c:extLst>
            <c:ext xmlns:c16="http://schemas.microsoft.com/office/drawing/2014/chart" uri="{C3380CC4-5D6E-409C-BE32-E72D297353CC}">
              <c16:uniqueId val="{00000007-06EF-40AE-A884-66738D82287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(構想区域別必要量との比較!$F$1766,構想区域別必要量との比較!$H$1766:$L$1766,構想区域別必要量との比較!$O$1766:$P$1766)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(構想区域別必要量との比較!$F$1767,構想区域別必要量との比較!$H$1767:$L$1767,構想区域別必要量との比較!$O$1767:$P$1767)</c:f>
              <c:numCache>
                <c:formatCode>#,##0_);[Red]\(#,##0\)</c:formatCode>
                <c:ptCount val="8"/>
                <c:pt idx="0" formatCode="#,##0;[Red]\-#,##0;">
                  <c:v>5080</c:v>
                </c:pt>
                <c:pt idx="1">
                  <c:v>5071</c:v>
                </c:pt>
                <c:pt idx="2">
                  <c:v>5103</c:v>
                </c:pt>
                <c:pt idx="3">
                  <c:v>5187</c:v>
                </c:pt>
                <c:pt idx="4">
                  <c:v>5177</c:v>
                </c:pt>
                <c:pt idx="5" formatCode="#,##0;[Red]\-#,##0;">
                  <c:v>5210</c:v>
                </c:pt>
                <c:pt idx="6" formatCode="#,##0;[Red]\-#,##0;">
                  <c:v>5277</c:v>
                </c:pt>
                <c:pt idx="7" formatCode="#,##0;[Red]\-#,##0;">
                  <c:v>6130</c:v>
                </c:pt>
              </c:numCache>
            </c:numRef>
          </c:val>
          <c:smooth val="0"/>
          <c:extLst>
            <c:ext xmlns:c16="http://schemas.microsoft.com/office/drawing/2014/chart" uri="{C3380CC4-5D6E-409C-BE32-E72D297353CC}">
              <c16:uniqueId val="{00000008-06EF-40AE-A884-66738D82287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構想区域別必要量との比較!$E$1786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(構想区域別必要量との比較!$F$1781,構想区域別必要量との比較!$H$1781:$L$1781,構想区域別必要量との比較!$O$1781:$P$1781)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(構想区域別必要量との比較!$F$1786,構想区域別必要量との比較!$H$1786:$L$1786,構想区域別必要量との比較!$O$1786:$P$1786)</c:f>
              <c:numCache>
                <c:formatCode>#,##0_);[Red]\(#,##0\)</c:formatCode>
                <c:ptCount val="8"/>
                <c:pt idx="0" formatCode="#,##0;[Red]\-#,##0;">
                  <c:v>1413</c:v>
                </c:pt>
                <c:pt idx="1">
                  <c:v>1195</c:v>
                </c:pt>
                <c:pt idx="2">
                  <c:v>1086</c:v>
                </c:pt>
                <c:pt idx="3">
                  <c:v>1095</c:v>
                </c:pt>
                <c:pt idx="4">
                  <c:v>1140</c:v>
                </c:pt>
                <c:pt idx="5" formatCode="#,##0;[Red]\-#,##0;">
                  <c:v>1009</c:v>
                </c:pt>
                <c:pt idx="6" formatCode="#,##0;[Red]\-#,##0;">
                  <c:v>834</c:v>
                </c:pt>
                <c:pt idx="7" formatCode="#,##0;[Red]\-#,##0;">
                  <c:v>1150</c:v>
                </c:pt>
              </c:numCache>
            </c:numRef>
          </c:val>
          <c:extLst>
            <c:ext xmlns:c16="http://schemas.microsoft.com/office/drawing/2014/chart" uri="{C3380CC4-5D6E-409C-BE32-E72D297353CC}">
              <c16:uniqueId val="{00000000-F04F-4920-A351-BD94041A011B}"/>
            </c:ext>
          </c:extLst>
        </c:ser>
        <c:ser>
          <c:idx val="2"/>
          <c:order val="2"/>
          <c:tx>
            <c:strRef>
              <c:f>構想区域別必要量との比較!$E$1785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(構想区域別必要量との比較!$F$1781,構想区域別必要量との比較!$H$1781:$L$1781,構想区域別必要量との比較!$O$1781:$P$1781)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(構想区域別必要量との比較!$F$1785,構想区域別必要量との比較!$H$1785:$L$1785,構想区域別必要量との比較!$O$1785:$P$1785)</c:f>
              <c:numCache>
                <c:formatCode>#,##0_);[Red]\(#,##0\)</c:formatCode>
                <c:ptCount val="8"/>
                <c:pt idx="0" formatCode="#,##0;[Red]\-#,##0;">
                  <c:v>326</c:v>
                </c:pt>
                <c:pt idx="1">
                  <c:v>496</c:v>
                </c:pt>
                <c:pt idx="2">
                  <c:v>573</c:v>
                </c:pt>
                <c:pt idx="3">
                  <c:v>573</c:v>
                </c:pt>
                <c:pt idx="4">
                  <c:v>604</c:v>
                </c:pt>
                <c:pt idx="5" formatCode="#,##0;[Red]\-#,##0;">
                  <c:v>644</c:v>
                </c:pt>
                <c:pt idx="6" formatCode="#,##0;[Red]\-#,##0;">
                  <c:v>567</c:v>
                </c:pt>
                <c:pt idx="7" formatCode="#,##0;[Red]\-#,##0;">
                  <c:v>1303</c:v>
                </c:pt>
              </c:numCache>
            </c:numRef>
          </c:val>
          <c:extLst>
            <c:ext xmlns:c16="http://schemas.microsoft.com/office/drawing/2014/chart" uri="{C3380CC4-5D6E-409C-BE32-E72D297353CC}">
              <c16:uniqueId val="{00000001-F04F-4920-A351-BD94041A011B}"/>
            </c:ext>
          </c:extLst>
        </c:ser>
        <c:ser>
          <c:idx val="1"/>
          <c:order val="3"/>
          <c:tx>
            <c:strRef>
              <c:f>構想区域別必要量との比較!$E$1784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04F-4920-A351-BD94041A011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04F-4920-A351-BD94041A011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(構想区域別必要量との比較!$F$1781,構想区域別必要量との比較!$H$1781:$L$1781,構想区域別必要量との比較!$O$1781:$P$1781)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(構想区域別必要量との比較!$F$1784,構想区域別必要量との比較!$H$1784:$L$1784,構想区域別必要量との比較!$O$1784:$P$1784)</c:f>
              <c:numCache>
                <c:formatCode>#,##0_);[Red]\(#,##0\)</c:formatCode>
                <c:ptCount val="8"/>
                <c:pt idx="0" formatCode="#,##0;[Red]\-#,##0;">
                  <c:v>1983</c:v>
                </c:pt>
                <c:pt idx="1">
                  <c:v>2133</c:v>
                </c:pt>
                <c:pt idx="2">
                  <c:v>2059</c:v>
                </c:pt>
                <c:pt idx="3">
                  <c:v>2134</c:v>
                </c:pt>
                <c:pt idx="4">
                  <c:v>2063</c:v>
                </c:pt>
                <c:pt idx="5" formatCode="#,##0;[Red]\-#,##0;">
                  <c:v>1940</c:v>
                </c:pt>
                <c:pt idx="6" formatCode="#,##0;[Red]\-#,##0;">
                  <c:v>1791</c:v>
                </c:pt>
                <c:pt idx="7" formatCode="#,##0;[Red]\-#,##0;">
                  <c:v>1585</c:v>
                </c:pt>
              </c:numCache>
            </c:numRef>
          </c:val>
          <c:extLst>
            <c:ext xmlns:c16="http://schemas.microsoft.com/office/drawing/2014/chart" uri="{C3380CC4-5D6E-409C-BE32-E72D297353CC}">
              <c16:uniqueId val="{00000006-F04F-4920-A351-BD94041A011B}"/>
            </c:ext>
          </c:extLst>
        </c:ser>
        <c:ser>
          <c:idx val="0"/>
          <c:order val="4"/>
          <c:tx>
            <c:strRef>
              <c:f>構想区域別必要量との比較!$E$1783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(構想区域別必要量との比較!$F$1781,構想区域別必要量との比較!$H$1781:$L$1781,構想区域別必要量との比較!$O$1781:$P$1781)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(構想区域別必要量との比較!$F$1783,構想区域別必要量との比較!$H$1783:$L$1783,構想区域別必要量との比較!$O$1783:$P$1783)</c:f>
              <c:numCache>
                <c:formatCode>#,##0_);[Red]\(#,##0\)</c:formatCode>
                <c:ptCount val="8"/>
                <c:pt idx="0" formatCode="#,##0;[Red]\-#,##0;">
                  <c:v>575</c:v>
                </c:pt>
                <c:pt idx="1">
                  <c:v>461</c:v>
                </c:pt>
                <c:pt idx="2">
                  <c:v>498</c:v>
                </c:pt>
                <c:pt idx="3">
                  <c:v>502</c:v>
                </c:pt>
                <c:pt idx="4">
                  <c:v>604</c:v>
                </c:pt>
                <c:pt idx="5" formatCode="#,##0;[Red]\-#,##0;">
                  <c:v>604</c:v>
                </c:pt>
                <c:pt idx="6" formatCode="#,##0;[Red]\-#,##0;">
                  <c:v>791</c:v>
                </c:pt>
                <c:pt idx="7" formatCode="#,##0;[Red]\-#,##0;">
                  <c:v>539</c:v>
                </c:pt>
              </c:numCache>
            </c:numRef>
          </c:val>
          <c:extLst>
            <c:ext xmlns:c16="http://schemas.microsoft.com/office/drawing/2014/chart" uri="{C3380CC4-5D6E-409C-BE32-E72D297353CC}">
              <c16:uniqueId val="{00000007-F04F-4920-A351-BD94041A011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(構想区域別必要量との比較!$F$1781,構想区域別必要量との比較!$H$1781:$L$1781,構想区域別必要量との比較!$O$1781:$P$1781)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(構想区域別必要量との比較!$F$1782,構想区域別必要量との比較!$H$1782:$L$1782,構想区域別必要量との比較!$O$1782:$P$1782)</c:f>
              <c:numCache>
                <c:formatCode>#,##0_);[Red]\(#,##0\)</c:formatCode>
                <c:ptCount val="8"/>
                <c:pt idx="0" formatCode="#,##0;[Red]\-#,##0;">
                  <c:v>4297</c:v>
                </c:pt>
                <c:pt idx="1">
                  <c:v>4285</c:v>
                </c:pt>
                <c:pt idx="2">
                  <c:v>4216</c:v>
                </c:pt>
                <c:pt idx="3">
                  <c:v>4304</c:v>
                </c:pt>
                <c:pt idx="4">
                  <c:v>4411</c:v>
                </c:pt>
                <c:pt idx="5" formatCode="#,##0;[Red]\-#,##0;">
                  <c:v>4197</c:v>
                </c:pt>
                <c:pt idx="6" formatCode="#,##0;[Red]\-#,##0;">
                  <c:v>3983</c:v>
                </c:pt>
                <c:pt idx="7" formatCode="#,##0;[Red]\-#,##0;">
                  <c:v>4577</c:v>
                </c:pt>
              </c:numCache>
            </c:numRef>
          </c:val>
          <c:smooth val="0"/>
          <c:extLst>
            <c:ext xmlns:c16="http://schemas.microsoft.com/office/drawing/2014/chart" uri="{C3380CC4-5D6E-409C-BE32-E72D297353CC}">
              <c16:uniqueId val="{00000008-F04F-4920-A351-BD94041A011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(構想区域別必要量との比較!$F$176,構想区域別必要量との比較!$H$176:$L$176,構想区域別必要量との比較!$O$176:$P$176)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(構想区域別必要量との比較!$F$181,構想区域別必要量との比較!$H$181:$L$181,構想区域別必要量との比較!$O$181:$P$181)</c:f>
              <c:numCache>
                <c:formatCode>#,##0_);[Red]\(#,##0\)</c:formatCode>
                <c:ptCount val="8"/>
                <c:pt idx="0" formatCode="#,##0;[Red]\-#,##0;">
                  <c:v>1723</c:v>
                </c:pt>
                <c:pt idx="1">
                  <c:v>1990</c:v>
                </c:pt>
                <c:pt idx="2">
                  <c:v>1944</c:v>
                </c:pt>
                <c:pt idx="3">
                  <c:v>1767</c:v>
                </c:pt>
                <c:pt idx="4">
                  <c:v>1759</c:v>
                </c:pt>
                <c:pt idx="5" formatCode="#,##0;[Red]\-#,##0;">
                  <c:v>1681</c:v>
                </c:pt>
                <c:pt idx="6" formatCode="#,##0;[Red]\-#,##0;">
                  <c:v>1773</c:v>
                </c:pt>
                <c:pt idx="7" formatCode="#,##0;[Red]\-#,##0;">
                  <c:v>1528</c:v>
                </c:pt>
              </c:numCache>
            </c:numRef>
          </c:val>
          <c:extLst>
            <c:ext xmlns:c16="http://schemas.microsoft.com/office/drawing/2014/chart" uri="{C3380CC4-5D6E-409C-BE32-E72D297353CC}">
              <c16:uniqueId val="{00000000-F51A-4394-A082-0D016A002B0D}"/>
            </c:ext>
          </c:extLst>
        </c:ser>
        <c:ser>
          <c:idx val="2"/>
          <c:order val="2"/>
          <c:tx>
            <c:strRef>
              <c:f>構想区域別必要量との比較!$E$180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(構想区域別必要量との比較!$F$176,構想区域別必要量との比較!$H$176:$L$176,構想区域別必要量との比較!$O$176:$P$176)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(構想区域別必要量との比較!$F$180,構想区域別必要量との比較!$H$180:$L$180,構想区域別必要量との比較!$O$180:$P$180)</c:f>
              <c:numCache>
                <c:formatCode>#,##0_);[Red]\(#,##0\)</c:formatCode>
                <c:ptCount val="8"/>
                <c:pt idx="0" formatCode="#,##0;[Red]\-#,##0;">
                  <c:v>481</c:v>
                </c:pt>
                <c:pt idx="1">
                  <c:v>638</c:v>
                </c:pt>
                <c:pt idx="2">
                  <c:v>869</c:v>
                </c:pt>
                <c:pt idx="3">
                  <c:v>684</c:v>
                </c:pt>
                <c:pt idx="4">
                  <c:v>705</c:v>
                </c:pt>
                <c:pt idx="5" formatCode="#,##0;[Red]\-#,##0;">
                  <c:v>775</c:v>
                </c:pt>
                <c:pt idx="6" formatCode="#,##0;[Red]\-#,##0;">
                  <c:v>722</c:v>
                </c:pt>
                <c:pt idx="7" formatCode="#,##0;[Red]\-#,##0;">
                  <c:v>1613</c:v>
                </c:pt>
              </c:numCache>
            </c:numRef>
          </c:val>
          <c:extLst>
            <c:ext xmlns:c16="http://schemas.microsoft.com/office/drawing/2014/chart" uri="{C3380CC4-5D6E-409C-BE32-E72D297353CC}">
              <c16:uniqueId val="{00000001-F51A-4394-A082-0D016A002B0D}"/>
            </c:ext>
          </c:extLst>
        </c:ser>
        <c:ser>
          <c:idx val="1"/>
          <c:order val="3"/>
          <c:tx>
            <c:strRef>
              <c:f>構想区域別必要量との比較!$E$179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51A-4394-A082-0D016A002B0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51A-4394-A082-0D016A002B0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(構想区域別必要量との比較!$F$176,構想区域別必要量との比較!$H$176:$L$176,構想区域別必要量との比較!$O$176:$P$176)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(構想区域別必要量との比較!$F$179,構想区域別必要量との比較!$H$179:$L$179,構想区域別必要量との比較!$O$179:$P$179)</c:f>
              <c:numCache>
                <c:formatCode>#,##0_);[Red]\(#,##0\)</c:formatCode>
                <c:ptCount val="8"/>
                <c:pt idx="0" formatCode="#,##0;[Red]\-#,##0;">
                  <c:v>3037</c:v>
                </c:pt>
                <c:pt idx="1">
                  <c:v>2577</c:v>
                </c:pt>
                <c:pt idx="2">
                  <c:v>2342</c:v>
                </c:pt>
                <c:pt idx="3">
                  <c:v>2275</c:v>
                </c:pt>
                <c:pt idx="4">
                  <c:v>2493</c:v>
                </c:pt>
                <c:pt idx="5" formatCode="#,##0;[Red]\-#,##0;">
                  <c:v>2349</c:v>
                </c:pt>
                <c:pt idx="6" formatCode="#,##0;[Red]\-#,##0;">
                  <c:v>2362</c:v>
                </c:pt>
                <c:pt idx="7" formatCode="#,##0;[Red]\-#,##0;">
                  <c:v>1795</c:v>
                </c:pt>
              </c:numCache>
            </c:numRef>
          </c:val>
          <c:extLst>
            <c:ext xmlns:c16="http://schemas.microsoft.com/office/drawing/2014/chart" uri="{C3380CC4-5D6E-409C-BE32-E72D297353CC}">
              <c16:uniqueId val="{00000006-F51A-4394-A082-0D016A002B0D}"/>
            </c:ext>
          </c:extLst>
        </c:ser>
        <c:ser>
          <c:idx val="0"/>
          <c:order val="4"/>
          <c:tx>
            <c:strRef>
              <c:f>構想区域別必要量との比較!$E$178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(構想区域別必要量との比較!$F$176,構想区域別必要量との比較!$H$176:$L$176,構想区域別必要量との比較!$O$176:$P$176)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(構想区域別必要量との比較!$F$178,構想区域別必要量との比較!$H$178:$L$178,構想区域別必要量との比較!$O$178:$P$178)</c:f>
              <c:numCache>
                <c:formatCode>#,##0_);[Red]\(#,##0\)</c:formatCode>
                <c:ptCount val="8"/>
                <c:pt idx="0" formatCode="#,##0;[Red]\-#,##0;">
                  <c:v>1250</c:v>
                </c:pt>
                <c:pt idx="1">
                  <c:v>1288</c:v>
                </c:pt>
                <c:pt idx="2">
                  <c:v>1286</c:v>
                </c:pt>
                <c:pt idx="3">
                  <c:v>1327</c:v>
                </c:pt>
                <c:pt idx="4">
                  <c:v>1284</c:v>
                </c:pt>
                <c:pt idx="5" formatCode="#,##0;[Red]\-#,##0;">
                  <c:v>1327</c:v>
                </c:pt>
                <c:pt idx="6" formatCode="#,##0;[Red]\-#,##0;">
                  <c:v>1386</c:v>
                </c:pt>
                <c:pt idx="7" formatCode="#,##0;[Red]\-#,##0;">
                  <c:v>689</c:v>
                </c:pt>
              </c:numCache>
            </c:numRef>
          </c:val>
          <c:extLst>
            <c:ext xmlns:c16="http://schemas.microsoft.com/office/drawing/2014/chart" uri="{C3380CC4-5D6E-409C-BE32-E72D297353CC}">
              <c16:uniqueId val="{00000007-F51A-4394-A082-0D016A002B0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(構想区域別必要量との比較!$F$176,構想区域別必要量との比較!$H$176:$L$176,構想区域別必要量との比較!$O$176:$P$176)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(構想区域別必要量との比較!$F$177,構想区域別必要量との比較!$H$177:$L$177,構想区域別必要量との比較!$O$177:$P$177)</c:f>
              <c:numCache>
                <c:formatCode>#,##0_);[Red]\(#,##0\)</c:formatCode>
                <c:ptCount val="8"/>
                <c:pt idx="0" formatCode="#,##0;[Red]\-#,##0;">
                  <c:v>6491</c:v>
                </c:pt>
                <c:pt idx="1">
                  <c:v>6493</c:v>
                </c:pt>
                <c:pt idx="2">
                  <c:v>6441</c:v>
                </c:pt>
                <c:pt idx="3">
                  <c:v>6053</c:v>
                </c:pt>
                <c:pt idx="4">
                  <c:v>6241</c:v>
                </c:pt>
                <c:pt idx="5" formatCode="#,##0;[Red]\-#,##0;">
                  <c:v>6132</c:v>
                </c:pt>
                <c:pt idx="6" formatCode="#,##0;[Red]\-#,##0;">
                  <c:v>6243</c:v>
                </c:pt>
                <c:pt idx="7" formatCode="#,##0;[Red]\-#,##0;">
                  <c:v>5625</c:v>
                </c:pt>
              </c:numCache>
            </c:numRef>
          </c:val>
          <c:smooth val="0"/>
          <c:extLst>
            <c:ext xmlns:c16="http://schemas.microsoft.com/office/drawing/2014/chart" uri="{C3380CC4-5D6E-409C-BE32-E72D297353CC}">
              <c16:uniqueId val="{00000008-F51A-4394-A082-0D016A002B0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(構想区域別必要量との比較!$F$1796,構想区域別必要量との比較!$H$1796:$L$1796,構想区域別必要量との比較!$O$1796:$P$1796)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(構想区域別必要量との比較!$F$1801,構想区域別必要量との比較!$H$1801:$L$1801,構想区域別必要量との比較!$O$1801:$P$1801)</c:f>
              <c:numCache>
                <c:formatCode>#,##0_);[Red]\(#,##0\)</c:formatCode>
                <c:ptCount val="8"/>
                <c:pt idx="0" formatCode="#,##0;[Red]\-#,##0;">
                  <c:v>1302</c:v>
                </c:pt>
                <c:pt idx="1">
                  <c:v>1246</c:v>
                </c:pt>
                <c:pt idx="2">
                  <c:v>1220</c:v>
                </c:pt>
                <c:pt idx="3">
                  <c:v>1220</c:v>
                </c:pt>
                <c:pt idx="4">
                  <c:v>1220</c:v>
                </c:pt>
                <c:pt idx="5" formatCode="#,##0;[Red]\-#,##0;">
                  <c:v>1181</c:v>
                </c:pt>
                <c:pt idx="6" formatCode="#,##0;[Red]\-#,##0;">
                  <c:v>1241</c:v>
                </c:pt>
                <c:pt idx="7" formatCode="#,##0;[Red]\-#,##0;">
                  <c:v>1205</c:v>
                </c:pt>
              </c:numCache>
            </c:numRef>
          </c:val>
          <c:extLst>
            <c:ext xmlns:c16="http://schemas.microsoft.com/office/drawing/2014/chart" uri="{C3380CC4-5D6E-409C-BE32-E72D297353CC}">
              <c16:uniqueId val="{00000000-3A85-4145-BE90-A6E433C2FE70}"/>
            </c:ext>
          </c:extLst>
        </c:ser>
        <c:ser>
          <c:idx val="2"/>
          <c:order val="2"/>
          <c:tx>
            <c:strRef>
              <c:f>構想区域別必要量との比較!$E$1800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(構想区域別必要量との比較!$F$1796,構想区域別必要量との比較!$H$1796:$L$1796,構想区域別必要量との比較!$O$1796:$P$1796)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(構想区域別必要量との比較!$F$1800,構想区域別必要量との比較!$H$1800:$L$1800,構想区域別必要量との比較!$O$1800:$P$1800)</c:f>
              <c:numCache>
                <c:formatCode>#,##0_);[Red]\(#,##0\)</c:formatCode>
                <c:ptCount val="8"/>
                <c:pt idx="0" formatCode="#,##0;[Red]\-#,##0;">
                  <c:v>465</c:v>
                </c:pt>
                <c:pt idx="1">
                  <c:v>589</c:v>
                </c:pt>
                <c:pt idx="2">
                  <c:v>610</c:v>
                </c:pt>
                <c:pt idx="3">
                  <c:v>597</c:v>
                </c:pt>
                <c:pt idx="4">
                  <c:v>551</c:v>
                </c:pt>
                <c:pt idx="5" formatCode="#,##0;[Red]\-#,##0;">
                  <c:v>603</c:v>
                </c:pt>
                <c:pt idx="6" formatCode="#,##0;[Red]\-#,##0;">
                  <c:v>646</c:v>
                </c:pt>
                <c:pt idx="7" formatCode="#,##0;[Red]\-#,##0;">
                  <c:v>1404</c:v>
                </c:pt>
              </c:numCache>
            </c:numRef>
          </c:val>
          <c:extLst>
            <c:ext xmlns:c16="http://schemas.microsoft.com/office/drawing/2014/chart" uri="{C3380CC4-5D6E-409C-BE32-E72D297353CC}">
              <c16:uniqueId val="{00000001-3A85-4145-BE90-A6E433C2FE70}"/>
            </c:ext>
          </c:extLst>
        </c:ser>
        <c:ser>
          <c:idx val="1"/>
          <c:order val="3"/>
          <c:tx>
            <c:strRef>
              <c:f>構想区域別必要量との比較!$E$1799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A85-4145-BE90-A6E433C2FE7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A85-4145-BE90-A6E433C2FE7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(構想区域別必要量との比較!$F$1796,構想区域別必要量との比較!$H$1796:$L$1796,構想区域別必要量との比較!$O$1796:$P$1796)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(構想区域別必要量との比較!$F$1799,構想区域別必要量との比較!$H$1799:$L$1799,構想区域別必要量との比較!$O$1799:$P$1799)</c:f>
              <c:numCache>
                <c:formatCode>#,##0_);[Red]\(#,##0\)</c:formatCode>
                <c:ptCount val="8"/>
                <c:pt idx="0" formatCode="#,##0;[Red]\-#,##0;">
                  <c:v>1902</c:v>
                </c:pt>
                <c:pt idx="1">
                  <c:v>1720</c:v>
                </c:pt>
                <c:pt idx="2">
                  <c:v>1568</c:v>
                </c:pt>
                <c:pt idx="3">
                  <c:v>1499</c:v>
                </c:pt>
                <c:pt idx="4">
                  <c:v>1591</c:v>
                </c:pt>
                <c:pt idx="5" formatCode="#,##0;[Red]\-#,##0;">
                  <c:v>1546</c:v>
                </c:pt>
                <c:pt idx="6" formatCode="#,##0;[Red]\-#,##0;">
                  <c:v>1501</c:v>
                </c:pt>
                <c:pt idx="7" formatCode="#,##0;[Red]\-#,##0;">
                  <c:v>2140</c:v>
                </c:pt>
              </c:numCache>
            </c:numRef>
          </c:val>
          <c:extLst>
            <c:ext xmlns:c16="http://schemas.microsoft.com/office/drawing/2014/chart" uri="{C3380CC4-5D6E-409C-BE32-E72D297353CC}">
              <c16:uniqueId val="{00000006-3A85-4145-BE90-A6E433C2FE70}"/>
            </c:ext>
          </c:extLst>
        </c:ser>
        <c:ser>
          <c:idx val="0"/>
          <c:order val="4"/>
          <c:tx>
            <c:strRef>
              <c:f>構想区域別必要量との比較!$E$1798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(構想区域別必要量との比較!$F$1796,構想区域別必要量との比較!$H$1796:$L$1796,構想区域別必要量との比較!$O$1796:$P$1796)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(構想区域別必要量との比較!$F$1798,構想区域別必要量との比較!$H$1798:$L$1798,構想区域別必要量との比較!$O$1798:$P$1798)</c:f>
              <c:numCache>
                <c:formatCode>#,##0_);[Red]\(#,##0\)</c:formatCode>
                <c:ptCount val="8"/>
                <c:pt idx="0" formatCode="#,##0;[Red]\-#,##0;">
                  <c:v>1147</c:v>
                </c:pt>
                <c:pt idx="1">
                  <c:v>1153</c:v>
                </c:pt>
                <c:pt idx="2">
                  <c:v>1128</c:v>
                </c:pt>
                <c:pt idx="3">
                  <c:v>1228</c:v>
                </c:pt>
                <c:pt idx="4">
                  <c:v>1160</c:v>
                </c:pt>
                <c:pt idx="5" formatCode="#,##0;[Red]\-#,##0;">
                  <c:v>1201</c:v>
                </c:pt>
                <c:pt idx="6" formatCode="#,##0;[Red]\-#,##0;">
                  <c:v>1211</c:v>
                </c:pt>
                <c:pt idx="7" formatCode="#,##0;[Red]\-#,##0;">
                  <c:v>752</c:v>
                </c:pt>
              </c:numCache>
            </c:numRef>
          </c:val>
          <c:extLst>
            <c:ext xmlns:c16="http://schemas.microsoft.com/office/drawing/2014/chart" uri="{C3380CC4-5D6E-409C-BE32-E72D297353CC}">
              <c16:uniqueId val="{00000007-3A85-4145-BE90-A6E433C2FE7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構想区域別必要量との比較!$E$1797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(構想区域別必要量との比較!$F$1796,構想区域別必要量との比較!$H$1796:$L$1796,構想区域別必要量との比較!$O$1796:$P$1796)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(構想区域別必要量との比較!$F$1797,構想区域別必要量との比較!$H$1797:$L$1797,構想区域別必要量との比較!$O$1797:$P$1797)</c:f>
              <c:numCache>
                <c:formatCode>#,##0_);[Red]\(#,##0\)</c:formatCode>
                <c:ptCount val="8"/>
                <c:pt idx="0" formatCode="#,##0;[Red]\-#,##0;">
                  <c:v>4816</c:v>
                </c:pt>
                <c:pt idx="1">
                  <c:v>4708</c:v>
                </c:pt>
                <c:pt idx="2">
                  <c:v>4526</c:v>
                </c:pt>
                <c:pt idx="3">
                  <c:v>4544</c:v>
                </c:pt>
                <c:pt idx="4">
                  <c:v>4522</c:v>
                </c:pt>
                <c:pt idx="5" formatCode="#,##0;[Red]\-#,##0;">
                  <c:v>4531</c:v>
                </c:pt>
                <c:pt idx="6" formatCode="#,##0;[Red]\-#,##0;">
                  <c:v>4599</c:v>
                </c:pt>
                <c:pt idx="7" formatCode="#,##0;[Red]\-#,##0;">
                  <c:v>5501</c:v>
                </c:pt>
              </c:numCache>
            </c:numRef>
          </c:val>
          <c:smooth val="0"/>
          <c:extLst>
            <c:ext xmlns:c16="http://schemas.microsoft.com/office/drawing/2014/chart" uri="{C3380CC4-5D6E-409C-BE32-E72D297353CC}">
              <c16:uniqueId val="{00000008-3A85-4145-BE90-A6E433C2FE7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(構想区域別必要量との比較!$F$1811,構想区域別必要量との比較!$H$1811:$L$1811,構想区域別必要量との比較!$O$1811:$P$1811)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(構想区域別必要量との比較!$F$1816,構想区域別必要量との比較!$H$1816:$L$1816,構想区域別必要量との比較!$O$1816:$P$1816)</c:f>
              <c:numCache>
                <c:formatCode>#,##0_);[Red]\(#,##0\)</c:formatCode>
                <c:ptCount val="8"/>
                <c:pt idx="0" formatCode="#,##0;[Red]\-#,##0;">
                  <c:v>941</c:v>
                </c:pt>
                <c:pt idx="1">
                  <c:v>1037</c:v>
                </c:pt>
                <c:pt idx="2">
                  <c:v>1049</c:v>
                </c:pt>
                <c:pt idx="3">
                  <c:v>1048</c:v>
                </c:pt>
                <c:pt idx="4">
                  <c:v>1049</c:v>
                </c:pt>
                <c:pt idx="5" formatCode="#,##0;[Red]\-#,##0;">
                  <c:v>1054</c:v>
                </c:pt>
                <c:pt idx="6" formatCode="#,##0;[Red]\-#,##0;">
                  <c:v>1197</c:v>
                </c:pt>
                <c:pt idx="7" formatCode="#,##0;[Red]\-#,##0;">
                  <c:v>1239</c:v>
                </c:pt>
              </c:numCache>
            </c:numRef>
          </c:val>
          <c:extLst>
            <c:ext xmlns:c16="http://schemas.microsoft.com/office/drawing/2014/chart" uri="{C3380CC4-5D6E-409C-BE32-E72D297353CC}">
              <c16:uniqueId val="{00000000-034E-4883-9217-EA87A5CC1C9E}"/>
            </c:ext>
          </c:extLst>
        </c:ser>
        <c:ser>
          <c:idx val="2"/>
          <c:order val="2"/>
          <c:tx>
            <c:strRef>
              <c:f>構想区域別必要量との比較!$E$1815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(構想区域別必要量との比較!$F$1811,構想区域別必要量との比較!$H$1811:$L$1811,構想区域別必要量との比較!$O$1811:$P$1811)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(構想区域別必要量との比較!$F$1815,構想区域別必要量との比較!$H$1815:$L$1815,構想区域別必要量との比較!$O$1815:$P$1815)</c:f>
              <c:numCache>
                <c:formatCode>#,##0_);[Red]\(#,##0\)</c:formatCode>
                <c:ptCount val="8"/>
                <c:pt idx="0" formatCode="#,##0;[Red]\-#,##0;">
                  <c:v>669</c:v>
                </c:pt>
                <c:pt idx="1">
                  <c:v>908</c:v>
                </c:pt>
                <c:pt idx="2">
                  <c:v>1188</c:v>
                </c:pt>
                <c:pt idx="3">
                  <c:v>1232</c:v>
                </c:pt>
                <c:pt idx="4">
                  <c:v>1243</c:v>
                </c:pt>
                <c:pt idx="5" formatCode="#,##0;[Red]\-#,##0;">
                  <c:v>1160</c:v>
                </c:pt>
                <c:pt idx="6" formatCode="#,##0;[Red]\-#,##0;">
                  <c:v>1123</c:v>
                </c:pt>
                <c:pt idx="7" formatCode="#,##0;[Red]\-#,##0;">
                  <c:v>1852</c:v>
                </c:pt>
              </c:numCache>
            </c:numRef>
          </c:val>
          <c:extLst>
            <c:ext xmlns:c16="http://schemas.microsoft.com/office/drawing/2014/chart" uri="{C3380CC4-5D6E-409C-BE32-E72D297353CC}">
              <c16:uniqueId val="{00000001-034E-4883-9217-EA87A5CC1C9E}"/>
            </c:ext>
          </c:extLst>
        </c:ser>
        <c:ser>
          <c:idx val="1"/>
          <c:order val="3"/>
          <c:tx>
            <c:strRef>
              <c:f>構想区域別必要量との比較!$E$1814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34E-4883-9217-EA87A5CC1C9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34E-4883-9217-EA87A5CC1C9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(構想区域別必要量との比較!$F$1811,構想区域別必要量との比較!$H$1811:$L$1811,構想区域別必要量との比較!$O$1811:$P$1811)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(構想区域別必要量との比較!$F$1814,構想区域別必要量との比較!$H$1814:$L$1814,構想区域別必要量との比較!$O$1814:$P$1814)</c:f>
              <c:numCache>
                <c:formatCode>#,##0_);[Red]\(#,##0\)</c:formatCode>
                <c:ptCount val="8"/>
                <c:pt idx="0" formatCode="#,##0;[Red]\-#,##0;">
                  <c:v>3198</c:v>
                </c:pt>
                <c:pt idx="1">
                  <c:v>3128</c:v>
                </c:pt>
                <c:pt idx="2">
                  <c:v>3090</c:v>
                </c:pt>
                <c:pt idx="3">
                  <c:v>3049</c:v>
                </c:pt>
                <c:pt idx="4">
                  <c:v>3264</c:v>
                </c:pt>
                <c:pt idx="5" formatCode="#,##0;[Red]\-#,##0;">
                  <c:v>3075</c:v>
                </c:pt>
                <c:pt idx="6" formatCode="#,##0;[Red]\-#,##0;">
                  <c:v>3098</c:v>
                </c:pt>
                <c:pt idx="7" formatCode="#,##0;[Red]\-#,##0;">
                  <c:v>2071</c:v>
                </c:pt>
              </c:numCache>
            </c:numRef>
          </c:val>
          <c:extLst>
            <c:ext xmlns:c16="http://schemas.microsoft.com/office/drawing/2014/chart" uri="{C3380CC4-5D6E-409C-BE32-E72D297353CC}">
              <c16:uniqueId val="{00000006-034E-4883-9217-EA87A5CC1C9E}"/>
            </c:ext>
          </c:extLst>
        </c:ser>
        <c:ser>
          <c:idx val="0"/>
          <c:order val="4"/>
          <c:tx>
            <c:strRef>
              <c:f>構想区域別必要量との比較!$E$1813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(構想区域別必要量との比較!$F$1811,構想区域別必要量との比較!$H$1811:$L$1811,構想区域別必要量との比較!$O$1811:$P$1811)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(構想区域別必要量との比較!$F$1813,構想区域別必要量との比較!$H$1813:$L$1813,構想区域別必要量との比較!$O$1813:$P$1813)</c:f>
              <c:numCache>
                <c:formatCode>#,##0_);[Red]\(#,##0\)</c:formatCode>
                <c:ptCount val="8"/>
                <c:pt idx="0" formatCode="#,##0;[Red]\-#,##0;">
                  <c:v>70</c:v>
                </c:pt>
                <c:pt idx="1">
                  <c:v>90</c:v>
                </c:pt>
                <c:pt idx="2">
                  <c:v>98</c:v>
                </c:pt>
                <c:pt idx="3">
                  <c:v>101</c:v>
                </c:pt>
                <c:pt idx="4">
                  <c:v>109</c:v>
                </c:pt>
                <c:pt idx="5" formatCode="#,##0;[Red]\-#,##0;">
                  <c:v>97</c:v>
                </c:pt>
                <c:pt idx="6" formatCode="#,##0;[Red]\-#,##0;">
                  <c:v>113</c:v>
                </c:pt>
                <c:pt idx="7" formatCode="#,##0;[Red]\-#,##0;">
                  <c:v>541</c:v>
                </c:pt>
              </c:numCache>
            </c:numRef>
          </c:val>
          <c:extLst>
            <c:ext xmlns:c16="http://schemas.microsoft.com/office/drawing/2014/chart" uri="{C3380CC4-5D6E-409C-BE32-E72D297353CC}">
              <c16:uniqueId val="{00000007-034E-4883-9217-EA87A5CC1C9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(構想区域別必要量との比較!$F$1811,構想区域別必要量との比較!$H$1811:$L$1811,構想区域別必要量との比較!$O$1811:$P$1811)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(構想区域別必要量との比較!$F$1812,構想区域別必要量との比較!$H$1812:$L$1812,構想区域別必要量との比較!$O$1812:$P$1812)</c:f>
              <c:numCache>
                <c:formatCode>#,##0_);[Red]\(#,##0\)</c:formatCode>
                <c:ptCount val="8"/>
                <c:pt idx="0" formatCode="#,##0;[Red]\-#,##0;">
                  <c:v>4878</c:v>
                </c:pt>
                <c:pt idx="1">
                  <c:v>5163</c:v>
                </c:pt>
                <c:pt idx="2">
                  <c:v>5425</c:v>
                </c:pt>
                <c:pt idx="3">
                  <c:v>5430</c:v>
                </c:pt>
                <c:pt idx="4">
                  <c:v>5665</c:v>
                </c:pt>
                <c:pt idx="5" formatCode="#,##0;[Red]\-#,##0;">
                  <c:v>5386</c:v>
                </c:pt>
                <c:pt idx="6" formatCode="#,##0;[Red]\-#,##0;">
                  <c:v>5531</c:v>
                </c:pt>
                <c:pt idx="7" formatCode="#,##0;[Red]\-#,##0;">
                  <c:v>5703</c:v>
                </c:pt>
              </c:numCache>
            </c:numRef>
          </c:val>
          <c:smooth val="0"/>
          <c:extLst>
            <c:ext xmlns:c16="http://schemas.microsoft.com/office/drawing/2014/chart" uri="{C3380CC4-5D6E-409C-BE32-E72D297353CC}">
              <c16:uniqueId val="{00000008-034E-4883-9217-EA87A5CC1C9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(構想区域別必要量との比較!$F$1826,構想区域別必要量との比較!$H$1826:$L$1826,構想区域別必要量との比較!$O$1826:$P$1826)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(構想区域別必要量との比較!$F$1831,構想区域別必要量との比較!$H$1831:$L$1831,構想区域別必要量との比較!$O$1831:$P$1831)</c:f>
              <c:numCache>
                <c:formatCode>#,##0_);[Red]\(#,##0\)</c:formatCode>
                <c:ptCount val="8"/>
                <c:pt idx="0" formatCode="#,##0;[Red]\-#,##0;">
                  <c:v>2383</c:v>
                </c:pt>
                <c:pt idx="1">
                  <c:v>2734</c:v>
                </c:pt>
                <c:pt idx="2">
                  <c:v>2548</c:v>
                </c:pt>
                <c:pt idx="3">
                  <c:v>2629</c:v>
                </c:pt>
                <c:pt idx="4">
                  <c:v>2472</c:v>
                </c:pt>
                <c:pt idx="5" formatCode="#,##0;[Red]\-#,##0;">
                  <c:v>2384</c:v>
                </c:pt>
                <c:pt idx="6" formatCode="#,##0;[Red]\-#,##0;">
                  <c:v>2432</c:v>
                </c:pt>
                <c:pt idx="7" formatCode="#,##0;[Red]\-#,##0;">
                  <c:v>2413</c:v>
                </c:pt>
              </c:numCache>
            </c:numRef>
          </c:val>
          <c:extLst>
            <c:ext xmlns:c16="http://schemas.microsoft.com/office/drawing/2014/chart" uri="{C3380CC4-5D6E-409C-BE32-E72D297353CC}">
              <c16:uniqueId val="{00000000-F2B6-4D26-8CAD-D3ABAC0FAF34}"/>
            </c:ext>
          </c:extLst>
        </c:ser>
        <c:ser>
          <c:idx val="2"/>
          <c:order val="2"/>
          <c:tx>
            <c:strRef>
              <c:f>構想区域別必要量との比較!$E$1830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(構想区域別必要量との比較!$F$1826,構想区域別必要量との比較!$H$1826:$L$1826,構想区域別必要量との比較!$O$1826:$P$1826)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(構想区域別必要量との比較!$F$1830,構想区域別必要量との比較!$H$1830:$L$1830,構想区域別必要量との比較!$O$1830:$P$1830)</c:f>
              <c:numCache>
                <c:formatCode>#,##0_);[Red]\(#,##0\)</c:formatCode>
                <c:ptCount val="8"/>
                <c:pt idx="0" formatCode="#,##0;[Red]\-#,##0;">
                  <c:v>451</c:v>
                </c:pt>
                <c:pt idx="1">
                  <c:v>378</c:v>
                </c:pt>
                <c:pt idx="2">
                  <c:v>331</c:v>
                </c:pt>
                <c:pt idx="3">
                  <c:v>411</c:v>
                </c:pt>
                <c:pt idx="4">
                  <c:v>411</c:v>
                </c:pt>
                <c:pt idx="5" formatCode="#,##0;[Red]\-#,##0;">
                  <c:v>451</c:v>
                </c:pt>
                <c:pt idx="6" formatCode="#,##0;[Red]\-#,##0;">
                  <c:v>456</c:v>
                </c:pt>
                <c:pt idx="7" formatCode="#,##0;[Red]\-#,##0;">
                  <c:v>1710</c:v>
                </c:pt>
              </c:numCache>
            </c:numRef>
          </c:val>
          <c:extLst>
            <c:ext xmlns:c16="http://schemas.microsoft.com/office/drawing/2014/chart" uri="{C3380CC4-5D6E-409C-BE32-E72D297353CC}">
              <c16:uniqueId val="{00000001-F2B6-4D26-8CAD-D3ABAC0FAF34}"/>
            </c:ext>
          </c:extLst>
        </c:ser>
        <c:ser>
          <c:idx val="1"/>
          <c:order val="3"/>
          <c:tx>
            <c:strRef>
              <c:f>構想区域別必要量との比較!$E$1829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2B6-4D26-8CAD-D3ABAC0FAF3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2B6-4D26-8CAD-D3ABAC0FAF3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(構想区域別必要量との比較!$F$1826,構想区域別必要量との比較!$H$1826:$L$1826,構想区域別必要量との比較!$O$1826:$P$1826)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(構想区域別必要量との比較!$F$1829,構想区域別必要量との比較!$H$1829:$L$1829,構想区域別必要量との比較!$O$1829:$P$1829)</c:f>
              <c:numCache>
                <c:formatCode>#,##0_);[Red]\(#,##0\)</c:formatCode>
                <c:ptCount val="8"/>
                <c:pt idx="0" formatCode="#,##0;[Red]\-#,##0;">
                  <c:v>2208</c:v>
                </c:pt>
                <c:pt idx="1">
                  <c:v>2646</c:v>
                </c:pt>
                <c:pt idx="2">
                  <c:v>2441</c:v>
                </c:pt>
                <c:pt idx="3">
                  <c:v>2348</c:v>
                </c:pt>
                <c:pt idx="4">
                  <c:v>2341</c:v>
                </c:pt>
                <c:pt idx="5" formatCode="#,##0;[Red]\-#,##0;">
                  <c:v>2304</c:v>
                </c:pt>
                <c:pt idx="6" formatCode="#,##0;[Red]\-#,##0;">
                  <c:v>2294</c:v>
                </c:pt>
                <c:pt idx="7" formatCode="#,##0;[Red]\-#,##0;">
                  <c:v>2305</c:v>
                </c:pt>
              </c:numCache>
            </c:numRef>
          </c:val>
          <c:extLst>
            <c:ext xmlns:c16="http://schemas.microsoft.com/office/drawing/2014/chart" uri="{C3380CC4-5D6E-409C-BE32-E72D297353CC}">
              <c16:uniqueId val="{00000006-F2B6-4D26-8CAD-D3ABAC0FAF34}"/>
            </c:ext>
          </c:extLst>
        </c:ser>
        <c:ser>
          <c:idx val="0"/>
          <c:order val="4"/>
          <c:tx>
            <c:strRef>
              <c:f>構想区域別必要量との比較!$E$1828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(構想区域別必要量との比較!$F$1826,構想区域別必要量との比較!$H$1826:$L$1826,構想区域別必要量との比較!$O$1826:$P$1826)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(構想区域別必要量との比較!$F$1828,構想区域別必要量との比較!$H$1828:$L$1828,構想区域別必要量との比較!$O$1828:$P$1828)</c:f>
              <c:numCache>
                <c:formatCode>#,##0_);[Red]\(#,##0\)</c:formatCode>
                <c:ptCount val="8"/>
                <c:pt idx="0" formatCode="#,##0;[Red]\-#,##0;">
                  <c:v>1015</c:v>
                </c:pt>
                <c:pt idx="1">
                  <c:v>661</c:v>
                </c:pt>
                <c:pt idx="2">
                  <c:v>848</c:v>
                </c:pt>
                <c:pt idx="3">
                  <c:v>888</c:v>
                </c:pt>
                <c:pt idx="4">
                  <c:v>908</c:v>
                </c:pt>
                <c:pt idx="5" formatCode="#,##0;[Red]\-#,##0;">
                  <c:v>944</c:v>
                </c:pt>
                <c:pt idx="6" formatCode="#,##0;[Red]\-#,##0;">
                  <c:v>904</c:v>
                </c:pt>
                <c:pt idx="7" formatCode="#,##0;[Red]\-#,##0;">
                  <c:v>808</c:v>
                </c:pt>
              </c:numCache>
            </c:numRef>
          </c:val>
          <c:extLst>
            <c:ext xmlns:c16="http://schemas.microsoft.com/office/drawing/2014/chart" uri="{C3380CC4-5D6E-409C-BE32-E72D297353CC}">
              <c16:uniqueId val="{00000007-F2B6-4D26-8CAD-D3ABAC0FAF3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(構想区域別必要量との比較!$F$1826,構想区域別必要量との比較!$H$1826:$L$1826,構想区域別必要量との比較!$O$1826:$P$1826)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(構想区域別必要量との比較!$F$1827,構想区域別必要量との比較!$H$1827:$L$1827,構想区域別必要量との比較!$O$1827:$P$1827)</c:f>
              <c:numCache>
                <c:formatCode>#,##0_);[Red]\(#,##0\)</c:formatCode>
                <c:ptCount val="8"/>
                <c:pt idx="0" formatCode="#,##0;[Red]\-#,##0;">
                  <c:v>6057</c:v>
                </c:pt>
                <c:pt idx="1">
                  <c:v>6419</c:v>
                </c:pt>
                <c:pt idx="2">
                  <c:v>6168</c:v>
                </c:pt>
                <c:pt idx="3">
                  <c:v>6276</c:v>
                </c:pt>
                <c:pt idx="4">
                  <c:v>6132</c:v>
                </c:pt>
                <c:pt idx="5" formatCode="#,##0;[Red]\-#,##0;">
                  <c:v>6083</c:v>
                </c:pt>
                <c:pt idx="6" formatCode="#,##0;[Red]\-#,##0;">
                  <c:v>6086</c:v>
                </c:pt>
                <c:pt idx="7" formatCode="#,##0;[Red]\-#,##0;">
                  <c:v>7236</c:v>
                </c:pt>
              </c:numCache>
            </c:numRef>
          </c:val>
          <c:smooth val="0"/>
          <c:extLst>
            <c:ext xmlns:c16="http://schemas.microsoft.com/office/drawing/2014/chart" uri="{C3380CC4-5D6E-409C-BE32-E72D297353CC}">
              <c16:uniqueId val="{00000008-F2B6-4D26-8CAD-D3ABAC0FAF3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(構想区域別必要量との比較!$F$1841,構想区域別必要量との比較!$H$1841:$L$1841,構想区域別必要量との比較!$O$1841:$P$1841)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(構想区域別必要量との比較!$F$1846,構想区域別必要量との比較!$H$1846:$L$1846,構想区域別必要量との比較!$O$1846:$P$1846)</c:f>
              <c:numCache>
                <c:formatCode>#,##0_);[Red]\(#,##0\)</c:formatCode>
                <c:ptCount val="8"/>
                <c:pt idx="0" formatCode="#,##0;[Red]\-#,##0;">
                  <c:v>1155</c:v>
                </c:pt>
                <c:pt idx="1">
                  <c:v>1266</c:v>
                </c:pt>
                <c:pt idx="2">
                  <c:v>1113</c:v>
                </c:pt>
                <c:pt idx="3">
                  <c:v>1094</c:v>
                </c:pt>
                <c:pt idx="4">
                  <c:v>1113</c:v>
                </c:pt>
                <c:pt idx="5" formatCode="#,##0;[Red]\-#,##0;">
                  <c:v>1116</c:v>
                </c:pt>
                <c:pt idx="6" formatCode="#,##0;[Red]\-#,##0;">
                  <c:v>1116</c:v>
                </c:pt>
                <c:pt idx="7" formatCode="#,##0;[Red]\-#,##0;">
                  <c:v>772</c:v>
                </c:pt>
              </c:numCache>
            </c:numRef>
          </c:val>
          <c:extLst>
            <c:ext xmlns:c16="http://schemas.microsoft.com/office/drawing/2014/chart" uri="{C3380CC4-5D6E-409C-BE32-E72D297353CC}">
              <c16:uniqueId val="{00000000-293D-44AD-998A-698B36510F28}"/>
            </c:ext>
          </c:extLst>
        </c:ser>
        <c:ser>
          <c:idx val="2"/>
          <c:order val="2"/>
          <c:tx>
            <c:strRef>
              <c:f>構想区域別必要量との比較!$E$1845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(構想区域別必要量との比較!$F$1841,構想区域別必要量との比較!$H$1841:$L$1841,構想区域別必要量との比較!$O$1841:$P$1841)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(構想区域別必要量との比較!$F$1845,構想区域別必要量との比較!$H$1845:$L$1845,構想区域別必要量との比較!$O$1845:$P$1845)</c:f>
              <c:numCache>
                <c:formatCode>#,##0_);[Red]\(#,##0\)</c:formatCode>
                <c:ptCount val="8"/>
                <c:pt idx="0" formatCode="#,##0;[Red]\-#,##0;">
                  <c:v>89</c:v>
                </c:pt>
                <c:pt idx="1">
                  <c:v>264</c:v>
                </c:pt>
                <c:pt idx="2">
                  <c:v>263</c:v>
                </c:pt>
                <c:pt idx="3">
                  <c:v>215</c:v>
                </c:pt>
                <c:pt idx="4">
                  <c:v>301</c:v>
                </c:pt>
                <c:pt idx="5" formatCode="#,##0;[Red]\-#,##0;">
                  <c:v>275</c:v>
                </c:pt>
                <c:pt idx="6" formatCode="#,##0;[Red]\-#,##0;">
                  <c:v>328</c:v>
                </c:pt>
                <c:pt idx="7" formatCode="#,##0;[Red]\-#,##0;">
                  <c:v>863</c:v>
                </c:pt>
              </c:numCache>
            </c:numRef>
          </c:val>
          <c:extLst>
            <c:ext xmlns:c16="http://schemas.microsoft.com/office/drawing/2014/chart" uri="{C3380CC4-5D6E-409C-BE32-E72D297353CC}">
              <c16:uniqueId val="{00000001-293D-44AD-998A-698B36510F28}"/>
            </c:ext>
          </c:extLst>
        </c:ser>
        <c:ser>
          <c:idx val="1"/>
          <c:order val="3"/>
          <c:tx>
            <c:strRef>
              <c:f>構想区域別必要量との比較!$E$1844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93D-44AD-998A-698B36510F2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93D-44AD-998A-698B36510F2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(構想区域別必要量との比較!$F$1841,構想区域別必要量との比較!$H$1841:$L$1841,構想区域別必要量との比較!$O$1841:$P$1841)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(構想区域別必要量との比較!$F$1844,構想区域別必要量との比較!$H$1844:$L$1844,構想区域別必要量との比較!$O$1844:$P$1844)</c:f>
              <c:numCache>
                <c:formatCode>#,##0_);[Red]\(#,##0\)</c:formatCode>
                <c:ptCount val="8"/>
                <c:pt idx="0" formatCode="#,##0;[Red]\-#,##0;">
                  <c:v>1232</c:v>
                </c:pt>
                <c:pt idx="1">
                  <c:v>1313</c:v>
                </c:pt>
                <c:pt idx="2">
                  <c:v>1329</c:v>
                </c:pt>
                <c:pt idx="3">
                  <c:v>1236</c:v>
                </c:pt>
                <c:pt idx="4">
                  <c:v>1179</c:v>
                </c:pt>
                <c:pt idx="5" formatCode="#,##0;[Red]\-#,##0;">
                  <c:v>1297</c:v>
                </c:pt>
                <c:pt idx="6" formatCode="#,##0;[Red]\-#,##0;">
                  <c:v>1187</c:v>
                </c:pt>
                <c:pt idx="7" formatCode="#,##0;[Red]\-#,##0;">
                  <c:v>777</c:v>
                </c:pt>
              </c:numCache>
            </c:numRef>
          </c:val>
          <c:extLst>
            <c:ext xmlns:c16="http://schemas.microsoft.com/office/drawing/2014/chart" uri="{C3380CC4-5D6E-409C-BE32-E72D297353CC}">
              <c16:uniqueId val="{00000006-293D-44AD-998A-698B36510F28}"/>
            </c:ext>
          </c:extLst>
        </c:ser>
        <c:ser>
          <c:idx val="0"/>
          <c:order val="4"/>
          <c:tx>
            <c:strRef>
              <c:f>構想区域別必要量との比較!$E$1843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(構想区域別必要量との比較!$F$1841,構想区域別必要量との比較!$H$1841:$L$1841,構想区域別必要量との比較!$O$1841:$P$1841)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(構想区域別必要量との比較!$F$1843,構想区域別必要量との比較!$H$1843:$L$1843,構想区域別必要量との比較!$O$1843:$P$1843)</c:f>
              <c:numCache>
                <c:formatCode>#,##0_);[Red]\(#,##0\)</c:formatCode>
                <c:ptCount val="8"/>
                <c:pt idx="0" formatCode="#,##0;[Red]\-#,##0;">
                  <c:v>462</c:v>
                </c:pt>
                <c:pt idx="1">
                  <c:v>323</c:v>
                </c:pt>
                <c:pt idx="2">
                  <c:v>327</c:v>
                </c:pt>
                <c:pt idx="3">
                  <c:v>325</c:v>
                </c:pt>
                <c:pt idx="4">
                  <c:v>325</c:v>
                </c:pt>
                <c:pt idx="5" formatCode="#,##0;[Red]\-#,##0;">
                  <c:v>374</c:v>
                </c:pt>
                <c:pt idx="6" formatCode="#,##0;[Red]\-#,##0;">
                  <c:v>378</c:v>
                </c:pt>
                <c:pt idx="7" formatCode="#,##0;[Red]\-#,##0;">
                  <c:v>269</c:v>
                </c:pt>
              </c:numCache>
            </c:numRef>
          </c:val>
          <c:extLst>
            <c:ext xmlns:c16="http://schemas.microsoft.com/office/drawing/2014/chart" uri="{C3380CC4-5D6E-409C-BE32-E72D297353CC}">
              <c16:uniqueId val="{00000007-293D-44AD-998A-698B36510F2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(構想区域別必要量との比較!$F$1841,構想区域別必要量との比較!$H$1841:$L$1841,構想区域別必要量との比較!$O$1841:$P$1841)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(構想区域別必要量との比較!$F$1842,構想区域別必要量との比較!$H$1842:$L$1842,構想区域別必要量との比較!$O$1842:$P$1842)</c:f>
              <c:numCache>
                <c:formatCode>#,##0_);[Red]\(#,##0\)</c:formatCode>
                <c:ptCount val="8"/>
                <c:pt idx="0" formatCode="#,##0;[Red]\-#,##0;">
                  <c:v>2938</c:v>
                </c:pt>
                <c:pt idx="1">
                  <c:v>3166</c:v>
                </c:pt>
                <c:pt idx="2">
                  <c:v>3032</c:v>
                </c:pt>
                <c:pt idx="3">
                  <c:v>2870</c:v>
                </c:pt>
                <c:pt idx="4">
                  <c:v>2918</c:v>
                </c:pt>
                <c:pt idx="5" formatCode="#,##0;[Red]\-#,##0;">
                  <c:v>3062</c:v>
                </c:pt>
                <c:pt idx="6" formatCode="#,##0;[Red]\-#,##0;">
                  <c:v>3009</c:v>
                </c:pt>
                <c:pt idx="7" formatCode="#,##0;[Red]\-#,##0;">
                  <c:v>2681</c:v>
                </c:pt>
              </c:numCache>
            </c:numRef>
          </c:val>
          <c:smooth val="0"/>
          <c:extLst>
            <c:ext xmlns:c16="http://schemas.microsoft.com/office/drawing/2014/chart" uri="{C3380CC4-5D6E-409C-BE32-E72D297353CC}">
              <c16:uniqueId val="{00000008-293D-44AD-998A-698B36510F2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(構想区域別必要量との比較!$F$1856,構想区域別必要量との比較!$H$1856:$L$1856,構想区域別必要量との比較!$O$1856:$P$1856)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(構想区域別必要量との比較!$F$1861,構想区域別必要量との比較!$H$1861:$L$1861,構想区域別必要量との比較!$O$1861:$P$1861)</c:f>
              <c:numCache>
                <c:formatCode>#,##0_);[Red]\(#,##0\)</c:formatCode>
                <c:ptCount val="8"/>
                <c:pt idx="0" formatCode="#,##0;[Red]\-#,##0;">
                  <c:v>4243</c:v>
                </c:pt>
                <c:pt idx="1">
                  <c:v>4347</c:v>
                </c:pt>
                <c:pt idx="2">
                  <c:v>4439</c:v>
                </c:pt>
                <c:pt idx="3">
                  <c:v>4443</c:v>
                </c:pt>
                <c:pt idx="4">
                  <c:v>4520</c:v>
                </c:pt>
                <c:pt idx="5" formatCode="#,##0;[Red]\-#,##0;">
                  <c:v>4537</c:v>
                </c:pt>
                <c:pt idx="6" formatCode="#,##0;[Red]\-#,##0;">
                  <c:v>4295</c:v>
                </c:pt>
                <c:pt idx="7" formatCode="#,##0;[Red]\-#,##0;">
                  <c:v>6398</c:v>
                </c:pt>
              </c:numCache>
            </c:numRef>
          </c:val>
          <c:extLst>
            <c:ext xmlns:c16="http://schemas.microsoft.com/office/drawing/2014/chart" uri="{C3380CC4-5D6E-409C-BE32-E72D297353CC}">
              <c16:uniqueId val="{00000000-2CFC-4A7B-B51D-6CD0829DEE27}"/>
            </c:ext>
          </c:extLst>
        </c:ser>
        <c:ser>
          <c:idx val="2"/>
          <c:order val="2"/>
          <c:tx>
            <c:strRef>
              <c:f>構想区域別必要量との比較!$E$1860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(構想区域別必要量との比較!$F$1856,構想区域別必要量との比較!$H$1856:$L$1856,構想区域別必要量との比較!$O$1856:$P$1856)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(構想区域別必要量との比較!$F$1860,構想区域別必要量との比較!$H$1860:$L$1860,構想区域別必要量との比較!$O$1860:$P$1860)</c:f>
              <c:numCache>
                <c:formatCode>#,##0_);[Red]\(#,##0\)</c:formatCode>
                <c:ptCount val="8"/>
                <c:pt idx="0" formatCode="#,##0;[Red]\-#,##0;">
                  <c:v>2023</c:v>
                </c:pt>
                <c:pt idx="1">
                  <c:v>3020</c:v>
                </c:pt>
                <c:pt idx="2">
                  <c:v>3255</c:v>
                </c:pt>
                <c:pt idx="3">
                  <c:v>3442</c:v>
                </c:pt>
                <c:pt idx="4">
                  <c:v>3760</c:v>
                </c:pt>
                <c:pt idx="5" formatCode="#,##0;[Red]\-#,##0;">
                  <c:v>3600</c:v>
                </c:pt>
                <c:pt idx="6" formatCode="#,##0;[Red]\-#,##0;">
                  <c:v>3746</c:v>
                </c:pt>
                <c:pt idx="7" formatCode="#,##0;[Red]\-#,##0;">
                  <c:v>8883</c:v>
                </c:pt>
              </c:numCache>
            </c:numRef>
          </c:val>
          <c:extLst>
            <c:ext xmlns:c16="http://schemas.microsoft.com/office/drawing/2014/chart" uri="{C3380CC4-5D6E-409C-BE32-E72D297353CC}">
              <c16:uniqueId val="{00000001-2CFC-4A7B-B51D-6CD0829DEE27}"/>
            </c:ext>
          </c:extLst>
        </c:ser>
        <c:ser>
          <c:idx val="1"/>
          <c:order val="3"/>
          <c:tx>
            <c:strRef>
              <c:f>構想区域別必要量との比較!$E$1859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CFC-4A7B-B51D-6CD0829DEE2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CFC-4A7B-B51D-6CD0829DEE2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(構想区域別必要量との比較!$F$1856,構想区域別必要量との比較!$H$1856:$L$1856,構想区域別必要量との比較!$O$1856:$P$1856)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(構想区域別必要量との比較!$F$1859,構想区域別必要量との比較!$H$1859:$L$1859,構想区域別必要量との比較!$O$1859:$P$1859)</c:f>
              <c:numCache>
                <c:formatCode>#,##0_);[Red]\(#,##0\)</c:formatCode>
                <c:ptCount val="8"/>
                <c:pt idx="0" formatCode="#,##0;[Red]\-#,##0;">
                  <c:v>9789</c:v>
                </c:pt>
                <c:pt idx="1">
                  <c:v>11008</c:v>
                </c:pt>
                <c:pt idx="2">
                  <c:v>10782</c:v>
                </c:pt>
                <c:pt idx="3">
                  <c:v>10775</c:v>
                </c:pt>
                <c:pt idx="4">
                  <c:v>10555</c:v>
                </c:pt>
                <c:pt idx="5" formatCode="#,##0;[Red]\-#,##0;">
                  <c:v>10604</c:v>
                </c:pt>
                <c:pt idx="6" formatCode="#,##0;[Red]\-#,##0;">
                  <c:v>10580</c:v>
                </c:pt>
                <c:pt idx="7" formatCode="#,##0;[Red]\-#,##0;">
                  <c:v>10687</c:v>
                </c:pt>
              </c:numCache>
            </c:numRef>
          </c:val>
          <c:extLst>
            <c:ext xmlns:c16="http://schemas.microsoft.com/office/drawing/2014/chart" uri="{C3380CC4-5D6E-409C-BE32-E72D297353CC}">
              <c16:uniqueId val="{00000006-2CFC-4A7B-B51D-6CD0829DEE27}"/>
            </c:ext>
          </c:extLst>
        </c:ser>
        <c:ser>
          <c:idx val="0"/>
          <c:order val="4"/>
          <c:tx>
            <c:strRef>
              <c:f>構想区域別必要量との比較!$E$1858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(構想区域別必要量との比較!$F$1856,構想区域別必要量との比較!$H$1856:$L$1856,構想区域別必要量との比較!$O$1856:$P$1856)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(構想区域別必要量との比較!$F$1858,構想区域別必要量との比較!$H$1858:$L$1858,構想区域別必要量との比較!$O$1858:$P$1858)</c:f>
              <c:numCache>
                <c:formatCode>#,##0_);[Red]\(#,##0\)</c:formatCode>
                <c:ptCount val="8"/>
                <c:pt idx="0" formatCode="#,##0;[Red]\-#,##0;">
                  <c:v>5776</c:v>
                </c:pt>
                <c:pt idx="1">
                  <c:v>4509</c:v>
                </c:pt>
                <c:pt idx="2">
                  <c:v>4535</c:v>
                </c:pt>
                <c:pt idx="3">
                  <c:v>4533</c:v>
                </c:pt>
                <c:pt idx="4">
                  <c:v>4574</c:v>
                </c:pt>
                <c:pt idx="5" formatCode="#,##0;[Red]\-#,##0;">
                  <c:v>4566</c:v>
                </c:pt>
                <c:pt idx="6" formatCode="#,##0;[Red]\-#,##0;">
                  <c:v>4597</c:v>
                </c:pt>
                <c:pt idx="7" formatCode="#,##0;[Red]\-#,##0;">
                  <c:v>4187</c:v>
                </c:pt>
              </c:numCache>
            </c:numRef>
          </c:val>
          <c:extLst>
            <c:ext xmlns:c16="http://schemas.microsoft.com/office/drawing/2014/chart" uri="{C3380CC4-5D6E-409C-BE32-E72D297353CC}">
              <c16:uniqueId val="{00000007-2CFC-4A7B-B51D-6CD0829DEE2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(構想区域別必要量との比較!$F$1856,構想区域別必要量との比較!$H$1856:$L$1856,構想区域別必要量との比較!$O$1856:$P$1856)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(構想区域別必要量との比較!$F$1857,構想区域別必要量との比較!$H$1857:$L$1857,構想区域別必要量との比較!$O$1857:$P$1857)</c:f>
              <c:numCache>
                <c:formatCode>#,##0_);[Red]\(#,##0\)</c:formatCode>
                <c:ptCount val="8"/>
                <c:pt idx="0" formatCode="#,##0;[Red]\-#,##0;">
                  <c:v>21831</c:v>
                </c:pt>
                <c:pt idx="1">
                  <c:v>22884</c:v>
                </c:pt>
                <c:pt idx="2">
                  <c:v>23011</c:v>
                </c:pt>
                <c:pt idx="3">
                  <c:v>23193</c:v>
                </c:pt>
                <c:pt idx="4">
                  <c:v>23409</c:v>
                </c:pt>
                <c:pt idx="5" formatCode="#,##0;[Red]\-#,##0;">
                  <c:v>23307</c:v>
                </c:pt>
                <c:pt idx="6" formatCode="#,##0;[Red]\-#,##0;">
                  <c:v>23218</c:v>
                </c:pt>
                <c:pt idx="7" formatCode="#,##0;[Red]\-#,##0;">
                  <c:v>30155</c:v>
                </c:pt>
              </c:numCache>
            </c:numRef>
          </c:val>
          <c:smooth val="0"/>
          <c:extLst>
            <c:ext xmlns:c16="http://schemas.microsoft.com/office/drawing/2014/chart" uri="{C3380CC4-5D6E-409C-BE32-E72D297353CC}">
              <c16:uniqueId val="{00000008-2CFC-4A7B-B51D-6CD0829DEE2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(構想区域別必要量との比較!$F$1871,構想区域別必要量との比較!$H$1871:$L$1871,構想区域別必要量との比較!$O$1871:$P$1871)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(構想区域別必要量との比較!$F$1876,構想区域別必要量との比較!$H$1876:$L$1876,構想区域別必要量との比較!$O$1876:$P$1876)</c:f>
              <c:numCache>
                <c:formatCode>#,##0_);[Red]\(#,##0\)</c:formatCode>
                <c:ptCount val="8"/>
                <c:pt idx="0" formatCode="#,##0;[Red]\-#,##0;">
                  <c:v>351</c:v>
                </c:pt>
                <c:pt idx="1">
                  <c:v>737</c:v>
                </c:pt>
                <c:pt idx="2">
                  <c:v>737</c:v>
                </c:pt>
                <c:pt idx="3">
                  <c:v>617</c:v>
                </c:pt>
                <c:pt idx="4">
                  <c:v>437</c:v>
                </c:pt>
                <c:pt idx="5" formatCode="#,##0;[Red]\-#,##0;">
                  <c:v>345</c:v>
                </c:pt>
                <c:pt idx="6" formatCode="#,##0;[Red]\-#,##0;">
                  <c:v>240</c:v>
                </c:pt>
                <c:pt idx="7" formatCode="#,##0;[Red]\-#,##0;">
                  <c:v>477</c:v>
                </c:pt>
              </c:numCache>
            </c:numRef>
          </c:val>
          <c:extLst>
            <c:ext xmlns:c16="http://schemas.microsoft.com/office/drawing/2014/chart" uri="{C3380CC4-5D6E-409C-BE32-E72D297353CC}">
              <c16:uniqueId val="{00000000-4C3F-42E4-9562-45AE1B276393}"/>
            </c:ext>
          </c:extLst>
        </c:ser>
        <c:ser>
          <c:idx val="2"/>
          <c:order val="2"/>
          <c:tx>
            <c:strRef>
              <c:f>構想区域別必要量との比較!$E$1875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(構想区域別必要量との比較!$F$1871,構想区域別必要量との比較!$H$1871:$L$1871,構想区域別必要量との比較!$O$1871:$P$1871)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(構想区域別必要量との比較!$F$1875,構想区域別必要量との比較!$H$1875:$L$1875,構想区域別必要量との比較!$O$1875:$P$1875)</c:f>
              <c:numCache>
                <c:formatCode>#,##0_);[Red]\(#,##0\)</c:formatCode>
                <c:ptCount val="8"/>
                <c:pt idx="0" formatCode="#,##0;[Red]\-#,##0;">
                  <c:v>217</c:v>
                </c:pt>
                <c:pt idx="1">
                  <c:v>212</c:v>
                </c:pt>
                <c:pt idx="2">
                  <c:v>272</c:v>
                </c:pt>
                <c:pt idx="3">
                  <c:v>392</c:v>
                </c:pt>
                <c:pt idx="4">
                  <c:v>502</c:v>
                </c:pt>
                <c:pt idx="5" formatCode="#,##0;[Red]\-#,##0;">
                  <c:v>515</c:v>
                </c:pt>
                <c:pt idx="6" formatCode="#,##0;[Red]\-#,##0;">
                  <c:v>566</c:v>
                </c:pt>
                <c:pt idx="7" formatCode="#,##0;[Red]\-#,##0;">
                  <c:v>476</c:v>
                </c:pt>
              </c:numCache>
            </c:numRef>
          </c:val>
          <c:extLst>
            <c:ext xmlns:c16="http://schemas.microsoft.com/office/drawing/2014/chart" uri="{C3380CC4-5D6E-409C-BE32-E72D297353CC}">
              <c16:uniqueId val="{00000001-4C3F-42E4-9562-45AE1B276393}"/>
            </c:ext>
          </c:extLst>
        </c:ser>
        <c:ser>
          <c:idx val="1"/>
          <c:order val="3"/>
          <c:tx>
            <c:strRef>
              <c:f>構想区域別必要量との比較!$E$1874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C3F-42E4-9562-45AE1B27639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C3F-42E4-9562-45AE1B27639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(構想区域別必要量との比較!$F$1871,構想区域別必要量との比較!$H$1871:$L$1871,構想区域別必要量との比較!$O$1871:$P$1871)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(構想区域別必要量との比較!$F$1874,構想区域別必要量との比較!$H$1874:$L$1874,構想区域別必要量との比較!$O$1874:$P$1874)</c:f>
              <c:numCache>
                <c:formatCode>#,##0_);[Red]\(#,##0\)</c:formatCode>
                <c:ptCount val="8"/>
                <c:pt idx="0" formatCode="#,##0;[Red]\-#,##0;">
                  <c:v>677</c:v>
                </c:pt>
                <c:pt idx="1">
                  <c:v>735</c:v>
                </c:pt>
                <c:pt idx="2">
                  <c:v>1033</c:v>
                </c:pt>
                <c:pt idx="3">
                  <c:v>1025</c:v>
                </c:pt>
                <c:pt idx="4">
                  <c:v>1035</c:v>
                </c:pt>
                <c:pt idx="5" formatCode="#,##0;[Red]\-#,##0;">
                  <c:v>932</c:v>
                </c:pt>
                <c:pt idx="6" formatCode="#,##0;[Red]\-#,##0;">
                  <c:v>911</c:v>
                </c:pt>
                <c:pt idx="7" formatCode="#,##0;[Red]\-#,##0;">
                  <c:v>442</c:v>
                </c:pt>
              </c:numCache>
            </c:numRef>
          </c:val>
          <c:extLst>
            <c:ext xmlns:c16="http://schemas.microsoft.com/office/drawing/2014/chart" uri="{C3380CC4-5D6E-409C-BE32-E72D297353CC}">
              <c16:uniqueId val="{00000006-4C3F-42E4-9562-45AE1B276393}"/>
            </c:ext>
          </c:extLst>
        </c:ser>
        <c:ser>
          <c:idx val="0"/>
          <c:order val="4"/>
          <c:tx>
            <c:strRef>
              <c:f>構想区域別必要量との比較!$E$1873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(構想区域別必要量との比較!$F$1871,構想区域別必要量との比較!$H$1871:$L$1871,構想区域別必要量との比較!$O$1871:$P$1871)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(構想区域別必要量との比較!$F$1873,構想区域別必要量との比較!$H$1873:$L$1873,構想区域別必要量との比較!$O$1873:$P$1873)</c:f>
              <c:numCache>
                <c:formatCode>#,##0_);[Red]\(#,##0\)</c:formatCode>
                <c:ptCount val="8"/>
                <c:pt idx="0" formatCode="#,##0;[Red]\-#,##0;">
                  <c:v>388</c:v>
                </c:pt>
                <c:pt idx="1">
                  <c:v>384</c:v>
                </c:pt>
                <c:pt idx="2">
                  <c:v>26</c:v>
                </c:pt>
                <c:pt idx="3">
                  <c:v>26</c:v>
                </c:pt>
                <c:pt idx="4">
                  <c:v>26</c:v>
                </c:pt>
                <c:pt idx="5" formatCode="#,##0;[Red]\-#,##0;">
                  <c:v>26</c:v>
                </c:pt>
                <c:pt idx="6" formatCode="#,##0;[Red]\-#,##0;">
                  <c:v>26</c:v>
                </c:pt>
                <c:pt idx="7" formatCode="#,##0;[Red]\-#,##0;">
                  <c:v>123</c:v>
                </c:pt>
              </c:numCache>
            </c:numRef>
          </c:val>
          <c:extLst>
            <c:ext xmlns:c16="http://schemas.microsoft.com/office/drawing/2014/chart" uri="{C3380CC4-5D6E-409C-BE32-E72D297353CC}">
              <c16:uniqueId val="{00000007-4C3F-42E4-9562-45AE1B27639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(構想区域別必要量との比較!$F$1871,構想区域別必要量との比較!$H$1871:$L$1871,構想区域別必要量との比較!$O$1871:$P$1871)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(構想区域別必要量との比較!$F$1872,構想区域別必要量との比較!$H$1872:$L$1872,構想区域別必要量との比較!$O$1872:$P$1872)</c:f>
              <c:numCache>
                <c:formatCode>#,##0_);[Red]\(#,##0\)</c:formatCode>
                <c:ptCount val="8"/>
                <c:pt idx="0" formatCode="#,##0;[Red]\-#,##0;">
                  <c:v>1633</c:v>
                </c:pt>
                <c:pt idx="1">
                  <c:v>2068</c:v>
                </c:pt>
                <c:pt idx="2">
                  <c:v>2068</c:v>
                </c:pt>
                <c:pt idx="3">
                  <c:v>2060</c:v>
                </c:pt>
                <c:pt idx="4">
                  <c:v>2000</c:v>
                </c:pt>
                <c:pt idx="5" formatCode="#,##0;[Red]\-#,##0;">
                  <c:v>1818</c:v>
                </c:pt>
                <c:pt idx="6" formatCode="#,##0;[Red]\-#,##0;">
                  <c:v>1743</c:v>
                </c:pt>
                <c:pt idx="7" formatCode="#,##0;[Red]\-#,##0;">
                  <c:v>1518</c:v>
                </c:pt>
              </c:numCache>
            </c:numRef>
          </c:val>
          <c:smooth val="0"/>
          <c:extLst>
            <c:ext xmlns:c16="http://schemas.microsoft.com/office/drawing/2014/chart" uri="{C3380CC4-5D6E-409C-BE32-E72D297353CC}">
              <c16:uniqueId val="{00000008-4C3F-42E4-9562-45AE1B27639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構想区域別必要量との比較!$E$1891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(構想区域別必要量との比較!$F$1886,構想区域別必要量との比較!$H$1886:$L$1886,構想区域別必要量との比較!$O$1886:$P$1886)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(構想区域別必要量との比較!$F$1891,構想区域別必要量との比較!$H$1891:$L$1891,構想区域別必要量との比較!$O$1891:$P$1891)</c:f>
              <c:numCache>
                <c:formatCode>#,##0_);[Red]\(#,##0\)</c:formatCode>
                <c:ptCount val="8"/>
                <c:pt idx="0" formatCode="#,##0;[Red]\-#,##0;">
                  <c:v>3019</c:v>
                </c:pt>
                <c:pt idx="1">
                  <c:v>2629</c:v>
                </c:pt>
                <c:pt idx="2">
                  <c:v>2464</c:v>
                </c:pt>
                <c:pt idx="3">
                  <c:v>2251</c:v>
                </c:pt>
                <c:pt idx="4">
                  <c:v>2192</c:v>
                </c:pt>
                <c:pt idx="5" formatCode="#,##0;[Red]\-#,##0;">
                  <c:v>2169</c:v>
                </c:pt>
                <c:pt idx="6" formatCode="#,##0;[Red]\-#,##0;">
                  <c:v>1968</c:v>
                </c:pt>
                <c:pt idx="7" formatCode="#,##0;[Red]\-#,##0;">
                  <c:v>2095</c:v>
                </c:pt>
              </c:numCache>
            </c:numRef>
          </c:val>
          <c:extLst>
            <c:ext xmlns:c16="http://schemas.microsoft.com/office/drawing/2014/chart" uri="{C3380CC4-5D6E-409C-BE32-E72D297353CC}">
              <c16:uniqueId val="{00000000-31C1-445E-AC9A-C99C37DB1F9C}"/>
            </c:ext>
          </c:extLst>
        </c:ser>
        <c:ser>
          <c:idx val="2"/>
          <c:order val="2"/>
          <c:tx>
            <c:strRef>
              <c:f>構想区域別必要量との比較!$E$1890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(構想区域別必要量との比較!$F$1886,構想区域別必要量との比較!$H$1886:$L$1886,構想区域別必要量との比較!$O$1886:$P$1886)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(構想区域別必要量との比較!$F$1890,構想区域別必要量との比較!$H$1890:$L$1890,構想区域別必要量との比較!$O$1890:$P$1890)</c:f>
              <c:numCache>
                <c:formatCode>#,##0_);[Red]\(#,##0\)</c:formatCode>
                <c:ptCount val="8"/>
                <c:pt idx="0" formatCode="#,##0;[Red]\-#,##0;">
                  <c:v>729</c:v>
                </c:pt>
                <c:pt idx="1">
                  <c:v>1383</c:v>
                </c:pt>
                <c:pt idx="2">
                  <c:v>1582</c:v>
                </c:pt>
                <c:pt idx="3">
                  <c:v>1549</c:v>
                </c:pt>
                <c:pt idx="4">
                  <c:v>1633</c:v>
                </c:pt>
                <c:pt idx="5" formatCode="#,##0;[Red]\-#,##0;">
                  <c:v>1735</c:v>
                </c:pt>
                <c:pt idx="6" formatCode="#,##0;[Red]\-#,##0;">
                  <c:v>1838</c:v>
                </c:pt>
                <c:pt idx="7" formatCode="#,##0;[Red]\-#,##0;">
                  <c:v>2308</c:v>
                </c:pt>
              </c:numCache>
            </c:numRef>
          </c:val>
          <c:extLst>
            <c:ext xmlns:c16="http://schemas.microsoft.com/office/drawing/2014/chart" uri="{C3380CC4-5D6E-409C-BE32-E72D297353CC}">
              <c16:uniqueId val="{00000001-31C1-445E-AC9A-C99C37DB1F9C}"/>
            </c:ext>
          </c:extLst>
        </c:ser>
        <c:ser>
          <c:idx val="1"/>
          <c:order val="3"/>
          <c:tx>
            <c:strRef>
              <c:f>構想区域別必要量との比較!$E$1889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1C1-445E-AC9A-C99C37DB1F9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1C1-445E-AC9A-C99C37DB1F9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(構想区域別必要量との比較!$F$1886,構想区域別必要量との比較!$H$1886:$L$1886,構想区域別必要量との比較!$O$1886:$P$1886)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(構想区域別必要量との比較!$F$1889,構想区域別必要量との比較!$H$1889:$L$1889,構想区域別必要量との比較!$O$1889:$P$1889)</c:f>
              <c:numCache>
                <c:formatCode>#,##0_);[Red]\(#,##0\)</c:formatCode>
                <c:ptCount val="8"/>
                <c:pt idx="0" formatCode="#,##0;[Red]\-#,##0;">
                  <c:v>3838</c:v>
                </c:pt>
                <c:pt idx="1">
                  <c:v>3832</c:v>
                </c:pt>
                <c:pt idx="2">
                  <c:v>3363</c:v>
                </c:pt>
                <c:pt idx="3">
                  <c:v>3421</c:v>
                </c:pt>
                <c:pt idx="4">
                  <c:v>3230</c:v>
                </c:pt>
                <c:pt idx="5" formatCode="#,##0;[Red]\-#,##0;">
                  <c:v>3226</c:v>
                </c:pt>
                <c:pt idx="6" formatCode="#,##0;[Red]\-#,##0;">
                  <c:v>3198</c:v>
                </c:pt>
                <c:pt idx="7" formatCode="#,##0;[Red]\-#,##0;">
                  <c:v>2526</c:v>
                </c:pt>
              </c:numCache>
            </c:numRef>
          </c:val>
          <c:extLst>
            <c:ext xmlns:c16="http://schemas.microsoft.com/office/drawing/2014/chart" uri="{C3380CC4-5D6E-409C-BE32-E72D297353CC}">
              <c16:uniqueId val="{00000006-31C1-445E-AC9A-C99C37DB1F9C}"/>
            </c:ext>
          </c:extLst>
        </c:ser>
        <c:ser>
          <c:idx val="0"/>
          <c:order val="4"/>
          <c:tx>
            <c:strRef>
              <c:f>構想区域別必要量との比較!$E$1888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(構想区域別必要量との比較!$F$1886,構想区域別必要量との比較!$H$1886:$L$1886,構想区域別必要量との比較!$O$1886:$P$1886)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(構想区域別必要量との比較!$F$1888,構想区域別必要量との比較!$H$1888:$L$1888,構想区域別必要量との比較!$O$1888:$P$1888)</c:f>
              <c:numCache>
                <c:formatCode>#,##0_);[Red]\(#,##0\)</c:formatCode>
                <c:ptCount val="8"/>
                <c:pt idx="0" formatCode="#,##0;[Red]\-#,##0;">
                  <c:v>1600</c:v>
                </c:pt>
                <c:pt idx="1">
                  <c:v>1425</c:v>
                </c:pt>
                <c:pt idx="2">
                  <c:v>1620</c:v>
                </c:pt>
                <c:pt idx="3">
                  <c:v>1620</c:v>
                </c:pt>
                <c:pt idx="4">
                  <c:v>1620</c:v>
                </c:pt>
                <c:pt idx="5" formatCode="#,##0;[Red]\-#,##0;">
                  <c:v>1542</c:v>
                </c:pt>
                <c:pt idx="6" formatCode="#,##0;[Red]\-#,##0;">
                  <c:v>1575</c:v>
                </c:pt>
                <c:pt idx="7" formatCode="#,##0;[Red]\-#,##0;">
                  <c:v>799</c:v>
                </c:pt>
              </c:numCache>
            </c:numRef>
          </c:val>
          <c:extLst>
            <c:ext xmlns:c16="http://schemas.microsoft.com/office/drawing/2014/chart" uri="{C3380CC4-5D6E-409C-BE32-E72D297353CC}">
              <c16:uniqueId val="{00000007-31C1-445E-AC9A-C99C37DB1F9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構想区域別必要量との比較!$E$1887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(構想区域別必要量との比較!$F$1886,構想区域別必要量との比較!$H$1886:$L$1886,構想区域別必要量との比較!$O$1886:$P$1886)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(構想区域別必要量との比較!$F$1887,構想区域別必要量との比較!$H$1887:$L$1887,構想区域別必要量との比較!$O$1887:$P$1887)</c:f>
              <c:numCache>
                <c:formatCode>#,##0_);[Red]\(#,##0\)</c:formatCode>
                <c:ptCount val="8"/>
                <c:pt idx="0" formatCode="#,##0;[Red]\-#,##0;">
                  <c:v>9186</c:v>
                </c:pt>
                <c:pt idx="1">
                  <c:v>9269</c:v>
                </c:pt>
                <c:pt idx="2">
                  <c:v>9029</c:v>
                </c:pt>
                <c:pt idx="3">
                  <c:v>8841</c:v>
                </c:pt>
                <c:pt idx="4">
                  <c:v>8675</c:v>
                </c:pt>
                <c:pt idx="5" formatCode="#,##0;[Red]\-#,##0;">
                  <c:v>8672</c:v>
                </c:pt>
                <c:pt idx="6" formatCode="#,##0;[Red]\-#,##0;">
                  <c:v>8579</c:v>
                </c:pt>
                <c:pt idx="7" formatCode="#,##0;[Red]\-#,##0;">
                  <c:v>7728</c:v>
                </c:pt>
              </c:numCache>
            </c:numRef>
          </c:val>
          <c:smooth val="0"/>
          <c:extLst>
            <c:ext xmlns:c16="http://schemas.microsoft.com/office/drawing/2014/chart" uri="{C3380CC4-5D6E-409C-BE32-E72D297353CC}">
              <c16:uniqueId val="{00000008-31C1-445E-AC9A-C99C37DB1F9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(構想区域別必要量との比較!$F$1901,構想区域別必要量との比較!$H$1901:$L$1901,構想区域別必要量との比較!$O$1901:$P$1901)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(構想区域別必要量との比較!$F$1906,構想区域別必要量との比較!$H$1906:$L$1906,構想区域別必要量との比較!$O$1906:$P$1906)</c:f>
              <c:numCache>
                <c:formatCode>#,##0_);[Red]\(#,##0\)</c:formatCode>
                <c:ptCount val="8"/>
                <c:pt idx="0" formatCode="#,##0;[Red]\-#,##0;">
                  <c:v>629</c:v>
                </c:pt>
                <c:pt idx="1">
                  <c:v>559</c:v>
                </c:pt>
                <c:pt idx="2">
                  <c:v>491</c:v>
                </c:pt>
                <c:pt idx="3">
                  <c:v>387</c:v>
                </c:pt>
                <c:pt idx="4">
                  <c:v>301</c:v>
                </c:pt>
                <c:pt idx="5" formatCode="#,##0;[Red]\-#,##0;">
                  <c:v>293</c:v>
                </c:pt>
                <c:pt idx="6" formatCode="#,##0;[Red]\-#,##0;">
                  <c:v>199</c:v>
                </c:pt>
                <c:pt idx="7" formatCode="#,##0;[Red]\-#,##0;">
                  <c:v>433</c:v>
                </c:pt>
              </c:numCache>
            </c:numRef>
          </c:val>
          <c:extLst>
            <c:ext xmlns:c16="http://schemas.microsoft.com/office/drawing/2014/chart" uri="{C3380CC4-5D6E-409C-BE32-E72D297353CC}">
              <c16:uniqueId val="{00000000-DFF3-44C6-9A48-957D77A29359}"/>
            </c:ext>
          </c:extLst>
        </c:ser>
        <c:ser>
          <c:idx val="2"/>
          <c:order val="2"/>
          <c:tx>
            <c:strRef>
              <c:f>構想区域別必要量との比較!$E$1905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(構想区域別必要量との比較!$F$1901,構想区域別必要量との比較!$H$1901:$L$1901,構想区域別必要量との比較!$O$1901:$P$1901)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(構想区域別必要量との比較!$F$1905,構想区域別必要量との比較!$H$1905:$L$1905,構想区域別必要量との比較!$O$1905:$P$1905)</c:f>
              <c:numCache>
                <c:formatCode>#,##0_);[Red]\(#,##0\)</c:formatCode>
                <c:ptCount val="8"/>
                <c:pt idx="0" formatCode="#,##0;[Red]\-#,##0;">
                  <c:v>165</c:v>
                </c:pt>
                <c:pt idx="1">
                  <c:v>213</c:v>
                </c:pt>
                <c:pt idx="2">
                  <c:v>213</c:v>
                </c:pt>
                <c:pt idx="3">
                  <c:v>195</c:v>
                </c:pt>
                <c:pt idx="4">
                  <c:v>165</c:v>
                </c:pt>
                <c:pt idx="5" formatCode="#,##0;[Red]\-#,##0;">
                  <c:v>195</c:v>
                </c:pt>
                <c:pt idx="6" formatCode="#,##0;[Red]\-#,##0;">
                  <c:v>310</c:v>
                </c:pt>
                <c:pt idx="7" formatCode="#,##0;[Red]\-#,##0;">
                  <c:v>627</c:v>
                </c:pt>
              </c:numCache>
            </c:numRef>
          </c:val>
          <c:extLst>
            <c:ext xmlns:c16="http://schemas.microsoft.com/office/drawing/2014/chart" uri="{C3380CC4-5D6E-409C-BE32-E72D297353CC}">
              <c16:uniqueId val="{00000001-DFF3-44C6-9A48-957D77A29359}"/>
            </c:ext>
          </c:extLst>
        </c:ser>
        <c:ser>
          <c:idx val="1"/>
          <c:order val="3"/>
          <c:tx>
            <c:strRef>
              <c:f>構想区域別必要量との比較!$E$1904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FF3-44C6-9A48-957D77A2935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FF3-44C6-9A48-957D77A2935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(構想区域別必要量との比較!$F$1901,構想区域別必要量との比較!$H$1901:$L$1901,構想区域別必要量との比較!$O$1901:$P$1901)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(構想区域別必要量との比較!$F$1904,構想区域別必要量との比較!$H$1904:$L$1904,構想区域別必要量との比較!$O$1904:$P$1904)</c:f>
              <c:numCache>
                <c:formatCode>#,##0_);[Red]\(#,##0\)</c:formatCode>
                <c:ptCount val="8"/>
                <c:pt idx="0" formatCode="#,##0;[Red]\-#,##0;">
                  <c:v>1149</c:v>
                </c:pt>
                <c:pt idx="1">
                  <c:v>1024</c:v>
                </c:pt>
                <c:pt idx="2">
                  <c:v>1004</c:v>
                </c:pt>
                <c:pt idx="3">
                  <c:v>923</c:v>
                </c:pt>
                <c:pt idx="4">
                  <c:v>1000</c:v>
                </c:pt>
                <c:pt idx="5" formatCode="#,##0;[Red]\-#,##0;">
                  <c:v>906</c:v>
                </c:pt>
                <c:pt idx="6" formatCode="#,##0;[Red]\-#,##0;">
                  <c:v>699</c:v>
                </c:pt>
                <c:pt idx="7" formatCode="#,##0;[Red]\-#,##0;">
                  <c:v>449</c:v>
                </c:pt>
              </c:numCache>
            </c:numRef>
          </c:val>
          <c:extLst>
            <c:ext xmlns:c16="http://schemas.microsoft.com/office/drawing/2014/chart" uri="{C3380CC4-5D6E-409C-BE32-E72D297353CC}">
              <c16:uniqueId val="{00000006-DFF3-44C6-9A48-957D77A29359}"/>
            </c:ext>
          </c:extLst>
        </c:ser>
        <c:ser>
          <c:idx val="0"/>
          <c:order val="4"/>
          <c:tx>
            <c:strRef>
              <c:f>構想区域別必要量との比較!$E$1903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(構想区域別必要量との比較!$F$1901,構想区域別必要量との比較!$H$1901:$L$1901,構想区域別必要量との比較!$O$1901:$P$1901)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(構想区域別必要量との比較!$F$1903,構想区域別必要量との比較!$H$1903:$L$1903,構想区域別必要量との比較!$O$1903:$P$1903)</c:f>
              <c:numCache>
                <c:formatCode>#,##0_);[Red]\(#,##0\)</c:formatCode>
                <c:ptCount val="8"/>
                <c:pt idx="0" formatCode="#,##0;[Red]\-#,##0;">
                  <c:v>0</c:v>
                </c:pt>
                <c:pt idx="1">
                  <c:v>0</c:v>
                </c:pt>
                <c:pt idx="2">
                  <c:v>0</c:v>
                </c:pt>
                <c:pt idx="3">
                  <c:v>0</c:v>
                </c:pt>
                <c:pt idx="4">
                  <c:v>0</c:v>
                </c:pt>
                <c:pt idx="5" formatCode="#,##0;[Red]\-#,##0;">
                  <c:v>0</c:v>
                </c:pt>
                <c:pt idx="6" formatCode="#,##0;[Red]\-#,##0;">
                  <c:v>0</c:v>
                </c:pt>
                <c:pt idx="7" formatCode="#,##0;[Red]\-#,##0;">
                  <c:v>87</c:v>
                </c:pt>
              </c:numCache>
            </c:numRef>
          </c:val>
          <c:extLst>
            <c:ext xmlns:c16="http://schemas.microsoft.com/office/drawing/2014/chart" uri="{C3380CC4-5D6E-409C-BE32-E72D297353CC}">
              <c16:uniqueId val="{00000007-DFF3-44C6-9A48-957D77A2935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(構想区域別必要量との比較!$F$1901,構想区域別必要量との比較!$H$1901:$L$1901,構想区域別必要量との比較!$O$1901:$P$1901)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(構想区域別必要量との比較!$F$1902,構想区域別必要量との比較!$H$1902:$L$1902,構想区域別必要量との比較!$O$1902:$P$1902)</c:f>
              <c:numCache>
                <c:formatCode>#,##0_);[Red]\(#,##0\)</c:formatCode>
                <c:ptCount val="8"/>
                <c:pt idx="0" formatCode="#,##0;[Red]\-#,##0;">
                  <c:v>1943</c:v>
                </c:pt>
                <c:pt idx="1">
                  <c:v>1796</c:v>
                </c:pt>
                <c:pt idx="2">
                  <c:v>1708</c:v>
                </c:pt>
                <c:pt idx="3">
                  <c:v>1505</c:v>
                </c:pt>
                <c:pt idx="4">
                  <c:v>1466</c:v>
                </c:pt>
                <c:pt idx="5" formatCode="#,##0;[Red]\-#,##0;">
                  <c:v>1394</c:v>
                </c:pt>
                <c:pt idx="6" formatCode="#,##0;[Red]\-#,##0;">
                  <c:v>1208</c:v>
                </c:pt>
                <c:pt idx="7" formatCode="#,##0;[Red]\-#,##0;">
                  <c:v>1596</c:v>
                </c:pt>
              </c:numCache>
            </c:numRef>
          </c:val>
          <c:smooth val="0"/>
          <c:extLst>
            <c:ext xmlns:c16="http://schemas.microsoft.com/office/drawing/2014/chart" uri="{C3380CC4-5D6E-409C-BE32-E72D297353CC}">
              <c16:uniqueId val="{00000008-DFF3-44C6-9A48-957D77A2935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(構想区域別必要量との比較!$F$1916,構想区域別必要量との比較!$H$1916:$L$1916,構想区域別必要量との比較!$O$1916:$P$1916)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(構想区域別必要量との比較!$F$1921,構想区域別必要量との比較!$H$1921:$L$1921,構想区域別必要量との比較!$O$1921:$P$1921)</c:f>
              <c:numCache>
                <c:formatCode>#,##0_);[Red]\(#,##0\)</c:formatCode>
                <c:ptCount val="8"/>
                <c:pt idx="0" formatCode="#,##0;[Red]\-#,##0;">
                  <c:v>1620</c:v>
                </c:pt>
                <c:pt idx="1">
                  <c:v>1565</c:v>
                </c:pt>
                <c:pt idx="2">
                  <c:v>1571</c:v>
                </c:pt>
                <c:pt idx="3">
                  <c:v>1279</c:v>
                </c:pt>
                <c:pt idx="4">
                  <c:v>1372</c:v>
                </c:pt>
                <c:pt idx="5" formatCode="#,##0;[Red]\-#,##0;">
                  <c:v>1390</c:v>
                </c:pt>
                <c:pt idx="6" formatCode="#,##0;[Red]\-#,##0;">
                  <c:v>1322</c:v>
                </c:pt>
                <c:pt idx="7" formatCode="#,##0;[Red]\-#,##0;">
                  <c:v>1167</c:v>
                </c:pt>
              </c:numCache>
            </c:numRef>
          </c:val>
          <c:extLst>
            <c:ext xmlns:c16="http://schemas.microsoft.com/office/drawing/2014/chart" uri="{C3380CC4-5D6E-409C-BE32-E72D297353CC}">
              <c16:uniqueId val="{00000000-091C-45AF-89BE-8CB7295D248D}"/>
            </c:ext>
          </c:extLst>
        </c:ser>
        <c:ser>
          <c:idx val="2"/>
          <c:order val="2"/>
          <c:tx>
            <c:strRef>
              <c:f>構想区域別必要量との比較!$E$1920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(構想区域別必要量との比較!$F$1916,構想区域別必要量との比較!$H$1916:$L$1916,構想区域別必要量との比較!$O$1916:$P$1916)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(構想区域別必要量との比較!$F$1920,構想区域別必要量との比較!$H$1920:$L$1920,構想区域別必要量との比較!$O$1920:$P$1920)</c:f>
              <c:numCache>
                <c:formatCode>#,##0_);[Red]\(#,##0\)</c:formatCode>
                <c:ptCount val="8"/>
                <c:pt idx="0" formatCode="#,##0;[Red]\-#,##0;">
                  <c:v>205</c:v>
                </c:pt>
                <c:pt idx="1">
                  <c:v>311</c:v>
                </c:pt>
                <c:pt idx="2">
                  <c:v>305</c:v>
                </c:pt>
                <c:pt idx="3">
                  <c:v>350</c:v>
                </c:pt>
                <c:pt idx="4">
                  <c:v>302</c:v>
                </c:pt>
                <c:pt idx="5" formatCode="#,##0;[Red]\-#,##0;">
                  <c:v>302</c:v>
                </c:pt>
                <c:pt idx="6" formatCode="#,##0;[Red]\-#,##0;">
                  <c:v>398</c:v>
                </c:pt>
                <c:pt idx="7" formatCode="#,##0;[Red]\-#,##0;">
                  <c:v>974</c:v>
                </c:pt>
              </c:numCache>
            </c:numRef>
          </c:val>
          <c:extLst>
            <c:ext xmlns:c16="http://schemas.microsoft.com/office/drawing/2014/chart" uri="{C3380CC4-5D6E-409C-BE32-E72D297353CC}">
              <c16:uniqueId val="{00000001-091C-45AF-89BE-8CB7295D248D}"/>
            </c:ext>
          </c:extLst>
        </c:ser>
        <c:ser>
          <c:idx val="1"/>
          <c:order val="3"/>
          <c:tx>
            <c:strRef>
              <c:f>構想区域別必要量との比較!$E$1919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91C-45AF-89BE-8CB7295D248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91C-45AF-89BE-8CB7295D248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(構想区域別必要量との比較!$F$1916,構想区域別必要量との比較!$H$1916:$L$1916,構想区域別必要量との比較!$O$1916:$P$1916)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(構想区域別必要量との比較!$F$1919,構想区域別必要量との比較!$H$1919:$L$1919,構想区域別必要量との比較!$O$1919:$P$1919)</c:f>
              <c:numCache>
                <c:formatCode>#,##0_);[Red]\(#,##0\)</c:formatCode>
                <c:ptCount val="8"/>
                <c:pt idx="0" formatCode="#,##0;[Red]\-#,##0;">
                  <c:v>2556</c:v>
                </c:pt>
                <c:pt idx="1">
                  <c:v>2396</c:v>
                </c:pt>
                <c:pt idx="2">
                  <c:v>2351</c:v>
                </c:pt>
                <c:pt idx="3">
                  <c:v>2267</c:v>
                </c:pt>
                <c:pt idx="4">
                  <c:v>2222</c:v>
                </c:pt>
                <c:pt idx="5" formatCode="#,##0;[Red]\-#,##0;">
                  <c:v>2269</c:v>
                </c:pt>
                <c:pt idx="6" formatCode="#,##0;[Red]\-#,##0;">
                  <c:v>2182</c:v>
                </c:pt>
                <c:pt idx="7" formatCode="#,##0;[Red]\-#,##0;">
                  <c:v>1127</c:v>
                </c:pt>
              </c:numCache>
            </c:numRef>
          </c:val>
          <c:extLst>
            <c:ext xmlns:c16="http://schemas.microsoft.com/office/drawing/2014/chart" uri="{C3380CC4-5D6E-409C-BE32-E72D297353CC}">
              <c16:uniqueId val="{00000006-091C-45AF-89BE-8CB7295D248D}"/>
            </c:ext>
          </c:extLst>
        </c:ser>
        <c:ser>
          <c:idx val="0"/>
          <c:order val="4"/>
          <c:tx>
            <c:strRef>
              <c:f>構想区域別必要量との比較!$E$1918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(構想区域別必要量との比較!$F$1916,構想区域別必要量との比較!$H$1916:$L$1916,構想区域別必要量との比較!$O$1916:$P$1916)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(構想区域別必要量との比較!$F$1918,構想区域別必要量との比較!$H$1918:$L$1918,構想区域別必要量との比較!$O$1918:$P$1918)</c:f>
              <c:numCache>
                <c:formatCode>#,##0_);[Red]\(#,##0\)</c:formatCode>
                <c:ptCount val="8"/>
                <c:pt idx="0" formatCode="#,##0;[Red]\-#,##0;">
                  <c:v>91</c:v>
                </c:pt>
                <c:pt idx="1">
                  <c:v>72</c:v>
                </c:pt>
                <c:pt idx="2">
                  <c:v>84</c:v>
                </c:pt>
                <c:pt idx="3">
                  <c:v>84</c:v>
                </c:pt>
                <c:pt idx="4">
                  <c:v>84</c:v>
                </c:pt>
                <c:pt idx="5" formatCode="#,##0;[Red]\-#,##0;">
                  <c:v>84</c:v>
                </c:pt>
                <c:pt idx="6" formatCode="#,##0;[Red]\-#,##0;">
                  <c:v>84</c:v>
                </c:pt>
                <c:pt idx="7" formatCode="#,##0;[Red]\-#,##0;">
                  <c:v>359</c:v>
                </c:pt>
              </c:numCache>
            </c:numRef>
          </c:val>
          <c:extLst>
            <c:ext xmlns:c16="http://schemas.microsoft.com/office/drawing/2014/chart" uri="{C3380CC4-5D6E-409C-BE32-E72D297353CC}">
              <c16:uniqueId val="{00000007-091C-45AF-89BE-8CB7295D248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(構想区域別必要量との比較!$F$1916,構想区域別必要量との比較!$H$1916:$L$1916,構想区域別必要量との比較!$O$1916:$P$1916)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(構想区域別必要量との比較!$F$1917,構想区域別必要量との比較!$H$1917:$L$1917,構想区域別必要量との比較!$O$1917:$P$1917)</c:f>
              <c:numCache>
                <c:formatCode>#,##0_);[Red]\(#,##0\)</c:formatCode>
                <c:ptCount val="8"/>
                <c:pt idx="0" formatCode="#,##0;[Red]\-#,##0;">
                  <c:v>4472</c:v>
                </c:pt>
                <c:pt idx="1">
                  <c:v>4344</c:v>
                </c:pt>
                <c:pt idx="2">
                  <c:v>4311</c:v>
                </c:pt>
                <c:pt idx="3">
                  <c:v>3980</c:v>
                </c:pt>
                <c:pt idx="4">
                  <c:v>3980</c:v>
                </c:pt>
                <c:pt idx="5" formatCode="#,##0;[Red]\-#,##0;">
                  <c:v>4045</c:v>
                </c:pt>
                <c:pt idx="6" formatCode="#,##0;[Red]\-#,##0;">
                  <c:v>3986</c:v>
                </c:pt>
                <c:pt idx="7" formatCode="#,##0;[Red]\-#,##0;">
                  <c:v>3627</c:v>
                </c:pt>
              </c:numCache>
            </c:numRef>
          </c:val>
          <c:smooth val="0"/>
          <c:extLst>
            <c:ext xmlns:c16="http://schemas.microsoft.com/office/drawing/2014/chart" uri="{C3380CC4-5D6E-409C-BE32-E72D297353CC}">
              <c16:uniqueId val="{00000008-091C-45AF-89BE-8CB7295D248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(構想区域別必要量との比較!$F$1931,構想区域別必要量との比較!$H$1931:$L$1931,構想区域別必要量との比較!$O$1931:$P$1931)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(構想区域別必要量との比較!$F$1936,構想区域別必要量との比較!$H$1936:$L$1936,構想区域別必要量との比較!$O$1936:$P$1936)</c:f>
              <c:numCache>
                <c:formatCode>#,##0_);[Red]\(#,##0\)</c:formatCode>
                <c:ptCount val="8"/>
                <c:pt idx="0" formatCode="#,##0;[Red]\-#,##0;">
                  <c:v>328</c:v>
                </c:pt>
                <c:pt idx="1">
                  <c:v>142</c:v>
                </c:pt>
                <c:pt idx="2">
                  <c:v>150</c:v>
                </c:pt>
                <c:pt idx="3">
                  <c:v>150</c:v>
                </c:pt>
                <c:pt idx="4">
                  <c:v>150</c:v>
                </c:pt>
                <c:pt idx="5" formatCode="#,##0;[Red]\-#,##0;">
                  <c:v>150</c:v>
                </c:pt>
                <c:pt idx="6" formatCode="#,##0;[Red]\-#,##0;">
                  <c:v>100</c:v>
                </c:pt>
                <c:pt idx="7" formatCode="#,##0;[Red]\-#,##0;">
                  <c:v>396</c:v>
                </c:pt>
              </c:numCache>
            </c:numRef>
          </c:val>
          <c:extLst>
            <c:ext xmlns:c16="http://schemas.microsoft.com/office/drawing/2014/chart" uri="{C3380CC4-5D6E-409C-BE32-E72D297353CC}">
              <c16:uniqueId val="{00000000-70A1-4D78-8125-0D40DA1AF357}"/>
            </c:ext>
          </c:extLst>
        </c:ser>
        <c:ser>
          <c:idx val="2"/>
          <c:order val="2"/>
          <c:tx>
            <c:strRef>
              <c:f>構想区域別必要量との比較!$E$1935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(構想区域別必要量との比較!$F$1931,構想区域別必要量との比較!$H$1931:$L$1931,構想区域別必要量との比較!$O$1931:$P$1931)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(構想区域別必要量との比較!$F$1935,構想区域別必要量との比較!$H$1935:$L$1935,構想区域別必要量との比較!$O$1935:$P$1935)</c:f>
              <c:numCache>
                <c:formatCode>#,##0_);[Red]\(#,##0\)</c:formatCode>
                <c:ptCount val="8"/>
                <c:pt idx="0" formatCode="#,##0;[Red]\-#,##0;">
                  <c:v>76</c:v>
                </c:pt>
                <c:pt idx="1">
                  <c:v>155</c:v>
                </c:pt>
                <c:pt idx="2">
                  <c:v>155</c:v>
                </c:pt>
                <c:pt idx="3">
                  <c:v>193</c:v>
                </c:pt>
                <c:pt idx="4">
                  <c:v>212</c:v>
                </c:pt>
                <c:pt idx="5" formatCode="#,##0;[Red]\-#,##0;">
                  <c:v>252</c:v>
                </c:pt>
                <c:pt idx="6" formatCode="#,##0;[Red]\-#,##0;">
                  <c:v>338</c:v>
                </c:pt>
                <c:pt idx="7" formatCode="#,##0;[Red]\-#,##0;">
                  <c:v>424</c:v>
                </c:pt>
              </c:numCache>
            </c:numRef>
          </c:val>
          <c:extLst>
            <c:ext xmlns:c16="http://schemas.microsoft.com/office/drawing/2014/chart" uri="{C3380CC4-5D6E-409C-BE32-E72D297353CC}">
              <c16:uniqueId val="{00000001-70A1-4D78-8125-0D40DA1AF357}"/>
            </c:ext>
          </c:extLst>
        </c:ser>
        <c:ser>
          <c:idx val="1"/>
          <c:order val="3"/>
          <c:tx>
            <c:strRef>
              <c:f>構想区域別必要量との比較!$E$1934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0A1-4D78-8125-0D40DA1AF35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0A1-4D78-8125-0D40DA1AF35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(構想区域別必要量との比較!$F$1931,構想区域別必要量との比較!$H$1931:$L$1931,構想区域別必要量との比較!$O$1931:$P$1931)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(構想区域別必要量との比較!$F$1934,構想区域別必要量との比較!$H$1934:$L$1934,構想区域別必要量との比較!$O$1934:$P$1934)</c:f>
              <c:numCache>
                <c:formatCode>#,##0_);[Red]\(#,##0\)</c:formatCode>
                <c:ptCount val="8"/>
                <c:pt idx="0" formatCode="#,##0;[Red]\-#,##0;">
                  <c:v>1152</c:v>
                </c:pt>
                <c:pt idx="1">
                  <c:v>1010</c:v>
                </c:pt>
                <c:pt idx="2">
                  <c:v>908</c:v>
                </c:pt>
                <c:pt idx="3">
                  <c:v>864</c:v>
                </c:pt>
                <c:pt idx="4">
                  <c:v>907</c:v>
                </c:pt>
                <c:pt idx="5" formatCode="#,##0;[Red]\-#,##0;">
                  <c:v>855</c:v>
                </c:pt>
                <c:pt idx="6" formatCode="#,##0;[Red]\-#,##0;">
                  <c:v>792</c:v>
                </c:pt>
                <c:pt idx="7" formatCode="#,##0;[Red]\-#,##0;">
                  <c:v>362</c:v>
                </c:pt>
              </c:numCache>
            </c:numRef>
          </c:val>
          <c:extLst>
            <c:ext xmlns:c16="http://schemas.microsoft.com/office/drawing/2014/chart" uri="{C3380CC4-5D6E-409C-BE32-E72D297353CC}">
              <c16:uniqueId val="{00000006-70A1-4D78-8125-0D40DA1AF357}"/>
            </c:ext>
          </c:extLst>
        </c:ser>
        <c:ser>
          <c:idx val="0"/>
          <c:order val="4"/>
          <c:tx>
            <c:strRef>
              <c:f>構想区域別必要量との比較!$E$1933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(構想区域別必要量との比較!$F$1931,構想区域別必要量との比較!$H$1931:$L$1931,構想区域別必要量との比較!$O$1931:$P$1931)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(構想区域別必要量との比較!$F$1933,構想区域別必要量との比較!$H$1933:$L$1933,構想区域別必要量との比較!$O$1933:$P$1933)</c:f>
              <c:numCache>
                <c:formatCode>#,##0_);[Red]\(#,##0\)</c:formatCode>
                <c:ptCount val="8"/>
                <c:pt idx="0" formatCode="#,##0;[Red]\-#,##0;">
                  <c:v>26</c:v>
                </c:pt>
                <c:pt idx="1">
                  <c:v>20</c:v>
                </c:pt>
                <c:pt idx="2">
                  <c:v>20</c:v>
                </c:pt>
                <c:pt idx="3">
                  <c:v>20</c:v>
                </c:pt>
                <c:pt idx="4">
                  <c:v>20</c:v>
                </c:pt>
                <c:pt idx="5" formatCode="#,##0;[Red]\-#,##0;">
                  <c:v>26</c:v>
                </c:pt>
                <c:pt idx="6" formatCode="#,##0;[Red]\-#,##0;">
                  <c:v>26</c:v>
                </c:pt>
                <c:pt idx="7" formatCode="#,##0;[Red]\-#,##0;">
                  <c:v>76</c:v>
                </c:pt>
              </c:numCache>
            </c:numRef>
          </c:val>
          <c:extLst>
            <c:ext xmlns:c16="http://schemas.microsoft.com/office/drawing/2014/chart" uri="{C3380CC4-5D6E-409C-BE32-E72D297353CC}">
              <c16:uniqueId val="{00000007-70A1-4D78-8125-0D40DA1AF35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(構想区域別必要量との比較!$F$1931,構想区域別必要量との比較!$H$1931:$L$1931,構想区域別必要量との比較!$O$1931:$P$1931)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(構想区域別必要量との比較!$F$1932,構想区域別必要量との比較!$H$1932:$L$1932,構想区域別必要量との比較!$O$1932:$P$1932)</c:f>
              <c:numCache>
                <c:formatCode>#,##0_);[Red]\(#,##0\)</c:formatCode>
                <c:ptCount val="8"/>
                <c:pt idx="0" formatCode="#,##0;[Red]\-#,##0;">
                  <c:v>1582</c:v>
                </c:pt>
                <c:pt idx="1">
                  <c:v>1327</c:v>
                </c:pt>
                <c:pt idx="2">
                  <c:v>1233</c:v>
                </c:pt>
                <c:pt idx="3">
                  <c:v>1227</c:v>
                </c:pt>
                <c:pt idx="4">
                  <c:v>1289</c:v>
                </c:pt>
                <c:pt idx="5" formatCode="#,##0;[Red]\-#,##0;">
                  <c:v>1283</c:v>
                </c:pt>
                <c:pt idx="6" formatCode="#,##0;[Red]\-#,##0;">
                  <c:v>1256</c:v>
                </c:pt>
                <c:pt idx="7" formatCode="#,##0;[Red]\-#,##0;">
                  <c:v>1258</c:v>
                </c:pt>
              </c:numCache>
            </c:numRef>
          </c:val>
          <c:smooth val="0"/>
          <c:extLst>
            <c:ext xmlns:c16="http://schemas.microsoft.com/office/drawing/2014/chart" uri="{C3380CC4-5D6E-409C-BE32-E72D297353CC}">
              <c16:uniqueId val="{00000008-70A1-4D78-8125-0D40DA1AF35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(構想区域別必要量との比較!$F$191,構想区域別必要量との比較!$H$191:$L$191,構想区域別必要量との比較!$O$191:$P$191)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(構想区域別必要量との比較!$F$196,構想区域別必要量との比較!$H$196:$L$196,構想区域別必要量との比較!$O$196:$P$196)</c:f>
              <c:numCache>
                <c:formatCode>#,##0_);[Red]\(#,##0\)</c:formatCode>
                <c:ptCount val="8"/>
                <c:pt idx="0" formatCode="#,##0;[Red]\-#,##0;">
                  <c:v>345</c:v>
                </c:pt>
                <c:pt idx="1">
                  <c:v>313</c:v>
                </c:pt>
                <c:pt idx="2">
                  <c:v>283</c:v>
                </c:pt>
                <c:pt idx="3">
                  <c:v>343</c:v>
                </c:pt>
                <c:pt idx="4">
                  <c:v>353</c:v>
                </c:pt>
                <c:pt idx="5" formatCode="#,##0;[Red]\-#,##0;">
                  <c:v>323</c:v>
                </c:pt>
                <c:pt idx="6" formatCode="#,##0;[Red]\-#,##0;">
                  <c:v>318</c:v>
                </c:pt>
                <c:pt idx="7" formatCode="#,##0;[Red]\-#,##0;">
                  <c:v>249</c:v>
                </c:pt>
              </c:numCache>
            </c:numRef>
          </c:val>
          <c:extLst>
            <c:ext xmlns:c16="http://schemas.microsoft.com/office/drawing/2014/chart" uri="{C3380CC4-5D6E-409C-BE32-E72D297353CC}">
              <c16:uniqueId val="{00000000-E7C1-4075-8613-94CF7D82BB5E}"/>
            </c:ext>
          </c:extLst>
        </c:ser>
        <c:ser>
          <c:idx val="2"/>
          <c:order val="2"/>
          <c:tx>
            <c:strRef>
              <c:f>構想区域別必要量との比較!$E$195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(構想区域別必要量との比較!$F$191,構想区域別必要量との比較!$H$191:$L$191,構想区域別必要量との比較!$O$191:$P$191)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(構想区域別必要量との比較!$F$195,構想区域別必要量との比較!$H$195:$L$195,構想区域別必要量との比較!$O$195:$P$195)</c:f>
              <c:numCache>
                <c:formatCode>#,##0_);[Red]\(#,##0\)</c:formatCode>
                <c:ptCount val="8"/>
                <c:pt idx="0" formatCode="#,##0;[Red]\-#,##0;">
                  <c:v>102</c:v>
                </c:pt>
                <c:pt idx="1">
                  <c:v>188</c:v>
                </c:pt>
                <c:pt idx="2">
                  <c:v>229</c:v>
                </c:pt>
                <c:pt idx="3">
                  <c:v>169</c:v>
                </c:pt>
                <c:pt idx="4">
                  <c:v>128</c:v>
                </c:pt>
                <c:pt idx="5" formatCode="#,##0;[Red]\-#,##0;">
                  <c:v>194</c:v>
                </c:pt>
                <c:pt idx="6" formatCode="#,##0;[Red]\-#,##0;">
                  <c:v>191</c:v>
                </c:pt>
                <c:pt idx="7" formatCode="#,##0;[Red]\-#,##0;">
                  <c:v>251</c:v>
                </c:pt>
              </c:numCache>
            </c:numRef>
          </c:val>
          <c:extLst>
            <c:ext xmlns:c16="http://schemas.microsoft.com/office/drawing/2014/chart" uri="{C3380CC4-5D6E-409C-BE32-E72D297353CC}">
              <c16:uniqueId val="{00000001-E7C1-4075-8613-94CF7D82BB5E}"/>
            </c:ext>
          </c:extLst>
        </c:ser>
        <c:ser>
          <c:idx val="1"/>
          <c:order val="3"/>
          <c:tx>
            <c:strRef>
              <c:f>構想区域別必要量との比較!$E$194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7C1-4075-8613-94CF7D82BB5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7C1-4075-8613-94CF7D82BB5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(構想区域別必要量との比較!$F$191,構想区域別必要量との比較!$H$191:$L$191,構想区域別必要量との比較!$O$191:$P$191)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(構想区域別必要量との比較!$F$194,構想区域別必要量との比較!$H$194:$L$194,構想区域別必要量との比較!$O$194:$P$194)</c:f>
              <c:numCache>
                <c:formatCode>#,##0_);[Red]\(#,##0\)</c:formatCode>
                <c:ptCount val="8"/>
                <c:pt idx="0" formatCode="#,##0;[Red]\-#,##0;">
                  <c:v>536</c:v>
                </c:pt>
                <c:pt idx="1">
                  <c:v>372</c:v>
                </c:pt>
                <c:pt idx="2">
                  <c:v>360</c:v>
                </c:pt>
                <c:pt idx="3">
                  <c:v>360</c:v>
                </c:pt>
                <c:pt idx="4">
                  <c:v>320</c:v>
                </c:pt>
                <c:pt idx="5" formatCode="#,##0;[Red]\-#,##0;">
                  <c:v>315</c:v>
                </c:pt>
                <c:pt idx="6" formatCode="#,##0;[Red]\-#,##0;">
                  <c:v>310</c:v>
                </c:pt>
                <c:pt idx="7" formatCode="#,##0;[Red]\-#,##0;">
                  <c:v>229</c:v>
                </c:pt>
              </c:numCache>
            </c:numRef>
          </c:val>
          <c:extLst>
            <c:ext xmlns:c16="http://schemas.microsoft.com/office/drawing/2014/chart" uri="{C3380CC4-5D6E-409C-BE32-E72D297353CC}">
              <c16:uniqueId val="{00000006-E7C1-4075-8613-94CF7D82BB5E}"/>
            </c:ext>
          </c:extLst>
        </c:ser>
        <c:ser>
          <c:idx val="0"/>
          <c:order val="4"/>
          <c:tx>
            <c:strRef>
              <c:f>構想区域別必要量との比較!$E$193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(構想区域別必要量との比較!$F$191,構想区域別必要量との比較!$H$191:$L$191,構想区域別必要量との比較!$O$191:$P$191)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(構想区域別必要量との比較!$F$193,構想区域別必要量との比較!$H$193:$L$193,構想区域別必要量との比較!$O$193:$P$193)</c:f>
              <c:numCache>
                <c:formatCode>#,##0_);[Red]\(#,##0\)</c:formatCode>
                <c:ptCount val="8"/>
                <c:pt idx="0" formatCode="#,##0;[Red]\-#,##0;">
                  <c:v>11</c:v>
                </c:pt>
                <c:pt idx="1">
                  <c:v>11</c:v>
                </c:pt>
                <c:pt idx="2">
                  <c:v>11</c:v>
                </c:pt>
                <c:pt idx="3">
                  <c:v>11</c:v>
                </c:pt>
                <c:pt idx="4">
                  <c:v>11</c:v>
                </c:pt>
                <c:pt idx="5" formatCode="#,##0;[Red]\-#,##0;">
                  <c:v>11</c:v>
                </c:pt>
                <c:pt idx="6" formatCode="#,##0;[Red]\-#,##0;">
                  <c:v>14</c:v>
                </c:pt>
                <c:pt idx="7" formatCode="#,##0;[Red]\-#,##0;">
                  <c:v>63</c:v>
                </c:pt>
              </c:numCache>
            </c:numRef>
          </c:val>
          <c:extLst>
            <c:ext xmlns:c16="http://schemas.microsoft.com/office/drawing/2014/chart" uri="{C3380CC4-5D6E-409C-BE32-E72D297353CC}">
              <c16:uniqueId val="{00000007-E7C1-4075-8613-94CF7D82BB5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(構想区域別必要量との比較!$F$191,構想区域別必要量との比較!$H$191:$L$191,構想区域別必要量との比較!$O$191:$P$191)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(構想区域別必要量との比較!$F$192,構想区域別必要量との比較!$H$192:$L$192,構想区域別必要量との比較!$O$192:$P$192)</c:f>
              <c:numCache>
                <c:formatCode>#,##0_);[Red]\(#,##0\)</c:formatCode>
                <c:ptCount val="8"/>
                <c:pt idx="0" formatCode="#,##0;[Red]\-#,##0;">
                  <c:v>994</c:v>
                </c:pt>
                <c:pt idx="1">
                  <c:v>884</c:v>
                </c:pt>
                <c:pt idx="2">
                  <c:v>883</c:v>
                </c:pt>
                <c:pt idx="3">
                  <c:v>883</c:v>
                </c:pt>
                <c:pt idx="4">
                  <c:v>812</c:v>
                </c:pt>
                <c:pt idx="5" formatCode="#,##0;[Red]\-#,##0;">
                  <c:v>843</c:v>
                </c:pt>
                <c:pt idx="6" formatCode="#,##0;[Red]\-#,##0;">
                  <c:v>833</c:v>
                </c:pt>
                <c:pt idx="7" formatCode="#,##0;[Red]\-#,##0;">
                  <c:v>792</c:v>
                </c:pt>
              </c:numCache>
            </c:numRef>
          </c:val>
          <c:smooth val="0"/>
          <c:extLst>
            <c:ext xmlns:c16="http://schemas.microsoft.com/office/drawing/2014/chart" uri="{C3380CC4-5D6E-409C-BE32-E72D297353CC}">
              <c16:uniqueId val="{00000008-E7C1-4075-8613-94CF7D82BB5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(構想区域別必要量との比較!$F$1946,構想区域別必要量との比較!$H$1946:$L$1946,構想区域別必要量との比較!$O$1946:$P$1946)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(構想区域別必要量との比較!$F$1951,構想区域別必要量との比較!$H$1951:$L$1951,構想区域別必要量との比較!$O$1951:$P$1951)</c:f>
              <c:numCache>
                <c:formatCode>#,##0_);[Red]\(#,##0\)</c:formatCode>
                <c:ptCount val="8"/>
                <c:pt idx="0" formatCode="#,##0;[Red]\-#,##0;">
                  <c:v>414</c:v>
                </c:pt>
                <c:pt idx="1">
                  <c:v>428</c:v>
                </c:pt>
                <c:pt idx="2">
                  <c:v>478</c:v>
                </c:pt>
                <c:pt idx="3">
                  <c:v>478</c:v>
                </c:pt>
                <c:pt idx="4">
                  <c:v>478</c:v>
                </c:pt>
                <c:pt idx="5" formatCode="#,##0;[Red]\-#,##0;">
                  <c:v>478</c:v>
                </c:pt>
                <c:pt idx="6" formatCode="#,##0;[Red]\-#,##0;">
                  <c:v>381</c:v>
                </c:pt>
                <c:pt idx="7" formatCode="#,##0;[Red]\-#,##0;">
                  <c:v>480</c:v>
                </c:pt>
              </c:numCache>
            </c:numRef>
          </c:val>
          <c:extLst>
            <c:ext xmlns:c16="http://schemas.microsoft.com/office/drawing/2014/chart" uri="{C3380CC4-5D6E-409C-BE32-E72D297353CC}">
              <c16:uniqueId val="{00000000-74EF-4AEB-92E3-8EEEE56DF376}"/>
            </c:ext>
          </c:extLst>
        </c:ser>
        <c:ser>
          <c:idx val="2"/>
          <c:order val="2"/>
          <c:tx>
            <c:strRef>
              <c:f>構想区域別必要量との比較!$E$1950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(構想区域別必要量との比較!$F$1946,構想区域別必要量との比較!$H$1946:$L$1946,構想区域別必要量との比較!$O$1946:$P$1946)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(構想区域別必要量との比較!$F$1950,構想区域別必要量との比較!$H$1950:$L$1950,構想区域別必要量との比較!$O$1950:$P$1950)</c:f>
              <c:numCache>
                <c:formatCode>#,##0_);[Red]\(#,##0\)</c:formatCode>
                <c:ptCount val="8"/>
                <c:pt idx="0" formatCode="#,##0;[Red]\-#,##0;">
                  <c:v>227</c:v>
                </c:pt>
                <c:pt idx="1">
                  <c:v>335</c:v>
                </c:pt>
                <c:pt idx="2">
                  <c:v>398</c:v>
                </c:pt>
                <c:pt idx="3">
                  <c:v>398</c:v>
                </c:pt>
                <c:pt idx="4">
                  <c:v>398</c:v>
                </c:pt>
                <c:pt idx="5" formatCode="#,##0;[Red]\-#,##0;">
                  <c:v>398</c:v>
                </c:pt>
                <c:pt idx="6" formatCode="#,##0;[Red]\-#,##0;">
                  <c:v>445</c:v>
                </c:pt>
                <c:pt idx="7" formatCode="#,##0;[Red]\-#,##0;">
                  <c:v>694</c:v>
                </c:pt>
              </c:numCache>
            </c:numRef>
          </c:val>
          <c:extLst>
            <c:ext xmlns:c16="http://schemas.microsoft.com/office/drawing/2014/chart" uri="{C3380CC4-5D6E-409C-BE32-E72D297353CC}">
              <c16:uniqueId val="{00000001-74EF-4AEB-92E3-8EEEE56DF376}"/>
            </c:ext>
          </c:extLst>
        </c:ser>
        <c:ser>
          <c:idx val="1"/>
          <c:order val="3"/>
          <c:tx>
            <c:strRef>
              <c:f>構想区域別必要量との比較!$E$1949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4EF-4AEB-92E3-8EEEE56DF37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4EF-4AEB-92E3-8EEEE56DF37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(構想区域別必要量との比較!$F$1946,構想区域別必要量との比較!$H$1946:$L$1946,構想区域別必要量との比較!$O$1946:$P$1946)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(構想区域別必要量との比較!$F$1949,構想区域別必要量との比較!$H$1949:$L$1949,構想区域別必要量との比較!$O$1949:$P$1949)</c:f>
              <c:numCache>
                <c:formatCode>#,##0_);[Red]\(#,##0\)</c:formatCode>
                <c:ptCount val="8"/>
                <c:pt idx="0" formatCode="#,##0;[Red]\-#,##0;">
                  <c:v>1032</c:v>
                </c:pt>
                <c:pt idx="1">
                  <c:v>1329</c:v>
                </c:pt>
                <c:pt idx="2">
                  <c:v>1197</c:v>
                </c:pt>
                <c:pt idx="3">
                  <c:v>1184</c:v>
                </c:pt>
                <c:pt idx="4">
                  <c:v>1134</c:v>
                </c:pt>
                <c:pt idx="5" formatCode="#,##0;[Red]\-#,##0;">
                  <c:v>1134</c:v>
                </c:pt>
                <c:pt idx="6" formatCode="#,##0;[Red]\-#,##0;">
                  <c:v>1277</c:v>
                </c:pt>
                <c:pt idx="7" formatCode="#,##0;[Red]\-#,##0;">
                  <c:v>700</c:v>
                </c:pt>
              </c:numCache>
            </c:numRef>
          </c:val>
          <c:extLst>
            <c:ext xmlns:c16="http://schemas.microsoft.com/office/drawing/2014/chart" uri="{C3380CC4-5D6E-409C-BE32-E72D297353CC}">
              <c16:uniqueId val="{00000006-74EF-4AEB-92E3-8EEEE56DF376}"/>
            </c:ext>
          </c:extLst>
        </c:ser>
        <c:ser>
          <c:idx val="0"/>
          <c:order val="4"/>
          <c:tx>
            <c:strRef>
              <c:f>構想区域別必要量との比較!$E$1948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(構想区域別必要量との比較!$F$1946,構想区域別必要量との比較!$H$1946:$L$1946,構想区域別必要量との比較!$O$1946:$P$1946)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(構想区域別必要量との比較!$F$1948,構想区域別必要量との比較!$H$1948:$L$1948,構想区域別必要量との比較!$O$1948:$P$1948)</c:f>
              <c:numCache>
                <c:formatCode>#,##0_);[Red]\(#,##0\)</c:formatCode>
                <c:ptCount val="8"/>
                <c:pt idx="0" formatCode="#,##0;[Red]\-#,##0;">
                  <c:v>534</c:v>
                </c:pt>
                <c:pt idx="1">
                  <c:v>92</c:v>
                </c:pt>
                <c:pt idx="2">
                  <c:v>36</c:v>
                </c:pt>
                <c:pt idx="3">
                  <c:v>30</c:v>
                </c:pt>
                <c:pt idx="4">
                  <c:v>30</c:v>
                </c:pt>
                <c:pt idx="5" formatCode="#,##0;[Red]\-#,##0;">
                  <c:v>30</c:v>
                </c:pt>
                <c:pt idx="6" formatCode="#,##0;[Red]\-#,##0;">
                  <c:v>30</c:v>
                </c:pt>
                <c:pt idx="7" formatCode="#,##0;[Red]\-#,##0;">
                  <c:v>193</c:v>
                </c:pt>
              </c:numCache>
            </c:numRef>
          </c:val>
          <c:extLst>
            <c:ext xmlns:c16="http://schemas.microsoft.com/office/drawing/2014/chart" uri="{C3380CC4-5D6E-409C-BE32-E72D297353CC}">
              <c16:uniqueId val="{00000007-74EF-4AEB-92E3-8EEEE56DF37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(構想区域別必要量との比較!$F$1946,構想区域別必要量との比較!$H$1946:$L$1946,構想区域別必要量との比較!$O$1946:$P$1946)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(構想区域別必要量との比較!$F$1947,構想区域別必要量との比較!$H$1947:$L$1947,構想区域別必要量との比較!$O$1947:$P$1947)</c:f>
              <c:numCache>
                <c:formatCode>#,##0_);[Red]\(#,##0\)</c:formatCode>
                <c:ptCount val="8"/>
                <c:pt idx="0" formatCode="#,##0;[Red]\-#,##0;">
                  <c:v>2207</c:v>
                </c:pt>
                <c:pt idx="1">
                  <c:v>2184</c:v>
                </c:pt>
                <c:pt idx="2">
                  <c:v>2109</c:v>
                </c:pt>
                <c:pt idx="3">
                  <c:v>2090</c:v>
                </c:pt>
                <c:pt idx="4">
                  <c:v>2040</c:v>
                </c:pt>
                <c:pt idx="5" formatCode="#,##0;[Red]\-#,##0;">
                  <c:v>2040</c:v>
                </c:pt>
                <c:pt idx="6" formatCode="#,##0;[Red]\-#,##0;">
                  <c:v>2133</c:v>
                </c:pt>
                <c:pt idx="7" formatCode="#,##0;[Red]\-#,##0;">
                  <c:v>2067</c:v>
                </c:pt>
              </c:numCache>
            </c:numRef>
          </c:val>
          <c:smooth val="0"/>
          <c:extLst>
            <c:ext xmlns:c16="http://schemas.microsoft.com/office/drawing/2014/chart" uri="{C3380CC4-5D6E-409C-BE32-E72D297353CC}">
              <c16:uniqueId val="{00000008-74EF-4AEB-92E3-8EEEE56DF37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(構想区域別必要量との比較!$F$1961,構想区域別必要量との比較!$H$1961:$L$1961,構想区域別必要量との比較!$O$1961:$P$1961)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(構想区域別必要量との比較!$F$1966,構想区域別必要量との比較!$H$1966:$L$1966,構想区域別必要量との比較!$O$1966:$P$1966)</c:f>
              <c:numCache>
                <c:formatCode>#,##0_);[Red]\(#,##0\)</c:formatCode>
                <c:ptCount val="8"/>
                <c:pt idx="0" formatCode="#,##0;[Red]\-#,##0;">
                  <c:v>191</c:v>
                </c:pt>
                <c:pt idx="1">
                  <c:v>191</c:v>
                </c:pt>
                <c:pt idx="2">
                  <c:v>131</c:v>
                </c:pt>
                <c:pt idx="3">
                  <c:v>138</c:v>
                </c:pt>
                <c:pt idx="4">
                  <c:v>52</c:v>
                </c:pt>
                <c:pt idx="5" formatCode="#,##0;[Red]\-#,##0;">
                  <c:v>19</c:v>
                </c:pt>
                <c:pt idx="6" formatCode="#,##0;[Red]\-#,##0;">
                  <c:v>19</c:v>
                </c:pt>
                <c:pt idx="7" formatCode="#,##0;[Red]\-#,##0;">
                  <c:v>135</c:v>
                </c:pt>
              </c:numCache>
            </c:numRef>
          </c:val>
          <c:extLst>
            <c:ext xmlns:c16="http://schemas.microsoft.com/office/drawing/2014/chart" uri="{C3380CC4-5D6E-409C-BE32-E72D297353CC}">
              <c16:uniqueId val="{00000000-BE39-4406-A207-E020FE5340E6}"/>
            </c:ext>
          </c:extLst>
        </c:ser>
        <c:ser>
          <c:idx val="2"/>
          <c:order val="2"/>
          <c:tx>
            <c:strRef>
              <c:f>構想区域別必要量との比較!$E$1965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(構想区域別必要量との比較!$F$1961,構想区域別必要量との比較!$H$1961:$L$1961,構想区域別必要量との比較!$O$1961:$P$1961)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(構想区域別必要量との比較!$F$1965,構想区域別必要量との比較!$H$1965:$L$1965,構想区域別必要量との比較!$O$1965:$P$1965)</c:f>
              <c:numCache>
                <c:formatCode>#,##0_);[Red]\(#,##0\)</c:formatCode>
                <c:ptCount val="8"/>
                <c:pt idx="0" formatCode="#,##0;[Red]\-#,##0;">
                  <c:v>0</c:v>
                </c:pt>
                <c:pt idx="1">
                  <c:v>50</c:v>
                </c:pt>
                <c:pt idx="2">
                  <c:v>110</c:v>
                </c:pt>
                <c:pt idx="3">
                  <c:v>129</c:v>
                </c:pt>
                <c:pt idx="4">
                  <c:v>129</c:v>
                </c:pt>
                <c:pt idx="5" formatCode="#,##0;[Red]\-#,##0;">
                  <c:v>182</c:v>
                </c:pt>
                <c:pt idx="6" formatCode="#,##0;[Red]\-#,##0;">
                  <c:v>179</c:v>
                </c:pt>
                <c:pt idx="7" formatCode="#,##0;[Red]\-#,##0;">
                  <c:v>206</c:v>
                </c:pt>
              </c:numCache>
            </c:numRef>
          </c:val>
          <c:extLst>
            <c:ext xmlns:c16="http://schemas.microsoft.com/office/drawing/2014/chart" uri="{C3380CC4-5D6E-409C-BE32-E72D297353CC}">
              <c16:uniqueId val="{00000001-BE39-4406-A207-E020FE5340E6}"/>
            </c:ext>
          </c:extLst>
        </c:ser>
        <c:ser>
          <c:idx val="1"/>
          <c:order val="3"/>
          <c:tx>
            <c:strRef>
              <c:f>構想区域別必要量との比較!$E$1964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E39-4406-A207-E020FE5340E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E39-4406-A207-E020FE5340E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(構想区域別必要量との比較!$F$1961,構想区域別必要量との比較!$H$1961:$L$1961,構想区域別必要量との比較!$O$1961:$P$1961)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(構想区域別必要量との比較!$F$1964,構想区域別必要量との比較!$H$1964:$L$1964,構想区域別必要量との比較!$O$1964:$P$1964)</c:f>
              <c:numCache>
                <c:formatCode>#,##0_);[Red]\(#,##0\)</c:formatCode>
                <c:ptCount val="8"/>
                <c:pt idx="0" formatCode="#,##0;[Red]\-#,##0;">
                  <c:v>354</c:v>
                </c:pt>
                <c:pt idx="1">
                  <c:v>300</c:v>
                </c:pt>
                <c:pt idx="2">
                  <c:v>300</c:v>
                </c:pt>
                <c:pt idx="3">
                  <c:v>300</c:v>
                </c:pt>
                <c:pt idx="4">
                  <c:v>300</c:v>
                </c:pt>
                <c:pt idx="5" formatCode="#,##0;[Red]\-#,##0;">
                  <c:v>190</c:v>
                </c:pt>
                <c:pt idx="6" formatCode="#,##0;[Red]\-#,##0;">
                  <c:v>250</c:v>
                </c:pt>
                <c:pt idx="7" formatCode="#,##0;[Red]\-#,##0;">
                  <c:v>124</c:v>
                </c:pt>
              </c:numCache>
            </c:numRef>
          </c:val>
          <c:extLst>
            <c:ext xmlns:c16="http://schemas.microsoft.com/office/drawing/2014/chart" uri="{C3380CC4-5D6E-409C-BE32-E72D297353CC}">
              <c16:uniqueId val="{00000006-BE39-4406-A207-E020FE5340E6}"/>
            </c:ext>
          </c:extLst>
        </c:ser>
        <c:ser>
          <c:idx val="0"/>
          <c:order val="4"/>
          <c:tx>
            <c:strRef>
              <c:f>構想区域別必要量との比較!$E$1963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(構想区域別必要量との比較!$F$1961,構想区域別必要量との比較!$H$1961:$L$1961,構想区域別必要量との比較!$O$1961:$P$1961)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(構想区域別必要量との比較!$F$1963,構想区域別必要量との比較!$H$1963:$L$1963,構想区域別必要量との比較!$O$1963:$P$1963)</c:f>
              <c:numCache>
                <c:formatCode>#,##0_);[Red]\(#,##0\)</c:formatCode>
                <c:ptCount val="8"/>
                <c:pt idx="0" formatCode="#,##0;[Red]\-#,##0;">
                  <c:v>0</c:v>
                </c:pt>
                <c:pt idx="1">
                  <c:v>0</c:v>
                </c:pt>
                <c:pt idx="2">
                  <c:v>0</c:v>
                </c:pt>
                <c:pt idx="3">
                  <c:v>0</c:v>
                </c:pt>
                <c:pt idx="4">
                  <c:v>0</c:v>
                </c:pt>
                <c:pt idx="5" formatCode="#,##0;[Red]\-#,##0;">
                  <c:v>0</c:v>
                </c:pt>
                <c:pt idx="6" formatCode="#,##0;[Red]\-#,##0;">
                  <c:v>0</c:v>
                </c:pt>
                <c:pt idx="7" formatCode="#,##0;[Red]\-#,##0;">
                  <c:v>24</c:v>
                </c:pt>
              </c:numCache>
            </c:numRef>
          </c:val>
          <c:extLst>
            <c:ext xmlns:c16="http://schemas.microsoft.com/office/drawing/2014/chart" uri="{C3380CC4-5D6E-409C-BE32-E72D297353CC}">
              <c16:uniqueId val="{00000007-BE39-4406-A207-E020FE5340E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(構想区域別必要量との比較!$F$1961,構想区域別必要量との比較!$H$1961:$L$1961,構想区域別必要量との比較!$O$1961:$P$1961)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(構想区域別必要量との比較!$F$1962,構想区域別必要量との比較!$H$1962:$L$1962,構想区域別必要量との比較!$O$1962:$P$1962)</c:f>
              <c:numCache>
                <c:formatCode>#,##0_);[Red]\(#,##0\)</c:formatCode>
                <c:ptCount val="8"/>
                <c:pt idx="0" formatCode="#,##0;[Red]\-#,##0;">
                  <c:v>545</c:v>
                </c:pt>
                <c:pt idx="1">
                  <c:v>541</c:v>
                </c:pt>
                <c:pt idx="2">
                  <c:v>541</c:v>
                </c:pt>
                <c:pt idx="3">
                  <c:v>567</c:v>
                </c:pt>
                <c:pt idx="4">
                  <c:v>481</c:v>
                </c:pt>
                <c:pt idx="5" formatCode="#,##0;[Red]\-#,##0;">
                  <c:v>391</c:v>
                </c:pt>
                <c:pt idx="6" formatCode="#,##0;[Red]\-#,##0;">
                  <c:v>448</c:v>
                </c:pt>
                <c:pt idx="7" formatCode="#,##0;[Red]\-#,##0;">
                  <c:v>489</c:v>
                </c:pt>
              </c:numCache>
            </c:numRef>
          </c:val>
          <c:smooth val="0"/>
          <c:extLst>
            <c:ext xmlns:c16="http://schemas.microsoft.com/office/drawing/2014/chart" uri="{C3380CC4-5D6E-409C-BE32-E72D297353CC}">
              <c16:uniqueId val="{00000008-BE39-4406-A207-E020FE5340E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(構想区域別必要量との比較!$F$1976,構想区域別必要量との比較!$H$1976:$L$1976,構想区域別必要量との比較!$O$1976:$P$1976)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(構想区域別必要量との比較!$F$1981,構想区域別必要量との比較!$H$1981:$L$1981,構想区域別必要量との比較!$O$1981:$P$1981)</c:f>
              <c:numCache>
                <c:formatCode>#,##0_);[Red]\(#,##0\)</c:formatCode>
                <c:ptCount val="8"/>
                <c:pt idx="0" formatCode="#,##0;[Red]\-#,##0;">
                  <c:v>702</c:v>
                </c:pt>
                <c:pt idx="1">
                  <c:v>863</c:v>
                </c:pt>
                <c:pt idx="2">
                  <c:v>584</c:v>
                </c:pt>
                <c:pt idx="3">
                  <c:v>532</c:v>
                </c:pt>
                <c:pt idx="4">
                  <c:v>532</c:v>
                </c:pt>
                <c:pt idx="5" formatCode="#,##0;[Red]\-#,##0;">
                  <c:v>532</c:v>
                </c:pt>
                <c:pt idx="6" formatCode="#,##0;[Red]\-#,##0;">
                  <c:v>532</c:v>
                </c:pt>
                <c:pt idx="7" formatCode="#,##0;[Red]\-#,##0;">
                  <c:v>403</c:v>
                </c:pt>
              </c:numCache>
            </c:numRef>
          </c:val>
          <c:extLst>
            <c:ext xmlns:c16="http://schemas.microsoft.com/office/drawing/2014/chart" uri="{C3380CC4-5D6E-409C-BE32-E72D297353CC}">
              <c16:uniqueId val="{00000000-1B31-4E3F-9359-380813C9EA55}"/>
            </c:ext>
          </c:extLst>
        </c:ser>
        <c:ser>
          <c:idx val="2"/>
          <c:order val="2"/>
          <c:tx>
            <c:strRef>
              <c:f>構想区域別必要量との比較!$E$1980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(構想区域別必要量との比較!$F$1976,構想区域別必要量との比較!$H$1976:$L$1976,構想区域別必要量との比較!$O$1976:$P$1976)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(構想区域別必要量との比較!$F$1980,構想区域別必要量との比較!$H$1980:$L$1980,構想区域別必要量との比較!$O$1980:$P$1980)</c:f>
              <c:numCache>
                <c:formatCode>#,##0_);[Red]\(#,##0\)</c:formatCode>
                <c:ptCount val="8"/>
                <c:pt idx="0" formatCode="#,##0;[Red]\-#,##0;">
                  <c:v>131</c:v>
                </c:pt>
                <c:pt idx="1">
                  <c:v>79</c:v>
                </c:pt>
                <c:pt idx="2">
                  <c:v>132</c:v>
                </c:pt>
                <c:pt idx="3">
                  <c:v>162</c:v>
                </c:pt>
                <c:pt idx="4">
                  <c:v>131</c:v>
                </c:pt>
                <c:pt idx="5" formatCode="#,##0;[Red]\-#,##0;">
                  <c:v>162</c:v>
                </c:pt>
                <c:pt idx="6" formatCode="#,##0;[Red]\-#,##0;">
                  <c:v>215</c:v>
                </c:pt>
                <c:pt idx="7" formatCode="#,##0;[Red]\-#,##0;">
                  <c:v>346</c:v>
                </c:pt>
              </c:numCache>
            </c:numRef>
          </c:val>
          <c:extLst>
            <c:ext xmlns:c16="http://schemas.microsoft.com/office/drawing/2014/chart" uri="{C3380CC4-5D6E-409C-BE32-E72D297353CC}">
              <c16:uniqueId val="{00000001-1B31-4E3F-9359-380813C9EA55}"/>
            </c:ext>
          </c:extLst>
        </c:ser>
        <c:ser>
          <c:idx val="1"/>
          <c:order val="3"/>
          <c:tx>
            <c:strRef>
              <c:f>構想区域別必要量との比較!$E$1979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B31-4E3F-9359-380813C9EA5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B31-4E3F-9359-380813C9EA5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(構想区域別必要量との比較!$F$1976,構想区域別必要量との比較!$H$1976:$L$1976,構想区域別必要量との比較!$O$1976:$P$1976)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(構想区域別必要量との比較!$F$1979,構想区域別必要量との比較!$H$1979:$L$1979,構想区域別必要量との比較!$O$1979:$P$1979)</c:f>
              <c:numCache>
                <c:formatCode>#,##0_);[Red]\(#,##0\)</c:formatCode>
                <c:ptCount val="8"/>
                <c:pt idx="0" formatCode="#,##0;[Red]\-#,##0;">
                  <c:v>910</c:v>
                </c:pt>
                <c:pt idx="1">
                  <c:v>845</c:v>
                </c:pt>
                <c:pt idx="2">
                  <c:v>775</c:v>
                </c:pt>
                <c:pt idx="3">
                  <c:v>722</c:v>
                </c:pt>
                <c:pt idx="4">
                  <c:v>757</c:v>
                </c:pt>
                <c:pt idx="5" formatCode="#,##0;[Red]\-#,##0;">
                  <c:v>735</c:v>
                </c:pt>
                <c:pt idx="6" formatCode="#,##0;[Red]\-#,##0;">
                  <c:v>700</c:v>
                </c:pt>
                <c:pt idx="7" formatCode="#,##0;[Red]\-#,##0;">
                  <c:v>375</c:v>
                </c:pt>
              </c:numCache>
            </c:numRef>
          </c:val>
          <c:extLst>
            <c:ext xmlns:c16="http://schemas.microsoft.com/office/drawing/2014/chart" uri="{C3380CC4-5D6E-409C-BE32-E72D297353CC}">
              <c16:uniqueId val="{00000006-1B31-4E3F-9359-380813C9EA55}"/>
            </c:ext>
          </c:extLst>
        </c:ser>
        <c:ser>
          <c:idx val="0"/>
          <c:order val="4"/>
          <c:tx>
            <c:strRef>
              <c:f>構想区域別必要量との比較!$E$1978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(構想区域別必要量との比較!$F$1976,構想区域別必要量との比較!$H$1976:$L$1976,構想区域別必要量との比較!$O$1976:$P$1976)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(構想区域別必要量との比較!$F$1978,構想区域別必要量との比較!$H$1978:$L$1978,構想区域別必要量との比較!$O$1978:$P$1978)</c:f>
              <c:numCache>
                <c:formatCode>#,##0_);[Red]\(#,##0\)</c:formatCode>
                <c:ptCount val="8"/>
                <c:pt idx="0" formatCode="#,##0;[Red]\-#,##0;">
                  <c:v>0</c:v>
                </c:pt>
                <c:pt idx="1">
                  <c:v>4</c:v>
                </c:pt>
                <c:pt idx="2">
                  <c:v>4</c:v>
                </c:pt>
                <c:pt idx="3">
                  <c:v>5</c:v>
                </c:pt>
                <c:pt idx="4">
                  <c:v>5</c:v>
                </c:pt>
                <c:pt idx="5" formatCode="#,##0;[Red]\-#,##0;">
                  <c:v>5</c:v>
                </c:pt>
                <c:pt idx="6" formatCode="#,##0;[Red]\-#,##0;">
                  <c:v>5</c:v>
                </c:pt>
                <c:pt idx="7" formatCode="#,##0;[Red]\-#,##0;">
                  <c:v>86</c:v>
                </c:pt>
              </c:numCache>
            </c:numRef>
          </c:val>
          <c:extLst>
            <c:ext xmlns:c16="http://schemas.microsoft.com/office/drawing/2014/chart" uri="{C3380CC4-5D6E-409C-BE32-E72D297353CC}">
              <c16:uniqueId val="{00000007-1B31-4E3F-9359-380813C9EA5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(構想区域別必要量との比較!$F$1976,構想区域別必要量との比較!$H$1976:$L$1976,構想区域別必要量との比較!$O$1976:$P$1976)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(構想区域別必要量との比較!$F$1977,構想区域別必要量との比較!$H$1977:$L$1977,構想区域別必要量との比較!$O$1977:$P$1977)</c:f>
              <c:numCache>
                <c:formatCode>#,##0_);[Red]\(#,##0\)</c:formatCode>
                <c:ptCount val="8"/>
                <c:pt idx="0" formatCode="#,##0;[Red]\-#,##0;">
                  <c:v>1743</c:v>
                </c:pt>
                <c:pt idx="1">
                  <c:v>1791</c:v>
                </c:pt>
                <c:pt idx="2">
                  <c:v>1495</c:v>
                </c:pt>
                <c:pt idx="3">
                  <c:v>1421</c:v>
                </c:pt>
                <c:pt idx="4">
                  <c:v>1425</c:v>
                </c:pt>
                <c:pt idx="5" formatCode="#,##0;[Red]\-#,##0;">
                  <c:v>1434</c:v>
                </c:pt>
                <c:pt idx="6" formatCode="#,##0;[Red]\-#,##0;">
                  <c:v>1452</c:v>
                </c:pt>
                <c:pt idx="7" formatCode="#,##0;[Red]\-#,##0;">
                  <c:v>1210</c:v>
                </c:pt>
              </c:numCache>
            </c:numRef>
          </c:val>
          <c:smooth val="0"/>
          <c:extLst>
            <c:ext xmlns:c16="http://schemas.microsoft.com/office/drawing/2014/chart" uri="{C3380CC4-5D6E-409C-BE32-E72D297353CC}">
              <c16:uniqueId val="{00000008-1B31-4E3F-9359-380813C9EA5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構想区域別必要量との比較!$E$1996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(構想区域別必要量との比較!$F$1991,構想区域別必要量との比較!$H$1991:$L$1991,構想区域別必要量との比較!$O$1991:$P$1991)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(構想区域別必要量との比較!$F$1996,構想区域別必要量との比較!$H$1996:$L$1996,構想区域別必要量との比較!$O$1996:$P$1996)</c:f>
              <c:numCache>
                <c:formatCode>#,##0_);[Red]\(#,##0\)</c:formatCode>
                <c:ptCount val="8"/>
                <c:pt idx="0" formatCode="#,##0;[Red]\-#,##0;">
                  <c:v>2928</c:v>
                </c:pt>
                <c:pt idx="1">
                  <c:v>2661</c:v>
                </c:pt>
                <c:pt idx="2">
                  <c:v>2301</c:v>
                </c:pt>
                <c:pt idx="3">
                  <c:v>2204</c:v>
                </c:pt>
                <c:pt idx="4">
                  <c:v>2090</c:v>
                </c:pt>
                <c:pt idx="5" formatCode="#,##0;[Red]\-#,##0;">
                  <c:v>2162</c:v>
                </c:pt>
                <c:pt idx="6" formatCode="#,##0;[Red]\-#,##0;">
                  <c:v>1995</c:v>
                </c:pt>
                <c:pt idx="7" formatCode="#,##0;[Red]\-#,##0;">
                  <c:v>1374</c:v>
                </c:pt>
              </c:numCache>
            </c:numRef>
          </c:val>
          <c:extLst>
            <c:ext xmlns:c16="http://schemas.microsoft.com/office/drawing/2014/chart" uri="{C3380CC4-5D6E-409C-BE32-E72D297353CC}">
              <c16:uniqueId val="{00000000-3AFD-46AF-8484-76C36B7BC3FF}"/>
            </c:ext>
          </c:extLst>
        </c:ser>
        <c:ser>
          <c:idx val="2"/>
          <c:order val="2"/>
          <c:tx>
            <c:strRef>
              <c:f>構想区域別必要量との比較!$E$1995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(構想区域別必要量との比較!$F$1991,構想区域別必要量との比較!$H$1991:$L$1991,構想区域別必要量との比較!$O$1991:$P$1991)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(構想区域別必要量との比較!$F$1995,構想区域別必要量との比較!$H$1995:$L$1995,構想区域別必要量との比較!$O$1995:$P$1995)</c:f>
              <c:numCache>
                <c:formatCode>#,##0_);[Red]\(#,##0\)</c:formatCode>
                <c:ptCount val="8"/>
                <c:pt idx="0" formatCode="#,##0;[Red]\-#,##0;">
                  <c:v>446</c:v>
                </c:pt>
                <c:pt idx="1">
                  <c:v>787</c:v>
                </c:pt>
                <c:pt idx="2">
                  <c:v>826</c:v>
                </c:pt>
                <c:pt idx="3">
                  <c:v>854</c:v>
                </c:pt>
                <c:pt idx="4">
                  <c:v>924</c:v>
                </c:pt>
                <c:pt idx="5" formatCode="#,##0;[Red]\-#,##0;">
                  <c:v>895</c:v>
                </c:pt>
                <c:pt idx="6" formatCode="#,##0;[Red]\-#,##0;">
                  <c:v>983</c:v>
                </c:pt>
                <c:pt idx="7" formatCode="#,##0;[Red]\-#,##0;">
                  <c:v>1360</c:v>
                </c:pt>
              </c:numCache>
            </c:numRef>
          </c:val>
          <c:extLst>
            <c:ext xmlns:c16="http://schemas.microsoft.com/office/drawing/2014/chart" uri="{C3380CC4-5D6E-409C-BE32-E72D297353CC}">
              <c16:uniqueId val="{00000001-3AFD-46AF-8484-76C36B7BC3FF}"/>
            </c:ext>
          </c:extLst>
        </c:ser>
        <c:ser>
          <c:idx val="1"/>
          <c:order val="3"/>
          <c:tx>
            <c:strRef>
              <c:f>構想区域別必要量との比較!$E$1994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AFD-46AF-8484-76C36B7BC3F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AFD-46AF-8484-76C36B7BC3F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(構想区域別必要量との比較!$F$1991,構想区域別必要量との比較!$H$1991:$L$1991,構想区域別必要量との比較!$O$1991:$P$1991)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(構想区域別必要量との比較!$F$1994,構想区域別必要量との比較!$H$1994:$L$1994,構想区域別必要量との比較!$O$1994:$P$1994)</c:f>
              <c:numCache>
                <c:formatCode>#,##0_);[Red]\(#,##0\)</c:formatCode>
                <c:ptCount val="8"/>
                <c:pt idx="0" formatCode="#,##0;[Red]\-#,##0;">
                  <c:v>2136</c:v>
                </c:pt>
                <c:pt idx="1">
                  <c:v>1866</c:v>
                </c:pt>
                <c:pt idx="2">
                  <c:v>1796</c:v>
                </c:pt>
                <c:pt idx="3">
                  <c:v>1754</c:v>
                </c:pt>
                <c:pt idx="4">
                  <c:v>1725</c:v>
                </c:pt>
                <c:pt idx="5" formatCode="#,##0;[Red]\-#,##0;">
                  <c:v>1573</c:v>
                </c:pt>
                <c:pt idx="6" formatCode="#,##0;[Red]\-#,##0;">
                  <c:v>1449</c:v>
                </c:pt>
                <c:pt idx="7" formatCode="#,##0;[Red]\-#,##0;">
                  <c:v>1648</c:v>
                </c:pt>
              </c:numCache>
            </c:numRef>
          </c:val>
          <c:extLst>
            <c:ext xmlns:c16="http://schemas.microsoft.com/office/drawing/2014/chart" uri="{C3380CC4-5D6E-409C-BE32-E72D297353CC}">
              <c16:uniqueId val="{00000006-3AFD-46AF-8484-76C36B7BC3FF}"/>
            </c:ext>
          </c:extLst>
        </c:ser>
        <c:ser>
          <c:idx val="0"/>
          <c:order val="4"/>
          <c:tx>
            <c:strRef>
              <c:f>構想区域別必要量との比較!$E$1993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(構想区域別必要量との比較!$F$1991,構想区域別必要量との比較!$H$1991:$L$1991,構想区域別必要量との比較!$O$1991:$P$1991)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(構想区域別必要量との比較!$F$1993,構想区域別必要量との比較!$H$1993:$L$1993,構想区域別必要量との比較!$O$1993:$P$1993)</c:f>
              <c:numCache>
                <c:formatCode>#,##0_);[Red]\(#,##0\)</c:formatCode>
                <c:ptCount val="8"/>
                <c:pt idx="0" formatCode="#,##0;[Red]\-#,##0;">
                  <c:v>1437</c:v>
                </c:pt>
                <c:pt idx="1">
                  <c:v>1369</c:v>
                </c:pt>
                <c:pt idx="2">
                  <c:v>1369</c:v>
                </c:pt>
                <c:pt idx="3">
                  <c:v>1347</c:v>
                </c:pt>
                <c:pt idx="4">
                  <c:v>1391</c:v>
                </c:pt>
                <c:pt idx="5" formatCode="#,##0;[Red]\-#,##0;">
                  <c:v>1397</c:v>
                </c:pt>
                <c:pt idx="6" formatCode="#,##0;[Red]\-#,##0;">
                  <c:v>1445</c:v>
                </c:pt>
                <c:pt idx="7" formatCode="#,##0;[Red]\-#,##0;">
                  <c:v>536</c:v>
                </c:pt>
              </c:numCache>
            </c:numRef>
          </c:val>
          <c:extLst>
            <c:ext xmlns:c16="http://schemas.microsoft.com/office/drawing/2014/chart" uri="{C3380CC4-5D6E-409C-BE32-E72D297353CC}">
              <c16:uniqueId val="{00000007-3AFD-46AF-8484-76C36B7BC3F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構想区域別必要量との比較!$E$1992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(構想区域別必要量との比較!$F$1991,構想区域別必要量との比較!$H$1991:$L$1991,構想区域別必要量との比較!$O$1991:$P$1991)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(構想区域別必要量との比較!$F$1992,構想区域別必要量との比較!$H$1992:$L$1992,構想区域別必要量との比較!$O$1992:$P$1992)</c:f>
              <c:numCache>
                <c:formatCode>#,##0_);[Red]\(#,##0\)</c:formatCode>
                <c:ptCount val="8"/>
                <c:pt idx="0" formatCode="#,##0;[Red]\-#,##0;">
                  <c:v>6947</c:v>
                </c:pt>
                <c:pt idx="1">
                  <c:v>6683</c:v>
                </c:pt>
                <c:pt idx="2">
                  <c:v>6292</c:v>
                </c:pt>
                <c:pt idx="3">
                  <c:v>6159</c:v>
                </c:pt>
                <c:pt idx="4">
                  <c:v>6130</c:v>
                </c:pt>
                <c:pt idx="5" formatCode="#,##0;[Red]\-#,##0;">
                  <c:v>6027</c:v>
                </c:pt>
                <c:pt idx="6" formatCode="#,##0;[Red]\-#,##0;">
                  <c:v>5872</c:v>
                </c:pt>
                <c:pt idx="7" formatCode="#,##0;[Red]\-#,##0;">
                  <c:v>4918</c:v>
                </c:pt>
              </c:numCache>
            </c:numRef>
          </c:val>
          <c:smooth val="0"/>
          <c:extLst>
            <c:ext xmlns:c16="http://schemas.microsoft.com/office/drawing/2014/chart" uri="{C3380CC4-5D6E-409C-BE32-E72D297353CC}">
              <c16:uniqueId val="{00000008-3AFD-46AF-8484-76C36B7BC3F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(構想区域別必要量との比較!$F$2006,構想区域別必要量との比較!$H$2006:$L$2006,構想区域別必要量との比較!$O$2006:$P$2006)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(構想区域別必要量との比較!$F$2011,構想区域別必要量との比較!$H$2011:$L$2011,構想区域別必要量との比較!$O$2011:$P$2011)</c:f>
              <c:numCache>
                <c:formatCode>#,##0_);[Red]\(#,##0\)</c:formatCode>
                <c:ptCount val="8"/>
                <c:pt idx="0" formatCode="#,##0;[Red]\-#,##0;">
                  <c:v>865</c:v>
                </c:pt>
                <c:pt idx="1">
                  <c:v>905</c:v>
                </c:pt>
                <c:pt idx="2">
                  <c:v>757</c:v>
                </c:pt>
                <c:pt idx="3">
                  <c:v>698</c:v>
                </c:pt>
                <c:pt idx="4">
                  <c:v>717</c:v>
                </c:pt>
                <c:pt idx="5" formatCode="#,##0;[Red]\-#,##0;">
                  <c:v>800</c:v>
                </c:pt>
                <c:pt idx="6" formatCode="#,##0;[Red]\-#,##0;">
                  <c:v>648</c:v>
                </c:pt>
                <c:pt idx="7" formatCode="#,##0;[Red]\-#,##0;">
                  <c:v>493</c:v>
                </c:pt>
              </c:numCache>
            </c:numRef>
          </c:val>
          <c:extLst>
            <c:ext xmlns:c16="http://schemas.microsoft.com/office/drawing/2014/chart" uri="{C3380CC4-5D6E-409C-BE32-E72D297353CC}">
              <c16:uniqueId val="{00000000-0042-4686-9B77-A9F25E8577CD}"/>
            </c:ext>
          </c:extLst>
        </c:ser>
        <c:ser>
          <c:idx val="2"/>
          <c:order val="2"/>
          <c:tx>
            <c:strRef>
              <c:f>構想区域別必要量との比較!$E$2010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(構想区域別必要量との比較!$F$2006,構想区域別必要量との比較!$H$2006:$L$2006,構想区域別必要量との比較!$O$2006:$P$2006)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(構想区域別必要量との比較!$F$2010,構想区域別必要量との比較!$H$2010:$L$2010,構想区域別必要量との比較!$O$2010:$P$2010)</c:f>
              <c:numCache>
                <c:formatCode>#,##0_);[Red]\(#,##0\)</c:formatCode>
                <c:ptCount val="8"/>
                <c:pt idx="0" formatCode="#,##0;[Red]\-#,##0;">
                  <c:v>307</c:v>
                </c:pt>
                <c:pt idx="1">
                  <c:v>445</c:v>
                </c:pt>
                <c:pt idx="2">
                  <c:v>444</c:v>
                </c:pt>
                <c:pt idx="3">
                  <c:v>439</c:v>
                </c:pt>
                <c:pt idx="4">
                  <c:v>509</c:v>
                </c:pt>
                <c:pt idx="5" formatCode="#,##0;[Red]\-#,##0;">
                  <c:v>510</c:v>
                </c:pt>
                <c:pt idx="6" formatCode="#,##0;[Red]\-#,##0;">
                  <c:v>615</c:v>
                </c:pt>
                <c:pt idx="7" formatCode="#,##0;[Red]\-#,##0;">
                  <c:v>750</c:v>
                </c:pt>
              </c:numCache>
            </c:numRef>
          </c:val>
          <c:extLst>
            <c:ext xmlns:c16="http://schemas.microsoft.com/office/drawing/2014/chart" uri="{C3380CC4-5D6E-409C-BE32-E72D297353CC}">
              <c16:uniqueId val="{00000001-0042-4686-9B77-A9F25E8577CD}"/>
            </c:ext>
          </c:extLst>
        </c:ser>
        <c:ser>
          <c:idx val="1"/>
          <c:order val="3"/>
          <c:tx>
            <c:strRef>
              <c:f>構想区域別必要量との比較!$E$2009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042-4686-9B77-A9F25E8577C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042-4686-9B77-A9F25E8577C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(構想区域別必要量との比較!$F$2006,構想区域別必要量との比較!$H$2006:$L$2006,構想区域別必要量との比較!$O$2006:$P$2006)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(構想区域別必要量との比較!$F$2009,構想区域別必要量との比較!$H$2009:$L$2009,構想区域別必要量との比較!$O$2009:$P$2009)</c:f>
              <c:numCache>
                <c:formatCode>#,##0_);[Red]\(#,##0\)</c:formatCode>
                <c:ptCount val="8"/>
                <c:pt idx="0" formatCode="#,##0;[Red]\-#,##0;">
                  <c:v>1646</c:v>
                </c:pt>
                <c:pt idx="1">
                  <c:v>1366</c:v>
                </c:pt>
                <c:pt idx="2">
                  <c:v>1354</c:v>
                </c:pt>
                <c:pt idx="3">
                  <c:v>1447</c:v>
                </c:pt>
                <c:pt idx="4">
                  <c:v>1364</c:v>
                </c:pt>
                <c:pt idx="5" formatCode="#,##0;[Red]\-#,##0;">
                  <c:v>1266</c:v>
                </c:pt>
                <c:pt idx="6" formatCode="#,##0;[Red]\-#,##0;">
                  <c:v>1319</c:v>
                </c:pt>
                <c:pt idx="7" formatCode="#,##0;[Red]\-#,##0;">
                  <c:v>915</c:v>
                </c:pt>
              </c:numCache>
            </c:numRef>
          </c:val>
          <c:extLst>
            <c:ext xmlns:c16="http://schemas.microsoft.com/office/drawing/2014/chart" uri="{C3380CC4-5D6E-409C-BE32-E72D297353CC}">
              <c16:uniqueId val="{00000006-0042-4686-9B77-A9F25E8577CD}"/>
            </c:ext>
          </c:extLst>
        </c:ser>
        <c:ser>
          <c:idx val="0"/>
          <c:order val="4"/>
          <c:tx>
            <c:strRef>
              <c:f>構想区域別必要量との比較!$E$2008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(構想区域別必要量との比較!$F$2006,構想区域別必要量との比較!$H$2006:$L$2006,構想区域別必要量との比較!$O$2006:$P$2006)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(構想区域別必要量との比較!$F$2008,構想区域別必要量との比較!$H$2008:$L$2008,構想区域別必要量との比較!$O$2008:$P$2008)</c:f>
              <c:numCache>
                <c:formatCode>#,##0_);[Red]\(#,##0\)</c:formatCode>
                <c:ptCount val="8"/>
                <c:pt idx="0" formatCode="#,##0;[Red]\-#,##0;">
                  <c:v>300</c:v>
                </c:pt>
                <c:pt idx="1">
                  <c:v>400</c:v>
                </c:pt>
                <c:pt idx="2">
                  <c:v>400</c:v>
                </c:pt>
                <c:pt idx="3">
                  <c:v>359</c:v>
                </c:pt>
                <c:pt idx="4">
                  <c:v>353</c:v>
                </c:pt>
                <c:pt idx="5" formatCode="#,##0;[Red]\-#,##0;">
                  <c:v>301</c:v>
                </c:pt>
                <c:pt idx="6" formatCode="#,##0;[Red]\-#,##0;">
                  <c:v>202</c:v>
                </c:pt>
                <c:pt idx="7" formatCode="#,##0;[Red]\-#,##0;">
                  <c:v>233</c:v>
                </c:pt>
              </c:numCache>
            </c:numRef>
          </c:val>
          <c:extLst>
            <c:ext xmlns:c16="http://schemas.microsoft.com/office/drawing/2014/chart" uri="{C3380CC4-5D6E-409C-BE32-E72D297353CC}">
              <c16:uniqueId val="{00000007-0042-4686-9B77-A9F25E8577C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(構想区域別必要量との比較!$F$2006,構想区域別必要量との比較!$H$2006:$L$2006,構想区域別必要量との比較!$O$2006:$P$2006)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(構想区域別必要量との比較!$F$2007,構想区域別必要量との比較!$H$2007:$L$2007,構想区域別必要量との比較!$O$2007:$P$2007)</c:f>
              <c:numCache>
                <c:formatCode>#,##0_);[Red]\(#,##0\)</c:formatCode>
                <c:ptCount val="8"/>
                <c:pt idx="0" formatCode="#,##0;[Red]\-#,##0;">
                  <c:v>3118</c:v>
                </c:pt>
                <c:pt idx="1">
                  <c:v>3116</c:v>
                </c:pt>
                <c:pt idx="2">
                  <c:v>2955</c:v>
                </c:pt>
                <c:pt idx="3">
                  <c:v>2943</c:v>
                </c:pt>
                <c:pt idx="4">
                  <c:v>2943</c:v>
                </c:pt>
                <c:pt idx="5" formatCode="#,##0;[Red]\-#,##0;">
                  <c:v>2877</c:v>
                </c:pt>
                <c:pt idx="6" formatCode="#,##0;[Red]\-#,##0;">
                  <c:v>2784</c:v>
                </c:pt>
                <c:pt idx="7" formatCode="#,##0;[Red]\-#,##0;">
                  <c:v>2391</c:v>
                </c:pt>
              </c:numCache>
            </c:numRef>
          </c:val>
          <c:smooth val="0"/>
          <c:extLst>
            <c:ext xmlns:c16="http://schemas.microsoft.com/office/drawing/2014/chart" uri="{C3380CC4-5D6E-409C-BE32-E72D297353CC}">
              <c16:uniqueId val="{00000008-0042-4686-9B77-A9F25E8577C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(構想区域別必要量との比較!$F$2021,構想区域別必要量との比較!$H$2021:$L$2021,構想区域別必要量との比較!$O$2021:$P$2021)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(構想区域別必要量との比較!$F$2026,構想区域別必要量との比較!$H$2026:$L$2026,構想区域別必要量との比較!$O$2026:$P$2026)</c:f>
              <c:numCache>
                <c:formatCode>#,##0_);[Red]\(#,##0\)</c:formatCode>
                <c:ptCount val="8"/>
                <c:pt idx="0" formatCode="#,##0;[Red]\-#,##0;">
                  <c:v>923</c:v>
                </c:pt>
                <c:pt idx="1">
                  <c:v>895</c:v>
                </c:pt>
                <c:pt idx="2">
                  <c:v>811</c:v>
                </c:pt>
                <c:pt idx="3">
                  <c:v>694</c:v>
                </c:pt>
                <c:pt idx="4">
                  <c:v>694</c:v>
                </c:pt>
                <c:pt idx="5" formatCode="#,##0;[Red]\-#,##0;">
                  <c:v>644</c:v>
                </c:pt>
                <c:pt idx="6" formatCode="#,##0;[Red]\-#,##0;">
                  <c:v>635</c:v>
                </c:pt>
                <c:pt idx="7" formatCode="#,##0;[Red]\-#,##0;">
                  <c:v>378</c:v>
                </c:pt>
              </c:numCache>
            </c:numRef>
          </c:val>
          <c:extLst>
            <c:ext xmlns:c16="http://schemas.microsoft.com/office/drawing/2014/chart" uri="{C3380CC4-5D6E-409C-BE32-E72D297353CC}">
              <c16:uniqueId val="{00000000-9EFF-4ECC-90CF-A116FF60E408}"/>
            </c:ext>
          </c:extLst>
        </c:ser>
        <c:ser>
          <c:idx val="2"/>
          <c:order val="2"/>
          <c:tx>
            <c:strRef>
              <c:f>構想区域別必要量との比較!$E$2025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(構想区域別必要量との比較!$F$2021,構想区域別必要量との比較!$H$2021:$L$2021,構想区域別必要量との比較!$O$2021:$P$2021)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(構想区域別必要量との比較!$F$2025,構想区域別必要量との比較!$H$2025:$L$2025,構想区域別必要量との比較!$O$2025:$P$2025)</c:f>
              <c:numCache>
                <c:formatCode>#,##0_);[Red]\(#,##0\)</c:formatCode>
                <c:ptCount val="8"/>
                <c:pt idx="0" formatCode="#,##0;[Red]\-#,##0;">
                  <c:v>132</c:v>
                </c:pt>
                <c:pt idx="1">
                  <c:v>262</c:v>
                </c:pt>
                <c:pt idx="2">
                  <c:v>262</c:v>
                </c:pt>
                <c:pt idx="3">
                  <c:v>262</c:v>
                </c:pt>
                <c:pt idx="4">
                  <c:v>262</c:v>
                </c:pt>
                <c:pt idx="5" formatCode="#,##0;[Red]\-#,##0;">
                  <c:v>262</c:v>
                </c:pt>
                <c:pt idx="6" formatCode="#,##0;[Red]\-#,##0;">
                  <c:v>262</c:v>
                </c:pt>
                <c:pt idx="7" formatCode="#,##0;[Red]\-#,##0;">
                  <c:v>269</c:v>
                </c:pt>
              </c:numCache>
            </c:numRef>
          </c:val>
          <c:extLst>
            <c:ext xmlns:c16="http://schemas.microsoft.com/office/drawing/2014/chart" uri="{C3380CC4-5D6E-409C-BE32-E72D297353CC}">
              <c16:uniqueId val="{00000001-9EFF-4ECC-90CF-A116FF60E408}"/>
            </c:ext>
          </c:extLst>
        </c:ser>
        <c:ser>
          <c:idx val="1"/>
          <c:order val="3"/>
          <c:tx>
            <c:strRef>
              <c:f>構想区域別必要量との比較!$E$2024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EFF-4ECC-90CF-A116FF60E40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EFF-4ECC-90CF-A116FF60E40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(構想区域別必要量との比較!$F$2021,構想区域別必要量との比較!$H$2021:$L$2021,構想区域別必要量との比較!$O$2021:$P$2021)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(構想区域別必要量との比較!$F$2024,構想区域別必要量との比較!$H$2024:$L$2024,構想区域別必要量との比較!$O$2024:$P$2024)</c:f>
              <c:numCache>
                <c:formatCode>#,##0_);[Red]\(#,##0\)</c:formatCode>
                <c:ptCount val="8"/>
                <c:pt idx="0" formatCode="#,##0;[Red]\-#,##0;">
                  <c:v>720</c:v>
                </c:pt>
                <c:pt idx="1">
                  <c:v>590</c:v>
                </c:pt>
                <c:pt idx="2">
                  <c:v>602</c:v>
                </c:pt>
                <c:pt idx="3">
                  <c:v>590</c:v>
                </c:pt>
                <c:pt idx="4">
                  <c:v>590</c:v>
                </c:pt>
                <c:pt idx="5" formatCode="#,##0;[Red]\-#,##0;">
                  <c:v>590</c:v>
                </c:pt>
                <c:pt idx="6" formatCode="#,##0;[Red]\-#,##0;">
                  <c:v>590</c:v>
                </c:pt>
                <c:pt idx="7" formatCode="#,##0;[Red]\-#,##0;">
                  <c:v>316</c:v>
                </c:pt>
              </c:numCache>
            </c:numRef>
          </c:val>
          <c:extLst>
            <c:ext xmlns:c16="http://schemas.microsoft.com/office/drawing/2014/chart" uri="{C3380CC4-5D6E-409C-BE32-E72D297353CC}">
              <c16:uniqueId val="{00000006-9EFF-4ECC-90CF-A116FF60E408}"/>
            </c:ext>
          </c:extLst>
        </c:ser>
        <c:ser>
          <c:idx val="0"/>
          <c:order val="4"/>
          <c:tx>
            <c:strRef>
              <c:f>構想区域別必要量との比較!$E$2023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(構想区域別必要量との比較!$F$2021,構想区域別必要量との比較!$H$2021:$L$2021,構想区域別必要量との比較!$O$2021:$P$2021)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(構想区域別必要量との比較!$F$2023,構想区域別必要量との比較!$H$2023:$L$2023,構想区域別必要量との比較!$O$2023:$P$2023)</c:f>
              <c:numCache>
                <c:formatCode>#,##0_);[Red]\(#,##0\)</c:formatCode>
                <c:ptCount val="8"/>
                <c:pt idx="0" formatCode="#,##0;[Red]\-#,##0;">
                  <c:v>16</c:v>
                </c:pt>
                <c:pt idx="1">
                  <c:v>16</c:v>
                </c:pt>
                <c:pt idx="2">
                  <c:v>4</c:v>
                </c:pt>
                <c:pt idx="3">
                  <c:v>16</c:v>
                </c:pt>
                <c:pt idx="4">
                  <c:v>16</c:v>
                </c:pt>
                <c:pt idx="5" formatCode="#,##0;[Red]\-#,##0;">
                  <c:v>16</c:v>
                </c:pt>
                <c:pt idx="6" formatCode="#,##0;[Red]\-#,##0;">
                  <c:v>16</c:v>
                </c:pt>
                <c:pt idx="7" formatCode="#,##0;[Red]\-#,##0;">
                  <c:v>75</c:v>
                </c:pt>
              </c:numCache>
            </c:numRef>
          </c:val>
          <c:extLst>
            <c:ext xmlns:c16="http://schemas.microsoft.com/office/drawing/2014/chart" uri="{C3380CC4-5D6E-409C-BE32-E72D297353CC}">
              <c16:uniqueId val="{00000007-9EFF-4ECC-90CF-A116FF60E40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(構想区域別必要量との比較!$F$2021,構想区域別必要量との比較!$H$2021:$L$2021,構想区域別必要量との比較!$O$2021:$P$2021)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(構想区域別必要量との比較!$F$2022,構想区域別必要量との比較!$H$2022:$L$2022,構想区域別必要量との比較!$O$2022:$P$2022)</c:f>
              <c:numCache>
                <c:formatCode>#,##0_);[Red]\(#,##0\)</c:formatCode>
                <c:ptCount val="8"/>
                <c:pt idx="0" formatCode="#,##0;[Red]\-#,##0;">
                  <c:v>1791</c:v>
                </c:pt>
                <c:pt idx="1">
                  <c:v>1763</c:v>
                </c:pt>
                <c:pt idx="2">
                  <c:v>1679</c:v>
                </c:pt>
                <c:pt idx="3">
                  <c:v>1562</c:v>
                </c:pt>
                <c:pt idx="4">
                  <c:v>1562</c:v>
                </c:pt>
                <c:pt idx="5" formatCode="#,##0;[Red]\-#,##0;">
                  <c:v>1512</c:v>
                </c:pt>
                <c:pt idx="6" formatCode="#,##0;[Red]\-#,##0;">
                  <c:v>1503</c:v>
                </c:pt>
                <c:pt idx="7" formatCode="#,##0;[Red]\-#,##0;">
                  <c:v>1038</c:v>
                </c:pt>
              </c:numCache>
            </c:numRef>
          </c:val>
          <c:smooth val="0"/>
          <c:extLst>
            <c:ext xmlns:c16="http://schemas.microsoft.com/office/drawing/2014/chart" uri="{C3380CC4-5D6E-409C-BE32-E72D297353CC}">
              <c16:uniqueId val="{00000008-9EFF-4ECC-90CF-A116FF60E40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(構想区域別必要量との比較!$F$2036,構想区域別必要量との比較!$H$2036:$L$2036,構想区域別必要量との比較!$O$2036:$P$2036)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(構想区域別必要量との比較!$F$2041,構想区域別必要量との比較!$H$2041:$L$2041,構想区域別必要量との比較!$O$2041:$P$2041)</c:f>
              <c:numCache>
                <c:formatCode>#,##0_);[Red]\(#,##0\)</c:formatCode>
                <c:ptCount val="8"/>
                <c:pt idx="0" formatCode="#,##0;[Red]\-#,##0;">
                  <c:v>886</c:v>
                </c:pt>
                <c:pt idx="1">
                  <c:v>770</c:v>
                </c:pt>
                <c:pt idx="2">
                  <c:v>710</c:v>
                </c:pt>
                <c:pt idx="3">
                  <c:v>587</c:v>
                </c:pt>
                <c:pt idx="4">
                  <c:v>585</c:v>
                </c:pt>
                <c:pt idx="5" formatCode="#,##0;[Red]\-#,##0;">
                  <c:v>545</c:v>
                </c:pt>
                <c:pt idx="6" formatCode="#,##0;[Red]\-#,##0;">
                  <c:v>585</c:v>
                </c:pt>
                <c:pt idx="7" formatCode="#,##0;[Red]\-#,##0;">
                  <c:v>604</c:v>
                </c:pt>
              </c:numCache>
            </c:numRef>
          </c:val>
          <c:extLst>
            <c:ext xmlns:c16="http://schemas.microsoft.com/office/drawing/2014/chart" uri="{C3380CC4-5D6E-409C-BE32-E72D297353CC}">
              <c16:uniqueId val="{00000000-1B91-4B94-BED3-D7162527E260}"/>
            </c:ext>
          </c:extLst>
        </c:ser>
        <c:ser>
          <c:idx val="2"/>
          <c:order val="2"/>
          <c:tx>
            <c:strRef>
              <c:f>構想区域別必要量との比較!$E$2040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(構想区域別必要量との比較!$F$2036,構想区域別必要量との比較!$H$2036:$L$2036,構想区域別必要量との比較!$O$2036:$P$2036)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(構想区域別必要量との比較!$F$2040,構想区域別必要量との比較!$H$2040:$L$2040,構想区域別必要量との比較!$O$2040:$P$2040)</c:f>
              <c:numCache>
                <c:formatCode>#,##0_);[Red]\(#,##0\)</c:formatCode>
                <c:ptCount val="8"/>
                <c:pt idx="0" formatCode="#,##0;[Red]\-#,##0;">
                  <c:v>288</c:v>
                </c:pt>
                <c:pt idx="1">
                  <c:v>314</c:v>
                </c:pt>
                <c:pt idx="2">
                  <c:v>417</c:v>
                </c:pt>
                <c:pt idx="3">
                  <c:v>424</c:v>
                </c:pt>
                <c:pt idx="4">
                  <c:v>424</c:v>
                </c:pt>
                <c:pt idx="5" formatCode="#,##0;[Red]\-#,##0;">
                  <c:v>484</c:v>
                </c:pt>
                <c:pt idx="6" formatCode="#,##0;[Red]\-#,##0;">
                  <c:v>424</c:v>
                </c:pt>
                <c:pt idx="7" formatCode="#,##0;[Red]\-#,##0;">
                  <c:v>567</c:v>
                </c:pt>
              </c:numCache>
            </c:numRef>
          </c:val>
          <c:extLst>
            <c:ext xmlns:c16="http://schemas.microsoft.com/office/drawing/2014/chart" uri="{C3380CC4-5D6E-409C-BE32-E72D297353CC}">
              <c16:uniqueId val="{00000001-1B91-4B94-BED3-D7162527E260}"/>
            </c:ext>
          </c:extLst>
        </c:ser>
        <c:ser>
          <c:idx val="1"/>
          <c:order val="3"/>
          <c:tx>
            <c:strRef>
              <c:f>構想区域別必要量との比較!$E$2039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B91-4B94-BED3-D7162527E26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B91-4B94-BED3-D7162527E26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(構想区域別必要量との比較!$F$2036,構想区域別必要量との比較!$H$2036:$L$2036,構想区域別必要量との比較!$O$2036:$P$2036)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(構想区域別必要量との比較!$F$2039,構想区域別必要量との比較!$H$2039:$L$2039,構想区域別必要量との比較!$O$2039:$P$2039)</c:f>
              <c:numCache>
                <c:formatCode>#,##0_);[Red]\(#,##0\)</c:formatCode>
                <c:ptCount val="8"/>
                <c:pt idx="0" formatCode="#,##0;[Red]\-#,##0;">
                  <c:v>1310</c:v>
                </c:pt>
                <c:pt idx="1">
                  <c:v>1170</c:v>
                </c:pt>
                <c:pt idx="2">
                  <c:v>1067</c:v>
                </c:pt>
                <c:pt idx="3">
                  <c:v>1005</c:v>
                </c:pt>
                <c:pt idx="4">
                  <c:v>972</c:v>
                </c:pt>
                <c:pt idx="5" formatCode="#,##0;[Red]\-#,##0;">
                  <c:v>937</c:v>
                </c:pt>
                <c:pt idx="6" formatCode="#,##0;[Red]\-#,##0;">
                  <c:v>957</c:v>
                </c:pt>
                <c:pt idx="7" formatCode="#,##0;[Red]\-#,##0;">
                  <c:v>696</c:v>
                </c:pt>
              </c:numCache>
            </c:numRef>
          </c:val>
          <c:extLst>
            <c:ext xmlns:c16="http://schemas.microsoft.com/office/drawing/2014/chart" uri="{C3380CC4-5D6E-409C-BE32-E72D297353CC}">
              <c16:uniqueId val="{00000006-1B91-4B94-BED3-D7162527E260}"/>
            </c:ext>
          </c:extLst>
        </c:ser>
        <c:ser>
          <c:idx val="0"/>
          <c:order val="4"/>
          <c:tx>
            <c:strRef>
              <c:f>構想区域別必要量との比較!$E$2038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(構想区域別必要量との比較!$F$2036,構想区域別必要量との比較!$H$2036:$L$2036,構想区域別必要量との比較!$O$2036:$P$2036)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(構想区域別必要量との比較!$F$2038,構想区域別必要量との比較!$H$2038:$L$2038,構想区域別必要量との比較!$O$2038:$P$2038)</c:f>
              <c:numCache>
                <c:formatCode>#,##0_);[Red]\(#,##0\)</c:formatCode>
                <c:ptCount val="8"/>
                <c:pt idx="0" formatCode="#,##0;[Red]\-#,##0;">
                  <c:v>32</c:v>
                </c:pt>
                <c:pt idx="1">
                  <c:v>40</c:v>
                </c:pt>
                <c:pt idx="2">
                  <c:v>40</c:v>
                </c:pt>
                <c:pt idx="3">
                  <c:v>40</c:v>
                </c:pt>
                <c:pt idx="4">
                  <c:v>40</c:v>
                </c:pt>
                <c:pt idx="5" formatCode="#,##0;[Red]\-#,##0;">
                  <c:v>40</c:v>
                </c:pt>
                <c:pt idx="6" formatCode="#,##0;[Red]\-#,##0;">
                  <c:v>40</c:v>
                </c:pt>
                <c:pt idx="7" formatCode="#,##0;[Red]\-#,##0;">
                  <c:v>146</c:v>
                </c:pt>
              </c:numCache>
            </c:numRef>
          </c:val>
          <c:extLst>
            <c:ext xmlns:c16="http://schemas.microsoft.com/office/drawing/2014/chart" uri="{C3380CC4-5D6E-409C-BE32-E72D297353CC}">
              <c16:uniqueId val="{00000007-1B91-4B94-BED3-D7162527E26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(構想区域別必要量との比較!$F$2036,構想区域別必要量との比較!$H$2036:$L$2036,構想区域別必要量との比較!$O$2036:$P$2036)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(構想区域別必要量との比較!$F$2037,構想区域別必要量との比較!$H$2037:$L$2037,構想区域別必要量との比較!$O$2037:$P$2037)</c:f>
              <c:numCache>
                <c:formatCode>#,##0_);[Red]\(#,##0\)</c:formatCode>
                <c:ptCount val="8"/>
                <c:pt idx="0" formatCode="#,##0;[Red]\-#,##0;">
                  <c:v>2516</c:v>
                </c:pt>
                <c:pt idx="1">
                  <c:v>2294</c:v>
                </c:pt>
                <c:pt idx="2">
                  <c:v>2234</c:v>
                </c:pt>
                <c:pt idx="3">
                  <c:v>2056</c:v>
                </c:pt>
                <c:pt idx="4">
                  <c:v>2021</c:v>
                </c:pt>
                <c:pt idx="5" formatCode="#,##0;[Red]\-#,##0;">
                  <c:v>2006</c:v>
                </c:pt>
                <c:pt idx="6" formatCode="#,##0;[Red]\-#,##0;">
                  <c:v>2006</c:v>
                </c:pt>
                <c:pt idx="7" formatCode="#,##0;[Red]\-#,##0;">
                  <c:v>2013</c:v>
                </c:pt>
              </c:numCache>
            </c:numRef>
          </c:val>
          <c:smooth val="0"/>
          <c:extLst>
            <c:ext xmlns:c16="http://schemas.microsoft.com/office/drawing/2014/chart" uri="{C3380CC4-5D6E-409C-BE32-E72D297353CC}">
              <c16:uniqueId val="{00000008-1B91-4B94-BED3-D7162527E26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(構想区域別必要量との比較!$F$2051,構想区域別必要量との比較!$H$2051:$L$2051,構想区域別必要量との比較!$O$2051:$P$2051)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(構想区域別必要量との比較!$F$2056,構想区域別必要量との比較!$H$2056:$L$2056,構想区域別必要量との比較!$O$2056:$P$2056)</c:f>
              <c:numCache>
                <c:formatCode>#,##0_);[Red]\(#,##0\)</c:formatCode>
                <c:ptCount val="8"/>
                <c:pt idx="0" formatCode="#,##0;[Red]\-#,##0;">
                  <c:v>2986</c:v>
                </c:pt>
                <c:pt idx="1">
                  <c:v>3201</c:v>
                </c:pt>
                <c:pt idx="2">
                  <c:v>3009</c:v>
                </c:pt>
                <c:pt idx="3">
                  <c:v>2865</c:v>
                </c:pt>
                <c:pt idx="4">
                  <c:v>2766</c:v>
                </c:pt>
                <c:pt idx="5" formatCode="#,##0;[Red]\-#,##0;">
                  <c:v>2669</c:v>
                </c:pt>
                <c:pt idx="6" formatCode="#,##0;[Red]\-#,##0;">
                  <c:v>2481</c:v>
                </c:pt>
                <c:pt idx="7" formatCode="#,##0;[Red]\-#,##0;">
                  <c:v>1913</c:v>
                </c:pt>
              </c:numCache>
            </c:numRef>
          </c:val>
          <c:extLst>
            <c:ext xmlns:c16="http://schemas.microsoft.com/office/drawing/2014/chart" uri="{C3380CC4-5D6E-409C-BE32-E72D297353CC}">
              <c16:uniqueId val="{00000000-6489-487D-9AAF-9B0018B89EB2}"/>
            </c:ext>
          </c:extLst>
        </c:ser>
        <c:ser>
          <c:idx val="2"/>
          <c:order val="2"/>
          <c:tx>
            <c:strRef>
              <c:f>構想区域別必要量との比較!$E$2055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(構想区域別必要量との比較!$F$2051,構想区域別必要量との比較!$H$2051:$L$2051,構想区域別必要量との比較!$O$2051:$P$2051)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(構想区域別必要量との比較!$F$2055,構想区域別必要量との比較!$H$2055:$L$2055,構想区域別必要量との比較!$O$2055:$P$2055)</c:f>
              <c:numCache>
                <c:formatCode>#,##0_);[Red]\(#,##0\)</c:formatCode>
                <c:ptCount val="8"/>
                <c:pt idx="0" formatCode="#,##0;[Red]\-#,##0;">
                  <c:v>860</c:v>
                </c:pt>
                <c:pt idx="1">
                  <c:v>1194</c:v>
                </c:pt>
                <c:pt idx="2">
                  <c:v>1210</c:v>
                </c:pt>
                <c:pt idx="3">
                  <c:v>1282</c:v>
                </c:pt>
                <c:pt idx="4">
                  <c:v>1307</c:v>
                </c:pt>
                <c:pt idx="5" formatCode="#,##0;[Red]\-#,##0;">
                  <c:v>1383</c:v>
                </c:pt>
                <c:pt idx="6" formatCode="#,##0;[Red]\-#,##0;">
                  <c:v>1514</c:v>
                </c:pt>
                <c:pt idx="7" formatCode="#,##0;[Red]\-#,##0;">
                  <c:v>2648</c:v>
                </c:pt>
              </c:numCache>
            </c:numRef>
          </c:val>
          <c:extLst>
            <c:ext xmlns:c16="http://schemas.microsoft.com/office/drawing/2014/chart" uri="{C3380CC4-5D6E-409C-BE32-E72D297353CC}">
              <c16:uniqueId val="{00000001-6489-487D-9AAF-9B0018B89EB2}"/>
            </c:ext>
          </c:extLst>
        </c:ser>
        <c:ser>
          <c:idx val="1"/>
          <c:order val="3"/>
          <c:tx>
            <c:strRef>
              <c:f>構想区域別必要量との比較!$E$2054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489-487D-9AAF-9B0018B89EB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489-487D-9AAF-9B0018B89EB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(構想区域別必要量との比較!$F$2051,構想区域別必要量との比較!$H$2051:$L$2051,構想区域別必要量との比較!$O$2051:$P$2051)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(構想区域別必要量との比較!$F$2054,構想区域別必要量との比較!$H$2054:$L$2054,構想区域別必要量との比較!$O$2054:$P$2054)</c:f>
              <c:numCache>
                <c:formatCode>#,##0_);[Red]\(#,##0\)</c:formatCode>
                <c:ptCount val="8"/>
                <c:pt idx="0" formatCode="#,##0;[Red]\-#,##0;">
                  <c:v>3263</c:v>
                </c:pt>
                <c:pt idx="1">
                  <c:v>3013</c:v>
                </c:pt>
                <c:pt idx="2">
                  <c:v>2966</c:v>
                </c:pt>
                <c:pt idx="3">
                  <c:v>2867</c:v>
                </c:pt>
                <c:pt idx="4">
                  <c:v>2789</c:v>
                </c:pt>
                <c:pt idx="5" formatCode="#,##0;[Red]\-#,##0;">
                  <c:v>2992</c:v>
                </c:pt>
                <c:pt idx="6" formatCode="#,##0;[Red]\-#,##0;">
                  <c:v>3053</c:v>
                </c:pt>
                <c:pt idx="7" formatCode="#,##0;[Red]\-#,##0;">
                  <c:v>2659</c:v>
                </c:pt>
              </c:numCache>
            </c:numRef>
          </c:val>
          <c:extLst>
            <c:ext xmlns:c16="http://schemas.microsoft.com/office/drawing/2014/chart" uri="{C3380CC4-5D6E-409C-BE32-E72D297353CC}">
              <c16:uniqueId val="{00000006-6489-487D-9AAF-9B0018B89EB2}"/>
            </c:ext>
          </c:extLst>
        </c:ser>
        <c:ser>
          <c:idx val="0"/>
          <c:order val="4"/>
          <c:tx>
            <c:strRef>
              <c:f>構想区域別必要量との比較!$E$2053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(構想区域別必要量との比較!$F$2051,構想区域別必要量との比較!$H$2051:$L$2051,構想区域別必要量との比較!$O$2051:$P$2051)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(構想区域別必要量との比較!$F$2053,構想区域別必要量との比較!$H$2053:$L$2053,構想区域別必要量との比較!$O$2053:$P$2053)</c:f>
              <c:numCache>
                <c:formatCode>#,##0_);[Red]\(#,##0\)</c:formatCode>
                <c:ptCount val="8"/>
                <c:pt idx="0" formatCode="#,##0;[Red]\-#,##0;">
                  <c:v>2413</c:v>
                </c:pt>
                <c:pt idx="1">
                  <c:v>2389</c:v>
                </c:pt>
                <c:pt idx="2">
                  <c:v>2364</c:v>
                </c:pt>
                <c:pt idx="3">
                  <c:v>2397</c:v>
                </c:pt>
                <c:pt idx="4">
                  <c:v>2411</c:v>
                </c:pt>
                <c:pt idx="5" formatCode="#,##0;[Red]\-#,##0;">
                  <c:v>2188</c:v>
                </c:pt>
                <c:pt idx="6" formatCode="#,##0;[Red]\-#,##0;">
                  <c:v>2092</c:v>
                </c:pt>
                <c:pt idx="7" formatCode="#,##0;[Red]\-#,##0;">
                  <c:v>940</c:v>
                </c:pt>
              </c:numCache>
            </c:numRef>
          </c:val>
          <c:extLst>
            <c:ext xmlns:c16="http://schemas.microsoft.com/office/drawing/2014/chart" uri="{C3380CC4-5D6E-409C-BE32-E72D297353CC}">
              <c16:uniqueId val="{00000007-6489-487D-9AAF-9B0018B89EB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(構想区域別必要量との比較!$F$2051,構想区域別必要量との比較!$H$2051:$L$2051,構想区域別必要量との比較!$O$2051:$P$2051)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(構想区域別必要量との比較!$F$2052,構想区域別必要量との比較!$H$2052:$L$2052,構想区域別必要量との比較!$O$2052:$P$2052)</c:f>
              <c:numCache>
                <c:formatCode>#,##0_);[Red]\(#,##0\)</c:formatCode>
                <c:ptCount val="8"/>
                <c:pt idx="0" formatCode="#,##0;[Red]\-#,##0;">
                  <c:v>9522</c:v>
                </c:pt>
                <c:pt idx="1">
                  <c:v>9797</c:v>
                </c:pt>
                <c:pt idx="2">
                  <c:v>9549</c:v>
                </c:pt>
                <c:pt idx="3">
                  <c:v>9411</c:v>
                </c:pt>
                <c:pt idx="4">
                  <c:v>9273</c:v>
                </c:pt>
                <c:pt idx="5" formatCode="#,##0;[Red]\-#,##0;">
                  <c:v>9232</c:v>
                </c:pt>
                <c:pt idx="6" formatCode="#,##0;[Red]\-#,##0;">
                  <c:v>9140</c:v>
                </c:pt>
                <c:pt idx="7" formatCode="#,##0;[Red]\-#,##0;">
                  <c:v>8160</c:v>
                </c:pt>
              </c:numCache>
            </c:numRef>
          </c:val>
          <c:smooth val="0"/>
          <c:extLst>
            <c:ext xmlns:c16="http://schemas.microsoft.com/office/drawing/2014/chart" uri="{C3380CC4-5D6E-409C-BE32-E72D297353CC}">
              <c16:uniqueId val="{00000008-6489-487D-9AAF-9B0018B89EB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(構想区域別必要量との比較!$F$2066,構想区域別必要量との比較!$H$2066:$L$2066,構想区域別必要量との比較!$O$2066:$P$2066)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(構想区域別必要量との比較!$F$2071,構想区域別必要量との比較!$H$2071:$L$2071,構想区域別必要量との比較!$O$2071:$P$2071)</c:f>
              <c:numCache>
                <c:formatCode>#,##0_);[Red]\(#,##0\)</c:formatCode>
                <c:ptCount val="8"/>
                <c:pt idx="0" formatCode="#,##0;[Red]\-#,##0;">
                  <c:v>365</c:v>
                </c:pt>
                <c:pt idx="1">
                  <c:v>503</c:v>
                </c:pt>
                <c:pt idx="2">
                  <c:v>465</c:v>
                </c:pt>
                <c:pt idx="3">
                  <c:v>275</c:v>
                </c:pt>
                <c:pt idx="4">
                  <c:v>275</c:v>
                </c:pt>
                <c:pt idx="5" formatCode="#,##0;[Red]\-#,##0;">
                  <c:v>334</c:v>
                </c:pt>
                <c:pt idx="6" formatCode="#,##0;[Red]\-#,##0;">
                  <c:v>334</c:v>
                </c:pt>
                <c:pt idx="7" formatCode="#,##0;[Red]\-#,##0;">
                  <c:v>425</c:v>
                </c:pt>
              </c:numCache>
            </c:numRef>
          </c:val>
          <c:extLst>
            <c:ext xmlns:c16="http://schemas.microsoft.com/office/drawing/2014/chart" uri="{C3380CC4-5D6E-409C-BE32-E72D297353CC}">
              <c16:uniqueId val="{00000000-6FE4-410E-9BE8-0268BFF80F4C}"/>
            </c:ext>
          </c:extLst>
        </c:ser>
        <c:ser>
          <c:idx val="2"/>
          <c:order val="2"/>
          <c:tx>
            <c:strRef>
              <c:f>構想区域別必要量との比較!$E$2070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(構想区域別必要量との比較!$F$2066,構想区域別必要量との比較!$H$2066:$L$2066,構想区域別必要量との比較!$O$2066:$P$2066)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(構想区域別必要量との比較!$F$2070,構想区域別必要量との比較!$H$2070:$L$2070,構想区域別必要量との比較!$O$2070:$P$2070)</c:f>
              <c:numCache>
                <c:formatCode>#,##0_);[Red]\(#,##0\)</c:formatCode>
                <c:ptCount val="8"/>
                <c:pt idx="0" formatCode="#,##0;[Red]\-#,##0;">
                  <c:v>152</c:v>
                </c:pt>
                <c:pt idx="1">
                  <c:v>225</c:v>
                </c:pt>
                <c:pt idx="2">
                  <c:v>285</c:v>
                </c:pt>
                <c:pt idx="3">
                  <c:v>328</c:v>
                </c:pt>
                <c:pt idx="4">
                  <c:v>328</c:v>
                </c:pt>
                <c:pt idx="5" formatCode="#,##0;[Red]\-#,##0;">
                  <c:v>309</c:v>
                </c:pt>
                <c:pt idx="6" formatCode="#,##0;[Red]\-#,##0;">
                  <c:v>309</c:v>
                </c:pt>
                <c:pt idx="7" formatCode="#,##0;[Red]\-#,##0;">
                  <c:v>325</c:v>
                </c:pt>
              </c:numCache>
            </c:numRef>
          </c:val>
          <c:extLst>
            <c:ext xmlns:c16="http://schemas.microsoft.com/office/drawing/2014/chart" uri="{C3380CC4-5D6E-409C-BE32-E72D297353CC}">
              <c16:uniqueId val="{00000001-6FE4-410E-9BE8-0268BFF80F4C}"/>
            </c:ext>
          </c:extLst>
        </c:ser>
        <c:ser>
          <c:idx val="1"/>
          <c:order val="3"/>
          <c:tx>
            <c:strRef>
              <c:f>構想区域別必要量との比較!$E$2069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FE4-410E-9BE8-0268BFF80F4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FE4-410E-9BE8-0268BFF80F4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(構想区域別必要量との比較!$F$2066,構想区域別必要量との比較!$H$2066:$L$2066,構想区域別必要量との比較!$O$2066:$P$2066)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(構想区域別必要量との比較!$F$2069,構想区域別必要量との比較!$H$2069:$L$2069,構想区域別必要量との比較!$O$2069:$P$2069)</c:f>
              <c:numCache>
                <c:formatCode>#,##0_);[Red]\(#,##0\)</c:formatCode>
                <c:ptCount val="8"/>
                <c:pt idx="0" formatCode="#,##0;[Red]\-#,##0;">
                  <c:v>972</c:v>
                </c:pt>
                <c:pt idx="1">
                  <c:v>897</c:v>
                </c:pt>
                <c:pt idx="2">
                  <c:v>837</c:v>
                </c:pt>
                <c:pt idx="3">
                  <c:v>794</c:v>
                </c:pt>
                <c:pt idx="4">
                  <c:v>794</c:v>
                </c:pt>
                <c:pt idx="5" formatCode="#,##0;[Red]\-#,##0;">
                  <c:v>771</c:v>
                </c:pt>
                <c:pt idx="6" formatCode="#,##0;[Red]\-#,##0;">
                  <c:v>771</c:v>
                </c:pt>
                <c:pt idx="7" formatCode="#,##0;[Red]\-#,##0;">
                  <c:v>417</c:v>
                </c:pt>
              </c:numCache>
            </c:numRef>
          </c:val>
          <c:extLst>
            <c:ext xmlns:c16="http://schemas.microsoft.com/office/drawing/2014/chart" uri="{C3380CC4-5D6E-409C-BE32-E72D297353CC}">
              <c16:uniqueId val="{00000006-6FE4-410E-9BE8-0268BFF80F4C}"/>
            </c:ext>
          </c:extLst>
        </c:ser>
        <c:ser>
          <c:idx val="0"/>
          <c:order val="4"/>
          <c:tx>
            <c:strRef>
              <c:f>構想区域別必要量との比較!$E$2068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(構想区域別必要量との比較!$F$2066,構想区域別必要量との比較!$H$2066:$L$2066,構想区域別必要量との比較!$O$2066:$P$2066)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(構想区域別必要量との比較!$F$2068,構想区域別必要量との比較!$H$2068:$L$2068,構想区域別必要量との比較!$O$2068:$P$2068)</c:f>
              <c:numCache>
                <c:formatCode>#,##0_);[Red]\(#,##0\)</c:formatCode>
                <c:ptCount val="8"/>
                <c:pt idx="0" formatCode="#,##0;[Red]\-#,##0;">
                  <c:v>50</c:v>
                </c:pt>
                <c:pt idx="1">
                  <c:v>64</c:v>
                </c:pt>
                <c:pt idx="2">
                  <c:v>64</c:v>
                </c:pt>
                <c:pt idx="3">
                  <c:v>64</c:v>
                </c:pt>
                <c:pt idx="4">
                  <c:v>64</c:v>
                </c:pt>
                <c:pt idx="5" formatCode="#,##0;[Red]\-#,##0;">
                  <c:v>28</c:v>
                </c:pt>
                <c:pt idx="6" formatCode="#,##0;[Red]\-#,##0;">
                  <c:v>28</c:v>
                </c:pt>
                <c:pt idx="7" formatCode="#,##0;[Red]\-#,##0;">
                  <c:v>108</c:v>
                </c:pt>
              </c:numCache>
            </c:numRef>
          </c:val>
          <c:extLst>
            <c:ext xmlns:c16="http://schemas.microsoft.com/office/drawing/2014/chart" uri="{C3380CC4-5D6E-409C-BE32-E72D297353CC}">
              <c16:uniqueId val="{00000007-6FE4-410E-9BE8-0268BFF80F4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(構想区域別必要量との比較!$F$2066,構想区域別必要量との比較!$H$2066:$L$2066,構想区域別必要量との比較!$O$2066:$P$2066)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(構想区域別必要量との比較!$F$2067,構想区域別必要量との比較!$H$2067:$L$2067,構想区域別必要量との比較!$O$2067:$P$2067)</c:f>
              <c:numCache>
                <c:formatCode>#,##0_);[Red]\(#,##0\)</c:formatCode>
                <c:ptCount val="8"/>
                <c:pt idx="0" formatCode="#,##0;[Red]\-#,##0;">
                  <c:v>1539</c:v>
                </c:pt>
                <c:pt idx="1">
                  <c:v>1689</c:v>
                </c:pt>
                <c:pt idx="2">
                  <c:v>1651</c:v>
                </c:pt>
                <c:pt idx="3">
                  <c:v>1461</c:v>
                </c:pt>
                <c:pt idx="4">
                  <c:v>1461</c:v>
                </c:pt>
                <c:pt idx="5" formatCode="#,##0;[Red]\-#,##0;">
                  <c:v>1442</c:v>
                </c:pt>
                <c:pt idx="6" formatCode="#,##0;[Red]\-#,##0;">
                  <c:v>1442</c:v>
                </c:pt>
                <c:pt idx="7" formatCode="#,##0;[Red]\-#,##0;">
                  <c:v>1275</c:v>
                </c:pt>
              </c:numCache>
            </c:numRef>
          </c:val>
          <c:smooth val="0"/>
          <c:extLst>
            <c:ext xmlns:c16="http://schemas.microsoft.com/office/drawing/2014/chart" uri="{C3380CC4-5D6E-409C-BE32-E72D297353CC}">
              <c16:uniqueId val="{00000008-6FE4-410E-9BE8-0268BFF80F4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構想区域別必要量との比較!$E$2086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(構想区域別必要量との比較!$F$2081,構想区域別必要量との比較!$H$2081:$L$2081,構想区域別必要量との比較!$O$2081:$P$2081)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(構想区域別必要量との比較!$F$2086,構想区域別必要量との比較!$H$2086:$L$2086,構想区域別必要量との比較!$O$2086:$P$2086)</c:f>
              <c:numCache>
                <c:formatCode>#,##0_);[Red]\(#,##0\)</c:formatCode>
                <c:ptCount val="8"/>
                <c:pt idx="0" formatCode="#,##0;[Red]\-#,##0;">
                  <c:v>261</c:v>
                </c:pt>
                <c:pt idx="1">
                  <c:v>228</c:v>
                </c:pt>
                <c:pt idx="2">
                  <c:v>228</c:v>
                </c:pt>
                <c:pt idx="3">
                  <c:v>84</c:v>
                </c:pt>
                <c:pt idx="4">
                  <c:v>84</c:v>
                </c:pt>
                <c:pt idx="5" formatCode="#,##0;[Red]\-#,##0;">
                  <c:v>84</c:v>
                </c:pt>
                <c:pt idx="6" formatCode="#,##0;[Red]\-#,##0;">
                  <c:v>36</c:v>
                </c:pt>
                <c:pt idx="7" formatCode="#,##0;[Red]\-#,##0;">
                  <c:v>108</c:v>
                </c:pt>
              </c:numCache>
            </c:numRef>
          </c:val>
          <c:extLst>
            <c:ext xmlns:c16="http://schemas.microsoft.com/office/drawing/2014/chart" uri="{C3380CC4-5D6E-409C-BE32-E72D297353CC}">
              <c16:uniqueId val="{00000000-6CEF-40D5-9F3F-C20A5B5B7F26}"/>
            </c:ext>
          </c:extLst>
        </c:ser>
        <c:ser>
          <c:idx val="2"/>
          <c:order val="2"/>
          <c:tx>
            <c:strRef>
              <c:f>構想区域別必要量との比較!$E$2085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(構想区域別必要量との比較!$F$2081,構想区域別必要量との比較!$H$2081:$L$2081,構想区域別必要量との比較!$O$2081:$P$2081)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(構想区域別必要量との比較!$F$2085,構想区域別必要量との比較!$H$2085:$L$2085,構想区域別必要量との比較!$O$2085:$P$2085)</c:f>
              <c:numCache>
                <c:formatCode>#,##0_);[Red]\(#,##0\)</c:formatCode>
                <c:ptCount val="8"/>
                <c:pt idx="0" formatCode="#,##0;[Red]\-#,##0;">
                  <c:v>0</c:v>
                </c:pt>
                <c:pt idx="1">
                  <c:v>103</c:v>
                </c:pt>
                <c:pt idx="2">
                  <c:v>103</c:v>
                </c:pt>
                <c:pt idx="3">
                  <c:v>103</c:v>
                </c:pt>
                <c:pt idx="4">
                  <c:v>103</c:v>
                </c:pt>
                <c:pt idx="5" formatCode="#,##0;[Red]\-#,##0;">
                  <c:v>103</c:v>
                </c:pt>
                <c:pt idx="6" formatCode="#,##0;[Red]\-#,##0;">
                  <c:v>127</c:v>
                </c:pt>
                <c:pt idx="7" formatCode="#,##0;[Red]\-#,##0;">
                  <c:v>154</c:v>
                </c:pt>
              </c:numCache>
            </c:numRef>
          </c:val>
          <c:extLst>
            <c:ext xmlns:c16="http://schemas.microsoft.com/office/drawing/2014/chart" uri="{C3380CC4-5D6E-409C-BE32-E72D297353CC}">
              <c16:uniqueId val="{00000001-6CEF-40D5-9F3F-C20A5B5B7F26}"/>
            </c:ext>
          </c:extLst>
        </c:ser>
        <c:ser>
          <c:idx val="1"/>
          <c:order val="3"/>
          <c:tx>
            <c:strRef>
              <c:f>構想区域別必要量との比較!$E$2084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CEF-40D5-9F3F-C20A5B5B7F2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CEF-40D5-9F3F-C20A5B5B7F2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(構想区域別必要量との比較!$F$2081,構想区域別必要量との比較!$H$2081:$L$2081,構想区域別必要量との比較!$O$2081:$P$2081)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(構想区域別必要量との比較!$F$2084,構想区域別必要量との比較!$H$2084:$L$2084,構想区域別必要量との比較!$O$2084:$P$2084)</c:f>
              <c:numCache>
                <c:formatCode>#,##0_);[Red]\(#,##0\)</c:formatCode>
                <c:ptCount val="8"/>
                <c:pt idx="0" formatCode="#,##0;[Red]\-#,##0;">
                  <c:v>530</c:v>
                </c:pt>
                <c:pt idx="1">
                  <c:v>424</c:v>
                </c:pt>
                <c:pt idx="2">
                  <c:v>404</c:v>
                </c:pt>
                <c:pt idx="3">
                  <c:v>404</c:v>
                </c:pt>
                <c:pt idx="4">
                  <c:v>404</c:v>
                </c:pt>
                <c:pt idx="5" formatCode="#,##0;[Red]\-#,##0;">
                  <c:v>404</c:v>
                </c:pt>
                <c:pt idx="6" formatCode="#,##0;[Red]\-#,##0;">
                  <c:v>404</c:v>
                </c:pt>
                <c:pt idx="7" formatCode="#,##0;[Red]\-#,##0;">
                  <c:v>158</c:v>
                </c:pt>
              </c:numCache>
            </c:numRef>
          </c:val>
          <c:extLst>
            <c:ext xmlns:c16="http://schemas.microsoft.com/office/drawing/2014/chart" uri="{C3380CC4-5D6E-409C-BE32-E72D297353CC}">
              <c16:uniqueId val="{00000006-6CEF-40D5-9F3F-C20A5B5B7F26}"/>
            </c:ext>
          </c:extLst>
        </c:ser>
        <c:ser>
          <c:idx val="0"/>
          <c:order val="4"/>
          <c:tx>
            <c:strRef>
              <c:f>構想区域別必要量との比較!$E$2083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(構想区域別必要量との比較!$F$2081,構想区域別必要量との比較!$H$2081:$L$2081,構想区域別必要量との比較!$O$2081:$P$2081)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(構想区域別必要量との比較!$F$2083,構想区域別必要量との比較!$H$2083:$L$2083,構想区域別必要量との比較!$O$2083:$P$2083)</c:f>
              <c:numCache>
                <c:formatCode>#,##0_);[Red]\(#,##0\)</c:formatCode>
                <c:ptCount val="8"/>
                <c:pt idx="0" formatCode="#,##0;[Red]\-#,##0;">
                  <c:v>0</c:v>
                </c:pt>
                <c:pt idx="1">
                  <c:v>0</c:v>
                </c:pt>
                <c:pt idx="2">
                  <c:v>0</c:v>
                </c:pt>
                <c:pt idx="3">
                  <c:v>0</c:v>
                </c:pt>
                <c:pt idx="4">
                  <c:v>0</c:v>
                </c:pt>
                <c:pt idx="5" formatCode="#,##0;[Red]\-#,##0;">
                  <c:v>0</c:v>
                </c:pt>
                <c:pt idx="6" formatCode="#,##0;[Red]\-#,##0;">
                  <c:v>0</c:v>
                </c:pt>
                <c:pt idx="7" formatCode="#,##0;[Red]\-#,##0;">
                  <c:v>31</c:v>
                </c:pt>
              </c:numCache>
            </c:numRef>
          </c:val>
          <c:extLst>
            <c:ext xmlns:c16="http://schemas.microsoft.com/office/drawing/2014/chart" uri="{C3380CC4-5D6E-409C-BE32-E72D297353CC}">
              <c16:uniqueId val="{00000007-6CEF-40D5-9F3F-C20A5B5B7F2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(構想区域別必要量との比較!$F$2081,構想区域別必要量との比較!$H$2081:$L$2081,構想区域別必要量との比較!$O$2081:$P$2081)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(構想区域別必要量との比較!$F$2082,構想区域別必要量との比較!$H$2082:$L$2082,構想区域別必要量との比較!$O$2082:$P$2082)</c:f>
              <c:numCache>
                <c:formatCode>#,##0_);[Red]\(#,##0\)</c:formatCode>
                <c:ptCount val="8"/>
                <c:pt idx="0" formatCode="#,##0;[Red]\-#,##0;">
                  <c:v>791</c:v>
                </c:pt>
                <c:pt idx="1">
                  <c:v>755</c:v>
                </c:pt>
                <c:pt idx="2">
                  <c:v>735</c:v>
                </c:pt>
                <c:pt idx="3">
                  <c:v>591</c:v>
                </c:pt>
                <c:pt idx="4">
                  <c:v>591</c:v>
                </c:pt>
                <c:pt idx="5" formatCode="#,##0;[Red]\-#,##0;">
                  <c:v>591</c:v>
                </c:pt>
                <c:pt idx="6" formatCode="#,##0;[Red]\-#,##0;">
                  <c:v>567</c:v>
                </c:pt>
                <c:pt idx="7" formatCode="#,##0;[Red]\-#,##0;">
                  <c:v>451</c:v>
                </c:pt>
              </c:numCache>
            </c:numRef>
          </c:val>
          <c:smooth val="0"/>
          <c:extLst>
            <c:ext xmlns:c16="http://schemas.microsoft.com/office/drawing/2014/chart" uri="{C3380CC4-5D6E-409C-BE32-E72D297353CC}">
              <c16:uniqueId val="{00000008-6CEF-40D5-9F3F-C20A5B5B7F2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(構想区域別必要量との比較!$F$206,構想区域別必要量との比較!$H$206:$L$206,構想区域別必要量との比較!$O$206:$P$206)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(構想区域別必要量との比較!$F$211,構想区域別必要量との比較!$H$211:$L$211,構想区域別必要量との比較!$O$211:$P$211)</c:f>
              <c:numCache>
                <c:formatCode>#,##0_);[Red]\(#,##0\)</c:formatCode>
                <c:ptCount val="8"/>
                <c:pt idx="0" formatCode="#,##0;[Red]\-#,##0;">
                  <c:v>175</c:v>
                </c:pt>
                <c:pt idx="1">
                  <c:v>175</c:v>
                </c:pt>
                <c:pt idx="2">
                  <c:v>175</c:v>
                </c:pt>
                <c:pt idx="3">
                  <c:v>132</c:v>
                </c:pt>
                <c:pt idx="4">
                  <c:v>132</c:v>
                </c:pt>
                <c:pt idx="5" formatCode="#,##0;[Red]\-#,##0;">
                  <c:v>132</c:v>
                </c:pt>
                <c:pt idx="6" formatCode="#,##0;[Red]\-#,##0;">
                  <c:v>132</c:v>
                </c:pt>
                <c:pt idx="7" formatCode="#,##0;[Red]\-#,##0;">
                  <c:v>165</c:v>
                </c:pt>
              </c:numCache>
            </c:numRef>
          </c:val>
          <c:extLst>
            <c:ext xmlns:c16="http://schemas.microsoft.com/office/drawing/2014/chart" uri="{C3380CC4-5D6E-409C-BE32-E72D297353CC}">
              <c16:uniqueId val="{00000000-8D22-429A-991D-F85DAAF8F5D6}"/>
            </c:ext>
          </c:extLst>
        </c:ser>
        <c:ser>
          <c:idx val="2"/>
          <c:order val="2"/>
          <c:tx>
            <c:strRef>
              <c:f>構想区域別必要量との比較!$E$210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(構想区域別必要量との比較!$F$206,構想区域別必要量との比較!$H$206:$L$206,構想区域別必要量との比較!$O$206:$P$206)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(構想区域別必要量との比較!$F$210,構想区域別必要量との比較!$H$210:$L$210,構想区域別必要量との比較!$O$210:$P$210)</c:f>
              <c:numCache>
                <c:formatCode>#,##0_);[Red]\(#,##0\)</c:formatCode>
                <c:ptCount val="8"/>
                <c:pt idx="0" formatCode="#,##0;[Red]\-#,##0;">
                  <c:v>0</c:v>
                </c:pt>
                <c:pt idx="1">
                  <c:v>50</c:v>
                </c:pt>
                <c:pt idx="2">
                  <c:v>152</c:v>
                </c:pt>
                <c:pt idx="3">
                  <c:v>152</c:v>
                </c:pt>
                <c:pt idx="4">
                  <c:v>147</c:v>
                </c:pt>
                <c:pt idx="5" formatCode="#,##0;[Red]\-#,##0;">
                  <c:v>89</c:v>
                </c:pt>
                <c:pt idx="6" formatCode="#,##0;[Red]\-#,##0;">
                  <c:v>80</c:v>
                </c:pt>
                <c:pt idx="7" formatCode="#,##0;[Red]\-#,##0;">
                  <c:v>177</c:v>
                </c:pt>
              </c:numCache>
            </c:numRef>
          </c:val>
          <c:extLst>
            <c:ext xmlns:c16="http://schemas.microsoft.com/office/drawing/2014/chart" uri="{C3380CC4-5D6E-409C-BE32-E72D297353CC}">
              <c16:uniqueId val="{00000001-8D22-429A-991D-F85DAAF8F5D6}"/>
            </c:ext>
          </c:extLst>
        </c:ser>
        <c:ser>
          <c:idx val="1"/>
          <c:order val="3"/>
          <c:tx>
            <c:strRef>
              <c:f>構想区域別必要量との比較!$E$209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D22-429A-991D-F85DAAF8F5D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D22-429A-991D-F85DAAF8F5D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(構想区域別必要量との比較!$F$206,構想区域別必要量との比較!$H$206:$L$206,構想区域別必要量との比較!$O$206:$P$206)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(構想区域別必要量との比較!$F$209,構想区域別必要量との比較!$H$209:$L$209,構想区域別必要量との比較!$O$209:$P$209)</c:f>
              <c:numCache>
                <c:formatCode>#,##0_);[Red]\(#,##0\)</c:formatCode>
                <c:ptCount val="8"/>
                <c:pt idx="0" formatCode="#,##0;[Red]\-#,##0;">
                  <c:v>335</c:v>
                </c:pt>
                <c:pt idx="1">
                  <c:v>266</c:v>
                </c:pt>
                <c:pt idx="2">
                  <c:v>164</c:v>
                </c:pt>
                <c:pt idx="3">
                  <c:v>164</c:v>
                </c:pt>
                <c:pt idx="4">
                  <c:v>145</c:v>
                </c:pt>
                <c:pt idx="5" formatCode="#,##0;[Red]\-#,##0;">
                  <c:v>263</c:v>
                </c:pt>
                <c:pt idx="6" formatCode="#,##0;[Red]\-#,##0;">
                  <c:v>263</c:v>
                </c:pt>
                <c:pt idx="7" formatCode="#,##0;[Red]\-#,##0;">
                  <c:v>120</c:v>
                </c:pt>
              </c:numCache>
            </c:numRef>
          </c:val>
          <c:extLst>
            <c:ext xmlns:c16="http://schemas.microsoft.com/office/drawing/2014/chart" uri="{C3380CC4-5D6E-409C-BE32-E72D297353CC}">
              <c16:uniqueId val="{00000006-8D22-429A-991D-F85DAAF8F5D6}"/>
            </c:ext>
          </c:extLst>
        </c:ser>
        <c:ser>
          <c:idx val="0"/>
          <c:order val="4"/>
          <c:tx>
            <c:strRef>
              <c:f>構想区域別必要量との比較!$E$208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(構想区域別必要量との比較!$F$206,構想区域別必要量との比較!$H$206:$L$206,構想区域別必要量との比較!$O$206:$P$206)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(構想区域別必要量との比較!$F$208,構想区域別必要量との比較!$H$208:$L$208,構想区域別必要量との比較!$O$208:$P$208)</c:f>
              <c:numCache>
                <c:formatCode>#,##0_);[Red]\(#,##0\)</c:formatCode>
                <c:ptCount val="8"/>
                <c:pt idx="0" formatCode="#,##0;[Red]\-#,##0;">
                  <c:v>0</c:v>
                </c:pt>
                <c:pt idx="1">
                  <c:v>0</c:v>
                </c:pt>
                <c:pt idx="2">
                  <c:v>0</c:v>
                </c:pt>
                <c:pt idx="3">
                  <c:v>0</c:v>
                </c:pt>
                <c:pt idx="4">
                  <c:v>0</c:v>
                </c:pt>
                <c:pt idx="5" formatCode="#,##0;[Red]\-#,##0;">
                  <c:v>0</c:v>
                </c:pt>
                <c:pt idx="6" formatCode="#,##0;[Red]\-#,##0;">
                  <c:v>0</c:v>
                </c:pt>
                <c:pt idx="7" formatCode="#,##0;[Red]\-#,##0;">
                  <c:v>25</c:v>
                </c:pt>
              </c:numCache>
            </c:numRef>
          </c:val>
          <c:extLst>
            <c:ext xmlns:c16="http://schemas.microsoft.com/office/drawing/2014/chart" uri="{C3380CC4-5D6E-409C-BE32-E72D297353CC}">
              <c16:uniqueId val="{00000007-8D22-429A-991D-F85DAAF8F5D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(構想区域別必要量との比較!$F$206,構想区域別必要量との比較!$H$206:$L$206,構想区域別必要量との比較!$O$206:$P$206)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(構想区域別必要量との比較!$F$207,構想区域別必要量との比較!$H$207:$L$207,構想区域別必要量との比較!$O$207:$P$207)</c:f>
              <c:numCache>
                <c:formatCode>#,##0_);[Red]\(#,##0\)</c:formatCode>
                <c:ptCount val="8"/>
                <c:pt idx="0" formatCode="#,##0;[Red]\-#,##0;">
                  <c:v>510</c:v>
                </c:pt>
                <c:pt idx="1">
                  <c:v>491</c:v>
                </c:pt>
                <c:pt idx="2">
                  <c:v>491</c:v>
                </c:pt>
                <c:pt idx="3">
                  <c:v>448</c:v>
                </c:pt>
                <c:pt idx="4">
                  <c:v>424</c:v>
                </c:pt>
                <c:pt idx="5" formatCode="#,##0;[Red]\-#,##0;">
                  <c:v>484</c:v>
                </c:pt>
                <c:pt idx="6" formatCode="#,##0;[Red]\-#,##0;">
                  <c:v>475</c:v>
                </c:pt>
                <c:pt idx="7" formatCode="#,##0;[Red]\-#,##0;">
                  <c:v>487</c:v>
                </c:pt>
              </c:numCache>
            </c:numRef>
          </c:val>
          <c:smooth val="0"/>
          <c:extLst>
            <c:ext xmlns:c16="http://schemas.microsoft.com/office/drawing/2014/chart" uri="{C3380CC4-5D6E-409C-BE32-E72D297353CC}">
              <c16:uniqueId val="{00000008-8D22-429A-991D-F85DAAF8F5D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(構想区域別必要量との比較!$F$2096,構想区域別必要量との比較!$H$2096:$L$2096,構想区域別必要量との比較!$O$2096:$P$2096)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(構想区域別必要量との比較!$F$2101,構想区域別必要量との比較!$H$2101:$L$2101,構想区域別必要量との比較!$O$2101:$P$2101)</c:f>
              <c:numCache>
                <c:formatCode>#,##0_);[Red]\(#,##0\)</c:formatCode>
                <c:ptCount val="8"/>
                <c:pt idx="0" formatCode="#,##0;[Red]\-#,##0;">
                  <c:v>1209</c:v>
                </c:pt>
                <c:pt idx="1">
                  <c:v>1138</c:v>
                </c:pt>
                <c:pt idx="2">
                  <c:v>1023</c:v>
                </c:pt>
                <c:pt idx="3">
                  <c:v>989</c:v>
                </c:pt>
                <c:pt idx="4">
                  <c:v>1088</c:v>
                </c:pt>
                <c:pt idx="5" formatCode="#,##0;[Red]\-#,##0;">
                  <c:v>1032</c:v>
                </c:pt>
                <c:pt idx="6" formatCode="#,##0;[Red]\-#,##0;">
                  <c:v>977</c:v>
                </c:pt>
                <c:pt idx="7" formatCode="#,##0;[Red]\-#,##0;">
                  <c:v>871</c:v>
                </c:pt>
              </c:numCache>
            </c:numRef>
          </c:val>
          <c:extLst>
            <c:ext xmlns:c16="http://schemas.microsoft.com/office/drawing/2014/chart" uri="{C3380CC4-5D6E-409C-BE32-E72D297353CC}">
              <c16:uniqueId val="{00000000-C4C6-49FE-BBA4-195C7E0A3E6C}"/>
            </c:ext>
          </c:extLst>
        </c:ser>
        <c:ser>
          <c:idx val="2"/>
          <c:order val="2"/>
          <c:tx>
            <c:strRef>
              <c:f>構想区域別必要量との比較!$E$2100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(構想区域別必要量との比較!$F$2096,構想区域別必要量との比較!$H$2096:$L$2096,構想区域別必要量との比較!$O$2096:$P$2096)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(構想区域別必要量との比較!$F$2100,構想区域別必要量との比較!$H$2100:$L$2100,構想区域別必要量との比較!$O$2100:$P$2100)</c:f>
              <c:numCache>
                <c:formatCode>#,##0_);[Red]\(#,##0\)</c:formatCode>
                <c:ptCount val="8"/>
                <c:pt idx="0" formatCode="#,##0;[Red]\-#,##0;">
                  <c:v>620</c:v>
                </c:pt>
                <c:pt idx="1">
                  <c:v>838</c:v>
                </c:pt>
                <c:pt idx="2">
                  <c:v>942</c:v>
                </c:pt>
                <c:pt idx="3">
                  <c:v>981</c:v>
                </c:pt>
                <c:pt idx="4">
                  <c:v>1002</c:v>
                </c:pt>
                <c:pt idx="5" formatCode="#,##0;[Red]\-#,##0;">
                  <c:v>1045</c:v>
                </c:pt>
                <c:pt idx="6" formatCode="#,##0;[Red]\-#,##0;">
                  <c:v>1032</c:v>
                </c:pt>
                <c:pt idx="7" formatCode="#,##0;[Red]\-#,##0;">
                  <c:v>1502</c:v>
                </c:pt>
              </c:numCache>
            </c:numRef>
          </c:val>
          <c:extLst>
            <c:ext xmlns:c16="http://schemas.microsoft.com/office/drawing/2014/chart" uri="{C3380CC4-5D6E-409C-BE32-E72D297353CC}">
              <c16:uniqueId val="{00000001-C4C6-49FE-BBA4-195C7E0A3E6C}"/>
            </c:ext>
          </c:extLst>
        </c:ser>
        <c:ser>
          <c:idx val="1"/>
          <c:order val="3"/>
          <c:tx>
            <c:strRef>
              <c:f>構想区域別必要量との比較!$E$2099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4C6-49FE-BBA4-195C7E0A3E6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4C6-49FE-BBA4-195C7E0A3E6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(構想区域別必要量との比較!$F$2096,構想区域別必要量との比較!$H$2096:$L$2096,構想区域別必要量との比較!$O$2096:$P$2096)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(構想区域別必要量との比較!$F$2099,構想区域別必要量との比較!$H$2099:$L$2099,構想区域別必要量との比較!$O$2099:$P$2099)</c:f>
              <c:numCache>
                <c:formatCode>#,##0_);[Red]\(#,##0\)</c:formatCode>
                <c:ptCount val="8"/>
                <c:pt idx="0" formatCode="#,##0;[Red]\-#,##0;">
                  <c:v>2401</c:v>
                </c:pt>
                <c:pt idx="1">
                  <c:v>2389</c:v>
                </c:pt>
                <c:pt idx="2">
                  <c:v>2325</c:v>
                </c:pt>
                <c:pt idx="3">
                  <c:v>2492</c:v>
                </c:pt>
                <c:pt idx="4">
                  <c:v>2431</c:v>
                </c:pt>
                <c:pt idx="5" formatCode="#,##0;[Red]\-#,##0;">
                  <c:v>2303</c:v>
                </c:pt>
                <c:pt idx="6" formatCode="#,##0;[Red]\-#,##0;">
                  <c:v>2242</c:v>
                </c:pt>
                <c:pt idx="7" formatCode="#,##0;[Red]\-#,##0;">
                  <c:v>1691</c:v>
                </c:pt>
              </c:numCache>
            </c:numRef>
          </c:val>
          <c:extLst>
            <c:ext xmlns:c16="http://schemas.microsoft.com/office/drawing/2014/chart" uri="{C3380CC4-5D6E-409C-BE32-E72D297353CC}">
              <c16:uniqueId val="{00000006-C4C6-49FE-BBA4-195C7E0A3E6C}"/>
            </c:ext>
          </c:extLst>
        </c:ser>
        <c:ser>
          <c:idx val="0"/>
          <c:order val="4"/>
          <c:tx>
            <c:strRef>
              <c:f>構想区域別必要量との比較!$E$2098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(構想区域別必要量との比較!$F$2096,構想区域別必要量との比較!$H$2096:$L$2096,構想区域別必要量との比較!$O$2096:$P$2096)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(構想区域別必要量との比較!$F$2098,構想区域別必要量との比較!$H$2098:$L$2098,構想区域別必要量との比較!$O$2098:$P$2098)</c:f>
              <c:numCache>
                <c:formatCode>#,##0_);[Red]\(#,##0\)</c:formatCode>
                <c:ptCount val="8"/>
                <c:pt idx="0" formatCode="#,##0;[Red]\-#,##0;">
                  <c:v>1370</c:v>
                </c:pt>
                <c:pt idx="1">
                  <c:v>1186</c:v>
                </c:pt>
                <c:pt idx="2">
                  <c:v>1177</c:v>
                </c:pt>
                <c:pt idx="3">
                  <c:v>908</c:v>
                </c:pt>
                <c:pt idx="4">
                  <c:v>908</c:v>
                </c:pt>
                <c:pt idx="5" formatCode="#,##0;[Red]\-#,##0;">
                  <c:v>916</c:v>
                </c:pt>
                <c:pt idx="6" formatCode="#,##0;[Red]\-#,##0;">
                  <c:v>920</c:v>
                </c:pt>
                <c:pt idx="7" formatCode="#,##0;[Red]\-#,##0;">
                  <c:v>588</c:v>
                </c:pt>
              </c:numCache>
            </c:numRef>
          </c:val>
          <c:extLst>
            <c:ext xmlns:c16="http://schemas.microsoft.com/office/drawing/2014/chart" uri="{C3380CC4-5D6E-409C-BE32-E72D297353CC}">
              <c16:uniqueId val="{00000007-C4C6-49FE-BBA4-195C7E0A3E6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構想区域別必要量との比較!$E$2097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(構想区域別必要量との比較!$F$2096,構想区域別必要量との比較!$H$2096:$L$2096,構想区域別必要量との比較!$O$2096:$P$2096)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(構想区域別必要量との比較!$F$2097,構想区域別必要量との比較!$H$2097:$L$2097,構想区域別必要量との比較!$O$2097:$P$2097)</c:f>
              <c:numCache>
                <c:formatCode>#,##0_);[Red]\(#,##0\)</c:formatCode>
                <c:ptCount val="8"/>
                <c:pt idx="0" formatCode="#,##0;[Red]\-#,##0;">
                  <c:v>5600</c:v>
                </c:pt>
                <c:pt idx="1">
                  <c:v>5551</c:v>
                </c:pt>
                <c:pt idx="2">
                  <c:v>5467</c:v>
                </c:pt>
                <c:pt idx="3">
                  <c:v>5370</c:v>
                </c:pt>
                <c:pt idx="4">
                  <c:v>5429</c:v>
                </c:pt>
                <c:pt idx="5" formatCode="#,##0;[Red]\-#,##0;">
                  <c:v>5296</c:v>
                </c:pt>
                <c:pt idx="6" formatCode="#,##0;[Red]\-#,##0;">
                  <c:v>5171</c:v>
                </c:pt>
                <c:pt idx="7" formatCode="#,##0;[Red]\-#,##0;">
                  <c:v>4652</c:v>
                </c:pt>
              </c:numCache>
            </c:numRef>
          </c:val>
          <c:smooth val="0"/>
          <c:extLst>
            <c:ext xmlns:c16="http://schemas.microsoft.com/office/drawing/2014/chart" uri="{C3380CC4-5D6E-409C-BE32-E72D297353CC}">
              <c16:uniqueId val="{00000008-C4C6-49FE-BBA4-195C7E0A3E6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(構想区域別必要量との比較!$F$2111,構想区域別必要量との比較!$H$2111:$L$2111,構想区域別必要量との比較!$O$2111:$P$2111)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(構想区域別必要量との比較!$F$2116,構想区域別必要量との比較!$H$2116:$L$2116,構想区域別必要量との比較!$O$2116:$P$2116)</c:f>
              <c:numCache>
                <c:formatCode>#,##0_);[Red]\(#,##0\)</c:formatCode>
                <c:ptCount val="8"/>
                <c:pt idx="0" formatCode="#,##0;[Red]\-#,##0;">
                  <c:v>60</c:v>
                </c:pt>
                <c:pt idx="1">
                  <c:v>109</c:v>
                </c:pt>
                <c:pt idx="2">
                  <c:v>54</c:v>
                </c:pt>
                <c:pt idx="3">
                  <c:v>97</c:v>
                </c:pt>
                <c:pt idx="4">
                  <c:v>93</c:v>
                </c:pt>
                <c:pt idx="5" formatCode="#,##0;[Red]\-#,##0;">
                  <c:v>44</c:v>
                </c:pt>
                <c:pt idx="6" formatCode="#,##0;[Red]\-#,##0;">
                  <c:v>44</c:v>
                </c:pt>
                <c:pt idx="7" formatCode="#,##0;[Red]\-#,##0;">
                  <c:v>93</c:v>
                </c:pt>
              </c:numCache>
            </c:numRef>
          </c:val>
          <c:extLst>
            <c:ext xmlns:c16="http://schemas.microsoft.com/office/drawing/2014/chart" uri="{C3380CC4-5D6E-409C-BE32-E72D297353CC}">
              <c16:uniqueId val="{00000000-8B4F-43F3-ACED-42587CD4A579}"/>
            </c:ext>
          </c:extLst>
        </c:ser>
        <c:ser>
          <c:idx val="2"/>
          <c:order val="2"/>
          <c:tx>
            <c:strRef>
              <c:f>構想区域別必要量との比較!$E$2115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(構想区域別必要量との比較!$F$2111,構想区域別必要量との比較!$H$2111:$L$2111,構想区域別必要量との比較!$O$2111:$P$2111)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(構想区域別必要量との比較!$F$2115,構想区域別必要量との比較!$H$2115:$L$2115,構想区域別必要量との比較!$O$2115:$P$2115)</c:f>
              <c:numCache>
                <c:formatCode>#,##0_);[Red]\(#,##0\)</c:formatCode>
                <c:ptCount val="8"/>
                <c:pt idx="0" formatCode="#,##0;[Red]\-#,##0;">
                  <c:v>90</c:v>
                </c:pt>
                <c:pt idx="1">
                  <c:v>60</c:v>
                </c:pt>
                <c:pt idx="2">
                  <c:v>109</c:v>
                </c:pt>
                <c:pt idx="3">
                  <c:v>60</c:v>
                </c:pt>
                <c:pt idx="4">
                  <c:v>60</c:v>
                </c:pt>
                <c:pt idx="5" formatCode="#,##0;[Red]\-#,##0;">
                  <c:v>109</c:v>
                </c:pt>
                <c:pt idx="6" formatCode="#,##0;[Red]\-#,##0;">
                  <c:v>109</c:v>
                </c:pt>
                <c:pt idx="7" formatCode="#,##0;[Red]\-#,##0;">
                  <c:v>181</c:v>
                </c:pt>
              </c:numCache>
            </c:numRef>
          </c:val>
          <c:extLst>
            <c:ext xmlns:c16="http://schemas.microsoft.com/office/drawing/2014/chart" uri="{C3380CC4-5D6E-409C-BE32-E72D297353CC}">
              <c16:uniqueId val="{00000001-8B4F-43F3-ACED-42587CD4A579}"/>
            </c:ext>
          </c:extLst>
        </c:ser>
        <c:ser>
          <c:idx val="1"/>
          <c:order val="3"/>
          <c:tx>
            <c:strRef>
              <c:f>構想区域別必要量との比較!$E$2114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B4F-43F3-ACED-42587CD4A57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B4F-43F3-ACED-42587CD4A57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(構想区域別必要量との比較!$F$2111,構想区域別必要量との比較!$H$2111:$L$2111,構想区域別必要量との比較!$O$2111:$P$2111)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(構想区域別必要量との比較!$F$2114,構想区域別必要量との比較!$H$2114:$L$2114,構想区域別必要量との比較!$O$2114:$P$2114)</c:f>
              <c:numCache>
                <c:formatCode>#,##0_);[Red]\(#,##0\)</c:formatCode>
                <c:ptCount val="8"/>
                <c:pt idx="0" formatCode="#,##0;[Red]\-#,##0;">
                  <c:v>303</c:v>
                </c:pt>
                <c:pt idx="1">
                  <c:v>260</c:v>
                </c:pt>
                <c:pt idx="2">
                  <c:v>260</c:v>
                </c:pt>
                <c:pt idx="3">
                  <c:v>260</c:v>
                </c:pt>
                <c:pt idx="4">
                  <c:v>260</c:v>
                </c:pt>
                <c:pt idx="5" formatCode="#,##0;[Red]\-#,##0;">
                  <c:v>260</c:v>
                </c:pt>
                <c:pt idx="6" formatCode="#,##0;[Red]\-#,##0;">
                  <c:v>260</c:v>
                </c:pt>
                <c:pt idx="7" formatCode="#,##0;[Red]\-#,##0;">
                  <c:v>129</c:v>
                </c:pt>
              </c:numCache>
            </c:numRef>
          </c:val>
          <c:extLst>
            <c:ext xmlns:c16="http://schemas.microsoft.com/office/drawing/2014/chart" uri="{C3380CC4-5D6E-409C-BE32-E72D297353CC}">
              <c16:uniqueId val="{00000006-8B4F-43F3-ACED-42587CD4A579}"/>
            </c:ext>
          </c:extLst>
        </c:ser>
        <c:ser>
          <c:idx val="0"/>
          <c:order val="4"/>
          <c:tx>
            <c:strRef>
              <c:f>構想区域別必要量との比較!$E$2113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(構想区域別必要量との比較!$F$2111,構想区域別必要量との比較!$H$2111:$L$2111,構想区域別必要量との比較!$O$2111:$P$2111)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(構想区域別必要量との比較!$F$2113,構想区域別必要量との比較!$H$2113:$L$2113,構想区域別必要量との比較!$O$2113:$P$2113)</c:f>
              <c:numCache>
                <c:formatCode>#,##0_);[Red]\(#,##0\)</c:formatCode>
                <c:ptCount val="8"/>
                <c:pt idx="0" formatCode="#,##0;[Red]\-#,##0;">
                  <c:v>0</c:v>
                </c:pt>
                <c:pt idx="1">
                  <c:v>0</c:v>
                </c:pt>
                <c:pt idx="2">
                  <c:v>0</c:v>
                </c:pt>
                <c:pt idx="3">
                  <c:v>0</c:v>
                </c:pt>
                <c:pt idx="4">
                  <c:v>0</c:v>
                </c:pt>
                <c:pt idx="5" formatCode="#,##0;[Red]\-#,##0;">
                  <c:v>0</c:v>
                </c:pt>
                <c:pt idx="6" formatCode="#,##0;[Red]\-#,##0;">
                  <c:v>0</c:v>
                </c:pt>
                <c:pt idx="7" formatCode="#,##0;[Red]\-#,##0;">
                  <c:v>16</c:v>
                </c:pt>
              </c:numCache>
            </c:numRef>
          </c:val>
          <c:extLst>
            <c:ext xmlns:c16="http://schemas.microsoft.com/office/drawing/2014/chart" uri="{C3380CC4-5D6E-409C-BE32-E72D297353CC}">
              <c16:uniqueId val="{00000007-8B4F-43F3-ACED-42587CD4A57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(構想区域別必要量との比較!$F$2111,構想区域別必要量との比較!$H$2111:$L$2111,構想区域別必要量との比較!$O$2111:$P$2111)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(構想区域別必要量との比較!$F$2112,構想区域別必要量との比較!$H$2112:$L$2112,構想区域別必要量との比較!$O$2112:$P$2112)</c:f>
              <c:numCache>
                <c:formatCode>#,##0_);[Red]\(#,##0\)</c:formatCode>
                <c:ptCount val="8"/>
                <c:pt idx="0" formatCode="#,##0;[Red]\-#,##0;">
                  <c:v>453</c:v>
                </c:pt>
                <c:pt idx="1">
                  <c:v>429</c:v>
                </c:pt>
                <c:pt idx="2">
                  <c:v>423</c:v>
                </c:pt>
                <c:pt idx="3">
                  <c:v>417</c:v>
                </c:pt>
                <c:pt idx="4">
                  <c:v>413</c:v>
                </c:pt>
                <c:pt idx="5" formatCode="#,##0;[Red]\-#,##0;">
                  <c:v>413</c:v>
                </c:pt>
                <c:pt idx="6" formatCode="#,##0;[Red]\-#,##0;">
                  <c:v>413</c:v>
                </c:pt>
                <c:pt idx="7" formatCode="#,##0;[Red]\-#,##0;">
                  <c:v>419</c:v>
                </c:pt>
              </c:numCache>
            </c:numRef>
          </c:val>
          <c:smooth val="0"/>
          <c:extLst>
            <c:ext xmlns:c16="http://schemas.microsoft.com/office/drawing/2014/chart" uri="{C3380CC4-5D6E-409C-BE32-E72D297353CC}">
              <c16:uniqueId val="{00000008-8B4F-43F3-ACED-42587CD4A57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(構想区域別必要量との比較!$F$2126,構想区域別必要量との比較!$H$2126:$L$2126,構想区域別必要量との比較!$O$2126:$P$2126)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(構想区域別必要量との比較!$F$2131,構想区域別必要量との比較!$H$2131:$L$2131,構想区域別必要量との比較!$O$2131:$P$2131)</c:f>
              <c:numCache>
                <c:formatCode>#,##0_);[Red]\(#,##0\)</c:formatCode>
                <c:ptCount val="8"/>
                <c:pt idx="0" formatCode="#,##0;[Red]\-#,##0;">
                  <c:v>663</c:v>
                </c:pt>
                <c:pt idx="1">
                  <c:v>595</c:v>
                </c:pt>
                <c:pt idx="2">
                  <c:v>521</c:v>
                </c:pt>
                <c:pt idx="3">
                  <c:v>496</c:v>
                </c:pt>
                <c:pt idx="4">
                  <c:v>545</c:v>
                </c:pt>
                <c:pt idx="5" formatCode="#,##0;[Red]\-#,##0;">
                  <c:v>464</c:v>
                </c:pt>
                <c:pt idx="6" formatCode="#,##0;[Red]\-#,##0;">
                  <c:v>464</c:v>
                </c:pt>
                <c:pt idx="7" formatCode="#,##0;[Red]\-#,##0;">
                  <c:v>386</c:v>
                </c:pt>
              </c:numCache>
            </c:numRef>
          </c:val>
          <c:extLst>
            <c:ext xmlns:c16="http://schemas.microsoft.com/office/drawing/2014/chart" uri="{C3380CC4-5D6E-409C-BE32-E72D297353CC}">
              <c16:uniqueId val="{00000000-6361-439E-BF7A-5422D79D7D0E}"/>
            </c:ext>
          </c:extLst>
        </c:ser>
        <c:ser>
          <c:idx val="2"/>
          <c:order val="2"/>
          <c:tx>
            <c:strRef>
              <c:f>構想区域別必要量との比較!$E$2130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(構想区域別必要量との比較!$F$2126,構想区域別必要量との比較!$H$2126:$L$2126,構想区域別必要量との比較!$O$2126:$P$2126)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(構想区域別必要量との比較!$F$2130,構想区域別必要量との比較!$H$2130:$L$2130,構想区域別必要量との比較!$O$2130:$P$2130)</c:f>
              <c:numCache>
                <c:formatCode>#,##0_);[Red]\(#,##0\)</c:formatCode>
                <c:ptCount val="8"/>
                <c:pt idx="0" formatCode="#,##0;[Red]\-#,##0;">
                  <c:v>232</c:v>
                </c:pt>
                <c:pt idx="1">
                  <c:v>408</c:v>
                </c:pt>
                <c:pt idx="2">
                  <c:v>454</c:v>
                </c:pt>
                <c:pt idx="3">
                  <c:v>344</c:v>
                </c:pt>
                <c:pt idx="4">
                  <c:v>335</c:v>
                </c:pt>
                <c:pt idx="5" formatCode="#,##0;[Red]\-#,##0;">
                  <c:v>457</c:v>
                </c:pt>
                <c:pt idx="6" formatCode="#,##0;[Red]\-#,##0;">
                  <c:v>509</c:v>
                </c:pt>
                <c:pt idx="7" formatCode="#,##0;[Red]\-#,##0;">
                  <c:v>577</c:v>
                </c:pt>
              </c:numCache>
            </c:numRef>
          </c:val>
          <c:extLst>
            <c:ext xmlns:c16="http://schemas.microsoft.com/office/drawing/2014/chart" uri="{C3380CC4-5D6E-409C-BE32-E72D297353CC}">
              <c16:uniqueId val="{00000001-6361-439E-BF7A-5422D79D7D0E}"/>
            </c:ext>
          </c:extLst>
        </c:ser>
        <c:ser>
          <c:idx val="1"/>
          <c:order val="3"/>
          <c:tx>
            <c:strRef>
              <c:f>構想区域別必要量との比較!$E$2129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361-439E-BF7A-5422D79D7D0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361-439E-BF7A-5422D79D7D0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(構想区域別必要量との比較!$F$2126,構想区域別必要量との比較!$H$2126:$L$2126,構想区域別必要量との比較!$O$2126:$P$2126)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(構想区域別必要量との比較!$F$2129,構想区域別必要量との比較!$H$2129:$L$2129,構想区域別必要量との比較!$O$2129:$P$2129)</c:f>
              <c:numCache>
                <c:formatCode>#,##0_);[Red]\(#,##0\)</c:formatCode>
                <c:ptCount val="8"/>
                <c:pt idx="0" formatCode="#,##0;[Red]\-#,##0;">
                  <c:v>866</c:v>
                </c:pt>
                <c:pt idx="1">
                  <c:v>630</c:v>
                </c:pt>
                <c:pt idx="2">
                  <c:v>574</c:v>
                </c:pt>
                <c:pt idx="3">
                  <c:v>709</c:v>
                </c:pt>
                <c:pt idx="4">
                  <c:v>649</c:v>
                </c:pt>
                <c:pt idx="5" formatCode="#,##0;[Red]\-#,##0;">
                  <c:v>574</c:v>
                </c:pt>
                <c:pt idx="6" formatCode="#,##0;[Red]\-#,##0;">
                  <c:v>558</c:v>
                </c:pt>
                <c:pt idx="7" formatCode="#,##0;[Red]\-#,##0;">
                  <c:v>423</c:v>
                </c:pt>
              </c:numCache>
            </c:numRef>
          </c:val>
          <c:extLst>
            <c:ext xmlns:c16="http://schemas.microsoft.com/office/drawing/2014/chart" uri="{C3380CC4-5D6E-409C-BE32-E72D297353CC}">
              <c16:uniqueId val="{00000006-6361-439E-BF7A-5422D79D7D0E}"/>
            </c:ext>
          </c:extLst>
        </c:ser>
        <c:ser>
          <c:idx val="0"/>
          <c:order val="4"/>
          <c:tx>
            <c:strRef>
              <c:f>構想区域別必要量との比較!$E$2128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(構想区域別必要量との比較!$F$2126,構想区域別必要量との比較!$H$2126:$L$2126,構想区域別必要量との比較!$O$2126:$P$2126)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(構想区域別必要量との比較!$F$2128,構想区域別必要量との比較!$H$2128:$L$2128,構想区域別必要量との比較!$O$2128:$P$2128)</c:f>
              <c:numCache>
                <c:formatCode>#,##0_);[Red]\(#,##0\)</c:formatCode>
                <c:ptCount val="8"/>
                <c:pt idx="0" formatCode="#,##0;[Red]\-#,##0;">
                  <c:v>0</c:v>
                </c:pt>
                <c:pt idx="1">
                  <c:v>0</c:v>
                </c:pt>
                <c:pt idx="2">
                  <c:v>0</c:v>
                </c:pt>
                <c:pt idx="3">
                  <c:v>0</c:v>
                </c:pt>
                <c:pt idx="4">
                  <c:v>0</c:v>
                </c:pt>
                <c:pt idx="5" formatCode="#,##0;[Red]\-#,##0;">
                  <c:v>0</c:v>
                </c:pt>
                <c:pt idx="6" formatCode="#,##0;[Red]\-#,##0;">
                  <c:v>0</c:v>
                </c:pt>
                <c:pt idx="7" formatCode="#,##0;[Red]\-#,##0;">
                  <c:v>55</c:v>
                </c:pt>
              </c:numCache>
            </c:numRef>
          </c:val>
          <c:extLst>
            <c:ext xmlns:c16="http://schemas.microsoft.com/office/drawing/2014/chart" uri="{C3380CC4-5D6E-409C-BE32-E72D297353CC}">
              <c16:uniqueId val="{00000007-6361-439E-BF7A-5422D79D7D0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(構想区域別必要量との比較!$F$2126,構想区域別必要量との比較!$H$2126:$L$2126,構想区域別必要量との比較!$O$2126:$P$2126)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(構想区域別必要量との比較!$F$2127,構想区域別必要量との比較!$H$2127:$L$2127,構想区域別必要量との比較!$O$2127:$P$2127)</c:f>
              <c:numCache>
                <c:formatCode>#,##0_);[Red]\(#,##0\)</c:formatCode>
                <c:ptCount val="8"/>
                <c:pt idx="0" formatCode="#,##0;[Red]\-#,##0;">
                  <c:v>1761</c:v>
                </c:pt>
                <c:pt idx="1">
                  <c:v>1633</c:v>
                </c:pt>
                <c:pt idx="2">
                  <c:v>1549</c:v>
                </c:pt>
                <c:pt idx="3">
                  <c:v>1549</c:v>
                </c:pt>
                <c:pt idx="4">
                  <c:v>1529</c:v>
                </c:pt>
                <c:pt idx="5" formatCode="#,##0;[Red]\-#,##0;">
                  <c:v>1495</c:v>
                </c:pt>
                <c:pt idx="6" formatCode="#,##0;[Red]\-#,##0;">
                  <c:v>1531</c:v>
                </c:pt>
                <c:pt idx="7" formatCode="#,##0;[Red]\-#,##0;">
                  <c:v>1441</c:v>
                </c:pt>
              </c:numCache>
            </c:numRef>
          </c:val>
          <c:smooth val="0"/>
          <c:extLst>
            <c:ext xmlns:c16="http://schemas.microsoft.com/office/drawing/2014/chart" uri="{C3380CC4-5D6E-409C-BE32-E72D297353CC}">
              <c16:uniqueId val="{00000008-6361-439E-BF7A-5422D79D7D0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(構想区域別必要量との比較!$F$2141,構想区域別必要量との比較!$H$2141:$L$2141,構想区域別必要量との比較!$O$2141:$P$2141)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(構想区域別必要量との比較!$F$2146,構想区域別必要量との比較!$H$2146:$L$2146,構想区域別必要量との比較!$O$2146:$P$2146)</c:f>
              <c:numCache>
                <c:formatCode>#,##0_);[Red]\(#,##0\)</c:formatCode>
                <c:ptCount val="8"/>
                <c:pt idx="0" formatCode="#,##0;[Red]\-#,##0;">
                  <c:v>654</c:v>
                </c:pt>
                <c:pt idx="1">
                  <c:v>431</c:v>
                </c:pt>
                <c:pt idx="2">
                  <c:v>443</c:v>
                </c:pt>
                <c:pt idx="3">
                  <c:v>405</c:v>
                </c:pt>
                <c:pt idx="4">
                  <c:v>389</c:v>
                </c:pt>
                <c:pt idx="5" formatCode="#,##0;[Red]\-#,##0;">
                  <c:v>389</c:v>
                </c:pt>
                <c:pt idx="6" formatCode="#,##0;[Red]\-#,##0;">
                  <c:v>389</c:v>
                </c:pt>
                <c:pt idx="7" formatCode="#,##0;[Red]\-#,##0;">
                  <c:v>284</c:v>
                </c:pt>
              </c:numCache>
            </c:numRef>
          </c:val>
          <c:extLst>
            <c:ext xmlns:c16="http://schemas.microsoft.com/office/drawing/2014/chart" uri="{C3380CC4-5D6E-409C-BE32-E72D297353CC}">
              <c16:uniqueId val="{00000000-E585-41D4-859C-FD58B4E3FE3D}"/>
            </c:ext>
          </c:extLst>
        </c:ser>
        <c:ser>
          <c:idx val="2"/>
          <c:order val="2"/>
          <c:tx>
            <c:strRef>
              <c:f>構想区域別必要量との比較!$E$2145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(構想区域別必要量との比較!$F$2141,構想区域別必要量との比較!$H$2141:$L$2141,構想区域別必要量との比較!$O$2141:$P$2141)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(構想区域別必要量との比較!$F$2145,構想区域別必要量との比較!$H$2145:$L$2145,構想区域別必要量との比較!$O$2145:$P$2145)</c:f>
              <c:numCache>
                <c:formatCode>#,##0_);[Red]\(#,##0\)</c:formatCode>
                <c:ptCount val="8"/>
                <c:pt idx="0" formatCode="#,##0;[Red]\-#,##0;">
                  <c:v>90</c:v>
                </c:pt>
                <c:pt idx="1">
                  <c:v>234</c:v>
                </c:pt>
                <c:pt idx="2">
                  <c:v>249</c:v>
                </c:pt>
                <c:pt idx="3">
                  <c:v>297</c:v>
                </c:pt>
                <c:pt idx="4">
                  <c:v>291</c:v>
                </c:pt>
                <c:pt idx="5" formatCode="#,##0;[Red]\-#,##0;">
                  <c:v>285</c:v>
                </c:pt>
                <c:pt idx="6" formatCode="#,##0;[Red]\-#,##0;">
                  <c:v>285</c:v>
                </c:pt>
                <c:pt idx="7" formatCode="#,##0;[Red]\-#,##0;">
                  <c:v>386</c:v>
                </c:pt>
              </c:numCache>
            </c:numRef>
          </c:val>
          <c:extLst>
            <c:ext xmlns:c16="http://schemas.microsoft.com/office/drawing/2014/chart" uri="{C3380CC4-5D6E-409C-BE32-E72D297353CC}">
              <c16:uniqueId val="{00000001-E585-41D4-859C-FD58B4E3FE3D}"/>
            </c:ext>
          </c:extLst>
        </c:ser>
        <c:ser>
          <c:idx val="1"/>
          <c:order val="3"/>
          <c:tx>
            <c:strRef>
              <c:f>構想区域別必要量との比較!$E$2144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585-41D4-859C-FD58B4E3FE3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585-41D4-859C-FD58B4E3FE3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(構想区域別必要量との比較!$F$2141,構想区域別必要量との比較!$H$2141:$L$2141,構想区域別必要量との比較!$O$2141:$P$2141)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(構想区域別必要量との比較!$F$2144,構想区域別必要量との比較!$H$2144:$L$2144,構想区域別必要量との比較!$O$2144:$P$2144)</c:f>
              <c:numCache>
                <c:formatCode>#,##0_);[Red]\(#,##0\)</c:formatCode>
                <c:ptCount val="8"/>
                <c:pt idx="0" formatCode="#,##0;[Red]\-#,##0;">
                  <c:v>812</c:v>
                </c:pt>
                <c:pt idx="1">
                  <c:v>770</c:v>
                </c:pt>
                <c:pt idx="2">
                  <c:v>685</c:v>
                </c:pt>
                <c:pt idx="3">
                  <c:v>680</c:v>
                </c:pt>
                <c:pt idx="4">
                  <c:v>630</c:v>
                </c:pt>
                <c:pt idx="5" formatCode="#,##0;[Red]\-#,##0;">
                  <c:v>650</c:v>
                </c:pt>
                <c:pt idx="6" formatCode="#,##0;[Red]\-#,##0;">
                  <c:v>681</c:v>
                </c:pt>
                <c:pt idx="7" formatCode="#,##0;[Red]\-#,##0;">
                  <c:v>333</c:v>
                </c:pt>
              </c:numCache>
            </c:numRef>
          </c:val>
          <c:extLst>
            <c:ext xmlns:c16="http://schemas.microsoft.com/office/drawing/2014/chart" uri="{C3380CC4-5D6E-409C-BE32-E72D297353CC}">
              <c16:uniqueId val="{00000006-E585-41D4-859C-FD58B4E3FE3D}"/>
            </c:ext>
          </c:extLst>
        </c:ser>
        <c:ser>
          <c:idx val="0"/>
          <c:order val="4"/>
          <c:tx>
            <c:strRef>
              <c:f>構想区域別必要量との比較!$E$2143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(構想区域別必要量との比較!$F$2141,構想区域別必要量との比較!$H$2141:$L$2141,構想区域別必要量との比較!$O$2141:$P$2141)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(構想区域別必要量との比較!$F$2143,構想区域別必要量との比較!$H$2143:$L$2143,構想区域別必要量との比較!$O$2143:$P$2143)</c:f>
              <c:numCache>
                <c:formatCode>#,##0_);[Red]\(#,##0\)</c:formatCode>
                <c:ptCount val="8"/>
                <c:pt idx="0" formatCode="#,##0;[Red]\-#,##0;">
                  <c:v>18</c:v>
                </c:pt>
                <c:pt idx="1">
                  <c:v>18</c:v>
                </c:pt>
                <c:pt idx="2">
                  <c:v>66</c:v>
                </c:pt>
                <c:pt idx="3">
                  <c:v>18</c:v>
                </c:pt>
                <c:pt idx="4">
                  <c:v>18</c:v>
                </c:pt>
                <c:pt idx="5" formatCode="#,##0;[Red]\-#,##0;">
                  <c:v>18</c:v>
                </c:pt>
                <c:pt idx="6" formatCode="#,##0;[Red]\-#,##0;">
                  <c:v>18</c:v>
                </c:pt>
                <c:pt idx="7" formatCode="#,##0;[Red]\-#,##0;">
                  <c:v>76</c:v>
                </c:pt>
              </c:numCache>
            </c:numRef>
          </c:val>
          <c:extLst>
            <c:ext xmlns:c16="http://schemas.microsoft.com/office/drawing/2014/chart" uri="{C3380CC4-5D6E-409C-BE32-E72D297353CC}">
              <c16:uniqueId val="{00000007-E585-41D4-859C-FD58B4E3FE3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(構想区域別必要量との比較!$F$2141,構想区域別必要量との比較!$H$2141:$L$2141,構想区域別必要量との比較!$O$2141:$P$2141)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(構想区域別必要量との比較!$F$2142,構想区域別必要量との比較!$H$2142:$L$2142,構想区域別必要量との比較!$O$2142:$P$2142)</c:f>
              <c:numCache>
                <c:formatCode>#,##0_);[Red]\(#,##0\)</c:formatCode>
                <c:ptCount val="8"/>
                <c:pt idx="0" formatCode="#,##0;[Red]\-#,##0;">
                  <c:v>1574</c:v>
                </c:pt>
                <c:pt idx="1">
                  <c:v>1453</c:v>
                </c:pt>
                <c:pt idx="2">
                  <c:v>1443</c:v>
                </c:pt>
                <c:pt idx="3">
                  <c:v>1400</c:v>
                </c:pt>
                <c:pt idx="4">
                  <c:v>1328</c:v>
                </c:pt>
                <c:pt idx="5" formatCode="#,##0;[Red]\-#,##0;">
                  <c:v>1342</c:v>
                </c:pt>
                <c:pt idx="6" formatCode="#,##0;[Red]\-#,##0;">
                  <c:v>1373</c:v>
                </c:pt>
                <c:pt idx="7" formatCode="#,##0;[Red]\-#,##0;">
                  <c:v>1079</c:v>
                </c:pt>
              </c:numCache>
            </c:numRef>
          </c:val>
          <c:smooth val="0"/>
          <c:extLst>
            <c:ext xmlns:c16="http://schemas.microsoft.com/office/drawing/2014/chart" uri="{C3380CC4-5D6E-409C-BE32-E72D297353CC}">
              <c16:uniqueId val="{00000008-E585-41D4-859C-FD58B4E3FE3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(構想区域別必要量との比較!$F$2156,構想区域別必要量との比較!$H$2156:$L$2156,構想区域別必要量との比較!$O$2156:$P$2156)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(構想区域別必要量との比較!$F$2161,構想区域別必要量との比較!$H$2161:$L$2161,構想区域別必要量との比較!$O$2161:$P$2161)</c:f>
              <c:numCache>
                <c:formatCode>#,##0_);[Red]\(#,##0\)</c:formatCode>
                <c:ptCount val="8"/>
                <c:pt idx="0" formatCode="#,##0;[Red]\-#,##0;">
                  <c:v>1498</c:v>
                </c:pt>
                <c:pt idx="1">
                  <c:v>1512</c:v>
                </c:pt>
                <c:pt idx="2">
                  <c:v>1335</c:v>
                </c:pt>
                <c:pt idx="3">
                  <c:v>1485</c:v>
                </c:pt>
                <c:pt idx="4">
                  <c:v>1373</c:v>
                </c:pt>
                <c:pt idx="5" formatCode="#,##0;[Red]\-#,##0;">
                  <c:v>1499</c:v>
                </c:pt>
                <c:pt idx="6" formatCode="#,##0;[Red]\-#,##0;">
                  <c:v>1383</c:v>
                </c:pt>
                <c:pt idx="7" formatCode="#,##0;[Red]\-#,##0;">
                  <c:v>1161</c:v>
                </c:pt>
              </c:numCache>
            </c:numRef>
          </c:val>
          <c:extLst>
            <c:ext xmlns:c16="http://schemas.microsoft.com/office/drawing/2014/chart" uri="{C3380CC4-5D6E-409C-BE32-E72D297353CC}">
              <c16:uniqueId val="{00000000-7C41-405D-ACD9-9CF1997CDE33}"/>
            </c:ext>
          </c:extLst>
        </c:ser>
        <c:ser>
          <c:idx val="2"/>
          <c:order val="2"/>
          <c:tx>
            <c:strRef>
              <c:f>構想区域別必要量との比較!$E$2160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(構想区域別必要量との比較!$F$2156,構想区域別必要量との比較!$H$2156:$L$2156,構想区域別必要量との比較!$O$2156:$P$2156)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(構想区域別必要量との比較!$F$2160,構想区域別必要量との比較!$H$2160:$L$2160,構想区域別必要量との比較!$O$2160:$P$2160)</c:f>
              <c:numCache>
                <c:formatCode>#,##0_);[Red]\(#,##0\)</c:formatCode>
                <c:ptCount val="8"/>
                <c:pt idx="0" formatCode="#,##0;[Red]\-#,##0;">
                  <c:v>328</c:v>
                </c:pt>
                <c:pt idx="1">
                  <c:v>470</c:v>
                </c:pt>
                <c:pt idx="2">
                  <c:v>779</c:v>
                </c:pt>
                <c:pt idx="3">
                  <c:v>771</c:v>
                </c:pt>
                <c:pt idx="4">
                  <c:v>671</c:v>
                </c:pt>
                <c:pt idx="5" formatCode="#,##0;[Red]\-#,##0;">
                  <c:v>830</c:v>
                </c:pt>
                <c:pt idx="6" formatCode="#,##0;[Red]\-#,##0;">
                  <c:v>824</c:v>
                </c:pt>
                <c:pt idx="7" formatCode="#,##0;[Red]\-#,##0;">
                  <c:v>1227</c:v>
                </c:pt>
              </c:numCache>
            </c:numRef>
          </c:val>
          <c:extLst>
            <c:ext xmlns:c16="http://schemas.microsoft.com/office/drawing/2014/chart" uri="{C3380CC4-5D6E-409C-BE32-E72D297353CC}">
              <c16:uniqueId val="{00000001-7C41-405D-ACD9-9CF1997CDE33}"/>
            </c:ext>
          </c:extLst>
        </c:ser>
        <c:ser>
          <c:idx val="1"/>
          <c:order val="3"/>
          <c:tx>
            <c:strRef>
              <c:f>構想区域別必要量との比較!$E$2159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C41-405D-ACD9-9CF1997CDE3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C41-405D-ACD9-9CF1997CDE3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(構想区域別必要量との比較!$F$2156,構想区域別必要量との比較!$H$2156:$L$2156,構想区域別必要量との比較!$O$2156:$P$2156)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(構想区域別必要量との比較!$F$2159,構想区域別必要量との比較!$H$2159:$L$2159,構想区域別必要量との比較!$O$2159:$P$2159)</c:f>
              <c:numCache>
                <c:formatCode>#,##0_);[Red]\(#,##0\)</c:formatCode>
                <c:ptCount val="8"/>
                <c:pt idx="0" formatCode="#,##0;[Red]\-#,##0;">
                  <c:v>2013</c:v>
                </c:pt>
                <c:pt idx="1">
                  <c:v>1945</c:v>
                </c:pt>
                <c:pt idx="2">
                  <c:v>1658</c:v>
                </c:pt>
                <c:pt idx="3">
                  <c:v>1735</c:v>
                </c:pt>
                <c:pt idx="4">
                  <c:v>1910</c:v>
                </c:pt>
                <c:pt idx="5" formatCode="#,##0;[Red]\-#,##0;">
                  <c:v>1879</c:v>
                </c:pt>
                <c:pt idx="6" formatCode="#,##0;[Red]\-#,##0;">
                  <c:v>1943</c:v>
                </c:pt>
                <c:pt idx="7" formatCode="#,##0;[Red]\-#,##0;">
                  <c:v>1353</c:v>
                </c:pt>
              </c:numCache>
            </c:numRef>
          </c:val>
          <c:extLst>
            <c:ext xmlns:c16="http://schemas.microsoft.com/office/drawing/2014/chart" uri="{C3380CC4-5D6E-409C-BE32-E72D297353CC}">
              <c16:uniqueId val="{00000006-7C41-405D-ACD9-9CF1997CDE33}"/>
            </c:ext>
          </c:extLst>
        </c:ser>
        <c:ser>
          <c:idx val="0"/>
          <c:order val="4"/>
          <c:tx>
            <c:strRef>
              <c:f>構想区域別必要量との比較!$E$2158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(構想区域別必要量との比較!$F$2156,構想区域別必要量との比較!$H$2156:$L$2156,構想区域別必要量との比較!$O$2156:$P$2156)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(構想区域別必要量との比較!$F$2158,構想区域別必要量との比較!$H$2158:$L$2158,構想区域別必要量との比較!$O$2158:$P$2158)</c:f>
              <c:numCache>
                <c:formatCode>#,##0_);[Red]\(#,##0\)</c:formatCode>
                <c:ptCount val="8"/>
                <c:pt idx="0" formatCode="#,##0;[Red]\-#,##0;">
                  <c:v>1167</c:v>
                </c:pt>
                <c:pt idx="1">
                  <c:v>1083</c:v>
                </c:pt>
                <c:pt idx="2">
                  <c:v>1143</c:v>
                </c:pt>
                <c:pt idx="3">
                  <c:v>878</c:v>
                </c:pt>
                <c:pt idx="4">
                  <c:v>818</c:v>
                </c:pt>
                <c:pt idx="5" formatCode="#,##0;[Red]\-#,##0;">
                  <c:v>748</c:v>
                </c:pt>
                <c:pt idx="6" formatCode="#,##0;[Red]\-#,##0;">
                  <c:v>748</c:v>
                </c:pt>
                <c:pt idx="7" formatCode="#,##0;[Red]\-#,##0;">
                  <c:v>403</c:v>
                </c:pt>
              </c:numCache>
            </c:numRef>
          </c:val>
          <c:extLst>
            <c:ext xmlns:c16="http://schemas.microsoft.com/office/drawing/2014/chart" uri="{C3380CC4-5D6E-409C-BE32-E72D297353CC}">
              <c16:uniqueId val="{00000007-7C41-405D-ACD9-9CF1997CDE3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(構想区域別必要量との比較!$F$2156,構想区域別必要量との比較!$H$2156:$L$2156,構想区域別必要量との比較!$O$2156:$P$2156)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(構想区域別必要量との比較!$F$2157,構想区域別必要量との比較!$H$2157:$L$2157,構想区域別必要量との比較!$O$2157:$P$2157)</c:f>
              <c:numCache>
                <c:formatCode>#,##0_);[Red]\(#,##0\)</c:formatCode>
                <c:ptCount val="8"/>
                <c:pt idx="0" formatCode="#,##0;[Red]\-#,##0;">
                  <c:v>5006</c:v>
                </c:pt>
                <c:pt idx="1">
                  <c:v>5010</c:v>
                </c:pt>
                <c:pt idx="2">
                  <c:v>4915</c:v>
                </c:pt>
                <c:pt idx="3">
                  <c:v>4869</c:v>
                </c:pt>
                <c:pt idx="4">
                  <c:v>4772</c:v>
                </c:pt>
                <c:pt idx="5" formatCode="#,##0;[Red]\-#,##0;">
                  <c:v>4956</c:v>
                </c:pt>
                <c:pt idx="6" formatCode="#,##0;[Red]\-#,##0;">
                  <c:v>4898</c:v>
                </c:pt>
                <c:pt idx="7" formatCode="#,##0;[Red]\-#,##0;">
                  <c:v>4144</c:v>
                </c:pt>
              </c:numCache>
            </c:numRef>
          </c:val>
          <c:smooth val="0"/>
          <c:extLst>
            <c:ext xmlns:c16="http://schemas.microsoft.com/office/drawing/2014/chart" uri="{C3380CC4-5D6E-409C-BE32-E72D297353CC}">
              <c16:uniqueId val="{00000008-7C41-405D-ACD9-9CF1997CDE3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(構想区域別必要量との比較!$F$2171,構想区域別必要量との比較!$H$2171:$L$2171,構想区域別必要量との比較!$O$2171:$P$2171)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(構想区域別必要量との比較!$F$2176,構想区域別必要量との比較!$H$2176:$L$2176,構想区域別必要量との比較!$O$2176:$P$2176)</c:f>
              <c:numCache>
                <c:formatCode>#,##0_);[Red]\(#,##0\)</c:formatCode>
                <c:ptCount val="8"/>
                <c:pt idx="0" formatCode="#,##0;[Red]\-#,##0;">
                  <c:v>490</c:v>
                </c:pt>
                <c:pt idx="1">
                  <c:v>439</c:v>
                </c:pt>
                <c:pt idx="2">
                  <c:v>308</c:v>
                </c:pt>
                <c:pt idx="3">
                  <c:v>354</c:v>
                </c:pt>
                <c:pt idx="4">
                  <c:v>408</c:v>
                </c:pt>
                <c:pt idx="5" formatCode="#,##0;[Red]\-#,##0;">
                  <c:v>397</c:v>
                </c:pt>
                <c:pt idx="6" formatCode="#,##0;[Red]\-#,##0;">
                  <c:v>397</c:v>
                </c:pt>
                <c:pt idx="7" formatCode="#,##0;[Red]\-#,##0;">
                  <c:v>419</c:v>
                </c:pt>
              </c:numCache>
            </c:numRef>
          </c:val>
          <c:extLst>
            <c:ext xmlns:c16="http://schemas.microsoft.com/office/drawing/2014/chart" uri="{C3380CC4-5D6E-409C-BE32-E72D297353CC}">
              <c16:uniqueId val="{00000000-357C-4C99-B13C-86919B0D9C29}"/>
            </c:ext>
          </c:extLst>
        </c:ser>
        <c:ser>
          <c:idx val="2"/>
          <c:order val="2"/>
          <c:tx>
            <c:strRef>
              <c:f>構想区域別必要量との比較!$E$2175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(構想区域別必要量との比較!$F$2171,構想区域別必要量との比較!$H$2171:$L$2171,構想区域別必要量との比較!$O$2171:$P$2171)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(構想区域別必要量との比較!$F$2175,構想区域別必要量との比較!$H$2175:$L$2175,構想区域別必要量との比較!$O$2175:$P$2175)</c:f>
              <c:numCache>
                <c:formatCode>#,##0_);[Red]\(#,##0\)</c:formatCode>
                <c:ptCount val="8"/>
                <c:pt idx="0" formatCode="#,##0;[Red]\-#,##0;">
                  <c:v>783</c:v>
                </c:pt>
                <c:pt idx="1">
                  <c:v>725</c:v>
                </c:pt>
                <c:pt idx="2">
                  <c:v>944</c:v>
                </c:pt>
                <c:pt idx="3">
                  <c:v>972</c:v>
                </c:pt>
                <c:pt idx="4">
                  <c:v>1035</c:v>
                </c:pt>
                <c:pt idx="5" formatCode="#,##0;[Red]\-#,##0;">
                  <c:v>1035</c:v>
                </c:pt>
                <c:pt idx="6" formatCode="#,##0;[Red]\-#,##0;">
                  <c:v>1003</c:v>
                </c:pt>
                <c:pt idx="7" formatCode="#,##0;[Red]\-#,##0;">
                  <c:v>978</c:v>
                </c:pt>
              </c:numCache>
            </c:numRef>
          </c:val>
          <c:extLst>
            <c:ext xmlns:c16="http://schemas.microsoft.com/office/drawing/2014/chart" uri="{C3380CC4-5D6E-409C-BE32-E72D297353CC}">
              <c16:uniqueId val="{00000001-357C-4C99-B13C-86919B0D9C29}"/>
            </c:ext>
          </c:extLst>
        </c:ser>
        <c:ser>
          <c:idx val="1"/>
          <c:order val="3"/>
          <c:tx>
            <c:strRef>
              <c:f>構想区域別必要量との比較!$E$2174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57C-4C99-B13C-86919B0D9C2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57C-4C99-B13C-86919B0D9C2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(構想区域別必要量との比較!$F$2171,構想区域別必要量との比較!$H$2171:$L$2171,構想区域別必要量との比較!$O$2171:$P$2171)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(構想区域別必要量との比較!$F$2174,構想区域別必要量との比較!$H$2174:$L$2174,構想区域別必要量との比較!$O$2174:$P$2174)</c:f>
              <c:numCache>
                <c:formatCode>#,##0_);[Red]\(#,##0\)</c:formatCode>
                <c:ptCount val="8"/>
                <c:pt idx="0" formatCode="#,##0;[Red]\-#,##0;">
                  <c:v>749</c:v>
                </c:pt>
                <c:pt idx="1">
                  <c:v>731</c:v>
                </c:pt>
                <c:pt idx="2">
                  <c:v>703</c:v>
                </c:pt>
                <c:pt idx="3">
                  <c:v>580</c:v>
                </c:pt>
                <c:pt idx="4">
                  <c:v>432</c:v>
                </c:pt>
                <c:pt idx="5" formatCode="#,##0;[Red]\-#,##0;">
                  <c:v>520</c:v>
                </c:pt>
                <c:pt idx="6" formatCode="#,##0;[Red]\-#,##0;">
                  <c:v>505</c:v>
                </c:pt>
                <c:pt idx="7" formatCode="#,##0;[Red]\-#,##0;">
                  <c:v>279</c:v>
                </c:pt>
              </c:numCache>
            </c:numRef>
          </c:val>
          <c:extLst>
            <c:ext xmlns:c16="http://schemas.microsoft.com/office/drawing/2014/chart" uri="{C3380CC4-5D6E-409C-BE32-E72D297353CC}">
              <c16:uniqueId val="{00000006-357C-4C99-B13C-86919B0D9C29}"/>
            </c:ext>
          </c:extLst>
        </c:ser>
        <c:ser>
          <c:idx val="0"/>
          <c:order val="4"/>
          <c:tx>
            <c:strRef>
              <c:f>構想区域別必要量との比較!$E$2173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(構想区域別必要量との比較!$F$2171,構想区域別必要量との比較!$H$2171:$L$2171,構想区域別必要量との比較!$O$2171:$P$2171)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(構想区域別必要量との比較!$F$2173,構想区域別必要量との比較!$H$2173:$L$2173,構想区域別必要量との比較!$O$2173:$P$2173)</c:f>
              <c:numCache>
                <c:formatCode>#,##0_);[Red]\(#,##0\)</c:formatCode>
                <c:ptCount val="8"/>
                <c:pt idx="0" formatCode="#,##0;[Red]\-#,##0;">
                  <c:v>0</c:v>
                </c:pt>
                <c:pt idx="1">
                  <c:v>0</c:v>
                </c:pt>
                <c:pt idx="2">
                  <c:v>0</c:v>
                </c:pt>
                <c:pt idx="3">
                  <c:v>88</c:v>
                </c:pt>
                <c:pt idx="4">
                  <c:v>88</c:v>
                </c:pt>
                <c:pt idx="5" formatCode="#,##0;[Red]\-#,##0;">
                  <c:v>0</c:v>
                </c:pt>
                <c:pt idx="6" formatCode="#,##0;[Red]\-#,##0;">
                  <c:v>0</c:v>
                </c:pt>
                <c:pt idx="7" formatCode="#,##0;[Red]\-#,##0;">
                  <c:v>48</c:v>
                </c:pt>
              </c:numCache>
            </c:numRef>
          </c:val>
          <c:extLst>
            <c:ext xmlns:c16="http://schemas.microsoft.com/office/drawing/2014/chart" uri="{C3380CC4-5D6E-409C-BE32-E72D297353CC}">
              <c16:uniqueId val="{00000007-357C-4C99-B13C-86919B0D9C2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(構想区域別必要量との比較!$F$2171,構想区域別必要量との比較!$H$2171:$L$2171,構想区域別必要量との比較!$O$2171:$P$2171)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(構想区域別必要量との比較!$F$2172,構想区域別必要量との比較!$H$2172:$L$2172,構想区域別必要量との比較!$O$2172:$P$2172)</c:f>
              <c:numCache>
                <c:formatCode>#,##0_);[Red]\(#,##0\)</c:formatCode>
                <c:ptCount val="8"/>
                <c:pt idx="0" formatCode="#,##0;[Red]\-#,##0;">
                  <c:v>2022</c:v>
                </c:pt>
                <c:pt idx="1">
                  <c:v>1895</c:v>
                </c:pt>
                <c:pt idx="2">
                  <c:v>1955</c:v>
                </c:pt>
                <c:pt idx="3">
                  <c:v>1994</c:v>
                </c:pt>
                <c:pt idx="4">
                  <c:v>1963</c:v>
                </c:pt>
                <c:pt idx="5" formatCode="#,##0;[Red]\-#,##0;">
                  <c:v>1952</c:v>
                </c:pt>
                <c:pt idx="6" formatCode="#,##0;[Red]\-#,##0;">
                  <c:v>1905</c:v>
                </c:pt>
                <c:pt idx="7" formatCode="#,##0;[Red]\-#,##0;">
                  <c:v>1724</c:v>
                </c:pt>
              </c:numCache>
            </c:numRef>
          </c:val>
          <c:smooth val="0"/>
          <c:extLst>
            <c:ext xmlns:c16="http://schemas.microsoft.com/office/drawing/2014/chart" uri="{C3380CC4-5D6E-409C-BE32-E72D297353CC}">
              <c16:uniqueId val="{00000008-357C-4C99-B13C-86919B0D9C2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構想区域別必要量との比較!$E$2191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(構想区域別必要量との比較!$F$2186,構想区域別必要量との比較!$H$2186:$L$2186,構想区域別必要量との比較!$O$2186:$P$2186)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(構想区域別必要量との比較!$F$2191,構想区域別必要量との比較!$H$2191:$L$2191,構想区域別必要量との比較!$O$2191:$P$2191)</c:f>
              <c:numCache>
                <c:formatCode>#,##0_);[Red]\(#,##0\)</c:formatCode>
                <c:ptCount val="8"/>
                <c:pt idx="0" formatCode="#,##0;[Red]\-#,##0;">
                  <c:v>164</c:v>
                </c:pt>
                <c:pt idx="1">
                  <c:v>150</c:v>
                </c:pt>
                <c:pt idx="2">
                  <c:v>150</c:v>
                </c:pt>
                <c:pt idx="3">
                  <c:v>150</c:v>
                </c:pt>
                <c:pt idx="4">
                  <c:v>211</c:v>
                </c:pt>
                <c:pt idx="5" formatCode="#,##0;[Red]\-#,##0;">
                  <c:v>180</c:v>
                </c:pt>
                <c:pt idx="6" formatCode="#,##0;[Red]\-#,##0;">
                  <c:v>180</c:v>
                </c:pt>
                <c:pt idx="7" formatCode="#,##0;[Red]\-#,##0;">
                  <c:v>83</c:v>
                </c:pt>
              </c:numCache>
            </c:numRef>
          </c:val>
          <c:extLst>
            <c:ext xmlns:c16="http://schemas.microsoft.com/office/drawing/2014/chart" uri="{C3380CC4-5D6E-409C-BE32-E72D297353CC}">
              <c16:uniqueId val="{00000000-7D16-47B4-9579-F6146F443452}"/>
            </c:ext>
          </c:extLst>
        </c:ser>
        <c:ser>
          <c:idx val="2"/>
          <c:order val="2"/>
          <c:tx>
            <c:strRef>
              <c:f>構想区域別必要量との比較!$E$2190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(構想区域別必要量との比較!$F$2186,構想区域別必要量との比較!$H$2186:$L$2186,構想区域別必要量との比較!$O$2186:$P$2186)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(構想区域別必要量との比較!$F$2190,構想区域別必要量との比較!$H$2190:$L$2190,構想区域別必要量との比較!$O$2190:$P$2190)</c:f>
              <c:numCache>
                <c:formatCode>#,##0_);[Red]\(#,##0\)</c:formatCode>
                <c:ptCount val="8"/>
                <c:pt idx="0" formatCode="#,##0;[Red]\-#,##0;">
                  <c:v>0</c:v>
                </c:pt>
                <c:pt idx="1">
                  <c:v>0</c:v>
                </c:pt>
                <c:pt idx="2">
                  <c:v>0</c:v>
                </c:pt>
                <c:pt idx="3">
                  <c:v>50</c:v>
                </c:pt>
                <c:pt idx="4">
                  <c:v>0</c:v>
                </c:pt>
                <c:pt idx="5" formatCode="#,##0;[Red]\-#,##0;">
                  <c:v>50</c:v>
                </c:pt>
                <c:pt idx="6" formatCode="#,##0;[Red]\-#,##0;">
                  <c:v>0</c:v>
                </c:pt>
                <c:pt idx="7" formatCode="#,##0;[Red]\-#,##0;">
                  <c:v>102</c:v>
                </c:pt>
              </c:numCache>
            </c:numRef>
          </c:val>
          <c:extLst>
            <c:ext xmlns:c16="http://schemas.microsoft.com/office/drawing/2014/chart" uri="{C3380CC4-5D6E-409C-BE32-E72D297353CC}">
              <c16:uniqueId val="{00000001-7D16-47B4-9579-F6146F443452}"/>
            </c:ext>
          </c:extLst>
        </c:ser>
        <c:ser>
          <c:idx val="1"/>
          <c:order val="3"/>
          <c:tx>
            <c:strRef>
              <c:f>構想区域別必要量との比較!$E$2189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D16-47B4-9579-F6146F44345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D16-47B4-9579-F6146F44345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(構想区域別必要量との比較!$F$2186,構想区域別必要量との比較!$H$2186:$L$2186,構想区域別必要量との比較!$O$2186:$P$2186)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(構想区域別必要量との比較!$F$2189,構想区域別必要量との比較!$H$2189:$L$2189,構想区域別必要量との比較!$O$2189:$P$2189)</c:f>
              <c:numCache>
                <c:formatCode>#,##0_);[Red]\(#,##0\)</c:formatCode>
                <c:ptCount val="8"/>
                <c:pt idx="0" formatCode="#,##0;[Red]\-#,##0;">
                  <c:v>254</c:v>
                </c:pt>
                <c:pt idx="1">
                  <c:v>355</c:v>
                </c:pt>
                <c:pt idx="2">
                  <c:v>294</c:v>
                </c:pt>
                <c:pt idx="3">
                  <c:v>305</c:v>
                </c:pt>
                <c:pt idx="4">
                  <c:v>381</c:v>
                </c:pt>
                <c:pt idx="5" formatCode="#,##0;[Red]\-#,##0;">
                  <c:v>305</c:v>
                </c:pt>
                <c:pt idx="6" formatCode="#,##0;[Red]\-#,##0;">
                  <c:v>305</c:v>
                </c:pt>
                <c:pt idx="7" formatCode="#,##0;[Red]\-#,##0;">
                  <c:v>78</c:v>
                </c:pt>
              </c:numCache>
            </c:numRef>
          </c:val>
          <c:extLst>
            <c:ext xmlns:c16="http://schemas.microsoft.com/office/drawing/2014/chart" uri="{C3380CC4-5D6E-409C-BE32-E72D297353CC}">
              <c16:uniqueId val="{00000006-7D16-47B4-9579-F6146F443452}"/>
            </c:ext>
          </c:extLst>
        </c:ser>
        <c:ser>
          <c:idx val="0"/>
          <c:order val="4"/>
          <c:tx>
            <c:strRef>
              <c:f>構想区域別必要量との比較!$E$2188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(構想区域別必要量との比較!$F$2186,構想区域別必要量との比較!$H$2186:$L$2186,構想区域別必要量との比較!$O$2186:$P$2186)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(構想区域別必要量との比較!$F$2188,構想区域別必要量との比較!$H$2188:$L$2188,構想区域別必要量との比較!$O$2188:$P$2188)</c:f>
              <c:numCache>
                <c:formatCode>#,##0_);[Red]\(#,##0\)</c:formatCode>
                <c:ptCount val="8"/>
                <c:pt idx="0" formatCode="#,##0;[Red]\-#,##0;">
                  <c:v>0</c:v>
                </c:pt>
                <c:pt idx="1">
                  <c:v>0</c:v>
                </c:pt>
                <c:pt idx="2">
                  <c:v>61</c:v>
                </c:pt>
                <c:pt idx="3">
                  <c:v>0</c:v>
                </c:pt>
                <c:pt idx="4">
                  <c:v>0</c:v>
                </c:pt>
                <c:pt idx="5" formatCode="#,##0;[Red]\-#,##0;">
                  <c:v>0</c:v>
                </c:pt>
                <c:pt idx="6" formatCode="#,##0;[Red]\-#,##0;">
                  <c:v>0</c:v>
                </c:pt>
                <c:pt idx="7" formatCode="#,##0;[Red]\-#,##0;">
                  <c:v>0</c:v>
                </c:pt>
              </c:numCache>
            </c:numRef>
          </c:val>
          <c:extLst>
            <c:ext xmlns:c16="http://schemas.microsoft.com/office/drawing/2014/chart" uri="{C3380CC4-5D6E-409C-BE32-E72D297353CC}">
              <c16:uniqueId val="{00000007-7D16-47B4-9579-F6146F44345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構想区域別必要量との比較!$E$2187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(構想区域別必要量との比較!$F$2186,構想区域別必要量との比較!$H$2186:$L$2186,構想区域別必要量との比較!$O$2186:$P$2186)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(構想区域別必要量との比較!$F$2187,構想区域別必要量との比較!$H$2187:$L$2187,構想区域別必要量との比較!$O$2187:$P$2187)</c:f>
              <c:numCache>
                <c:formatCode>#,##0_);[Red]\(#,##0\)</c:formatCode>
                <c:ptCount val="8"/>
                <c:pt idx="0" formatCode="#,##0;[Red]\-#,##0;">
                  <c:v>418</c:v>
                </c:pt>
                <c:pt idx="1">
                  <c:v>505</c:v>
                </c:pt>
                <c:pt idx="2">
                  <c:v>505</c:v>
                </c:pt>
                <c:pt idx="3">
                  <c:v>505</c:v>
                </c:pt>
                <c:pt idx="4">
                  <c:v>592</c:v>
                </c:pt>
                <c:pt idx="5" formatCode="#,##0;[Red]\-#,##0;">
                  <c:v>535</c:v>
                </c:pt>
                <c:pt idx="6" formatCode="#,##0;[Red]\-#,##0;">
                  <c:v>485</c:v>
                </c:pt>
                <c:pt idx="7" formatCode="#,##0;[Red]\-#,##0;">
                  <c:v>263</c:v>
                </c:pt>
              </c:numCache>
            </c:numRef>
          </c:val>
          <c:smooth val="0"/>
          <c:extLst>
            <c:ext xmlns:c16="http://schemas.microsoft.com/office/drawing/2014/chart" uri="{C3380CC4-5D6E-409C-BE32-E72D297353CC}">
              <c16:uniqueId val="{00000008-7D16-47B4-9579-F6146F44345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(構想区域別必要量との比較!$F$2201,構想区域別必要量との比較!$H$2201:$L$2201,構想区域別必要量との比較!$O$2201:$P$2201)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(構想区域別必要量との比較!$F$2206,構想区域別必要量との比較!$H$2206:$L$2206,構想区域別必要量との比較!$O$2206:$P$2206)</c:f>
              <c:numCache>
                <c:formatCode>#,##0_);[Red]\(#,##0\)</c:formatCode>
                <c:ptCount val="8"/>
                <c:pt idx="0" formatCode="#,##0;[Red]\-#,##0;">
                  <c:v>147</c:v>
                </c:pt>
                <c:pt idx="1">
                  <c:v>144</c:v>
                </c:pt>
                <c:pt idx="2">
                  <c:v>94</c:v>
                </c:pt>
                <c:pt idx="3">
                  <c:v>87</c:v>
                </c:pt>
                <c:pt idx="4">
                  <c:v>87</c:v>
                </c:pt>
                <c:pt idx="5" formatCode="#,##0;[Red]\-#,##0;">
                  <c:v>87</c:v>
                </c:pt>
                <c:pt idx="6" formatCode="#,##0;[Red]\-#,##0;">
                  <c:v>87</c:v>
                </c:pt>
                <c:pt idx="7" formatCode="#,##0;[Red]\-#,##0;">
                  <c:v>117</c:v>
                </c:pt>
              </c:numCache>
            </c:numRef>
          </c:val>
          <c:extLst>
            <c:ext xmlns:c16="http://schemas.microsoft.com/office/drawing/2014/chart" uri="{C3380CC4-5D6E-409C-BE32-E72D297353CC}">
              <c16:uniqueId val="{00000000-5BD5-42FB-B977-BF9BD60357AD}"/>
            </c:ext>
          </c:extLst>
        </c:ser>
        <c:ser>
          <c:idx val="2"/>
          <c:order val="2"/>
          <c:tx>
            <c:strRef>
              <c:f>構想区域別必要量との比較!$E$2205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(構想区域別必要量との比較!$F$2201,構想区域別必要量との比較!$H$2201:$L$2201,構想区域別必要量との比較!$O$2201:$P$2201)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(構想区域別必要量との比較!$F$2205,構想区域別必要量との比較!$H$2205:$L$2205,構想区域別必要量との比較!$O$2205:$P$2205)</c:f>
              <c:numCache>
                <c:formatCode>#,##0_);[Red]\(#,##0\)</c:formatCode>
                <c:ptCount val="8"/>
                <c:pt idx="0" formatCode="#,##0;[Red]\-#,##0;">
                  <c:v>99</c:v>
                </c:pt>
                <c:pt idx="1">
                  <c:v>174</c:v>
                </c:pt>
                <c:pt idx="2">
                  <c:v>255</c:v>
                </c:pt>
                <c:pt idx="3">
                  <c:v>259</c:v>
                </c:pt>
                <c:pt idx="4">
                  <c:v>240</c:v>
                </c:pt>
                <c:pt idx="5" formatCode="#,##0;[Red]\-#,##0;">
                  <c:v>218</c:v>
                </c:pt>
                <c:pt idx="6" formatCode="#,##0;[Red]\-#,##0;">
                  <c:v>237</c:v>
                </c:pt>
                <c:pt idx="7" formatCode="#,##0;[Red]\-#,##0;">
                  <c:v>259</c:v>
                </c:pt>
              </c:numCache>
            </c:numRef>
          </c:val>
          <c:extLst>
            <c:ext xmlns:c16="http://schemas.microsoft.com/office/drawing/2014/chart" uri="{C3380CC4-5D6E-409C-BE32-E72D297353CC}">
              <c16:uniqueId val="{00000001-5BD5-42FB-B977-BF9BD60357AD}"/>
            </c:ext>
          </c:extLst>
        </c:ser>
        <c:ser>
          <c:idx val="1"/>
          <c:order val="3"/>
          <c:tx>
            <c:strRef>
              <c:f>構想区域別必要量との比較!$E$2204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BD5-42FB-B977-BF9BD60357A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BD5-42FB-B977-BF9BD60357A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(構想区域別必要量との比較!$F$2201,構想区域別必要量との比較!$H$2201:$L$2201,構想区域別必要量との比較!$O$2201:$P$2201)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(構想区域別必要量との比較!$F$2204,構想区域別必要量との比較!$H$2204:$L$2204,構想区域別必要量との比較!$O$2204:$P$2204)</c:f>
              <c:numCache>
                <c:formatCode>#,##0_);[Red]\(#,##0\)</c:formatCode>
                <c:ptCount val="8"/>
                <c:pt idx="0" formatCode="#,##0;[Red]\-#,##0;">
                  <c:v>832</c:v>
                </c:pt>
                <c:pt idx="1">
                  <c:v>708</c:v>
                </c:pt>
                <c:pt idx="2">
                  <c:v>726</c:v>
                </c:pt>
                <c:pt idx="3">
                  <c:v>687</c:v>
                </c:pt>
                <c:pt idx="4">
                  <c:v>709</c:v>
                </c:pt>
                <c:pt idx="5" formatCode="#,##0;[Red]\-#,##0;">
                  <c:v>719</c:v>
                </c:pt>
                <c:pt idx="6" formatCode="#,##0;[Red]\-#,##0;">
                  <c:v>699</c:v>
                </c:pt>
                <c:pt idx="7" formatCode="#,##0;[Red]\-#,##0;">
                  <c:v>318</c:v>
                </c:pt>
              </c:numCache>
            </c:numRef>
          </c:val>
          <c:extLst>
            <c:ext xmlns:c16="http://schemas.microsoft.com/office/drawing/2014/chart" uri="{C3380CC4-5D6E-409C-BE32-E72D297353CC}">
              <c16:uniqueId val="{00000006-5BD5-42FB-B977-BF9BD60357AD}"/>
            </c:ext>
          </c:extLst>
        </c:ser>
        <c:ser>
          <c:idx val="0"/>
          <c:order val="4"/>
          <c:tx>
            <c:strRef>
              <c:f>構想区域別必要量との比較!$E$2203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(構想区域別必要量との比較!$F$2201,構想区域別必要量との比較!$H$2201:$L$2201,構想区域別必要量との比較!$O$2201:$P$2201)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(構想区域別必要量との比較!$F$2203,構想区域別必要量との比較!$H$2203:$L$2203,構想区域別必要量との比較!$O$2203:$P$2203)</c:f>
              <c:numCache>
                <c:formatCode>#,##0_);[Red]\(#,##0\)</c:formatCode>
                <c:ptCount val="8"/>
                <c:pt idx="0" formatCode="#,##0;[Red]\-#,##0;">
                  <c:v>15</c:v>
                </c:pt>
                <c:pt idx="1">
                  <c:v>66</c:v>
                </c:pt>
                <c:pt idx="2">
                  <c:v>17</c:v>
                </c:pt>
                <c:pt idx="3">
                  <c:v>14</c:v>
                </c:pt>
                <c:pt idx="4">
                  <c:v>14</c:v>
                </c:pt>
                <c:pt idx="5" formatCode="#,##0;[Red]\-#,##0;">
                  <c:v>14</c:v>
                </c:pt>
                <c:pt idx="6" formatCode="#,##0;[Red]\-#,##0;">
                  <c:v>14</c:v>
                </c:pt>
                <c:pt idx="7" formatCode="#,##0;[Red]\-#,##0;">
                  <c:v>84</c:v>
                </c:pt>
              </c:numCache>
            </c:numRef>
          </c:val>
          <c:extLst>
            <c:ext xmlns:c16="http://schemas.microsoft.com/office/drawing/2014/chart" uri="{C3380CC4-5D6E-409C-BE32-E72D297353CC}">
              <c16:uniqueId val="{00000007-5BD5-42FB-B977-BF9BD60357A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(構想区域別必要量との比較!$F$2201,構想区域別必要量との比較!$H$2201:$L$2201,構想区域別必要量との比較!$O$2201:$P$2201)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(構想区域別必要量との比較!$F$2202,構想区域別必要量との比較!$H$2202:$L$2202,構想区域別必要量との比較!$O$2202:$P$2202)</c:f>
              <c:numCache>
                <c:formatCode>#,##0_);[Red]\(#,##0\)</c:formatCode>
                <c:ptCount val="8"/>
                <c:pt idx="0" formatCode="#,##0;[Red]\-#,##0;">
                  <c:v>1093</c:v>
                </c:pt>
                <c:pt idx="1">
                  <c:v>1092</c:v>
                </c:pt>
                <c:pt idx="2">
                  <c:v>1092</c:v>
                </c:pt>
                <c:pt idx="3">
                  <c:v>1047</c:v>
                </c:pt>
                <c:pt idx="4">
                  <c:v>1050</c:v>
                </c:pt>
                <c:pt idx="5" formatCode="#,##0;[Red]\-#,##0;">
                  <c:v>1038</c:v>
                </c:pt>
                <c:pt idx="6" formatCode="#,##0;[Red]\-#,##0;">
                  <c:v>1037</c:v>
                </c:pt>
                <c:pt idx="7" formatCode="#,##0;[Red]\-#,##0;">
                  <c:v>778</c:v>
                </c:pt>
              </c:numCache>
            </c:numRef>
          </c:val>
          <c:smooth val="0"/>
          <c:extLst>
            <c:ext xmlns:c16="http://schemas.microsoft.com/office/drawing/2014/chart" uri="{C3380CC4-5D6E-409C-BE32-E72D297353CC}">
              <c16:uniqueId val="{00000008-5BD5-42FB-B977-BF9BD60357A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(構想区域別必要量との比較!$F$2216,構想区域別必要量との比較!$H$2216:$L$2216,構想区域別必要量との比較!$O$2216:$P$2216)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(構想区域別必要量との比較!$F$2221,構想区域別必要量との比較!$H$2221:$L$2221,構想区域別必要量との比較!$O$2221:$P$2221)</c:f>
              <c:numCache>
                <c:formatCode>#,##0_);[Red]\(#,##0\)</c:formatCode>
                <c:ptCount val="8"/>
                <c:pt idx="0" formatCode="#,##0;[Red]\-#,##0;">
                  <c:v>509</c:v>
                </c:pt>
                <c:pt idx="1">
                  <c:v>423</c:v>
                </c:pt>
                <c:pt idx="2">
                  <c:v>396</c:v>
                </c:pt>
                <c:pt idx="3">
                  <c:v>356</c:v>
                </c:pt>
                <c:pt idx="4">
                  <c:v>409</c:v>
                </c:pt>
                <c:pt idx="5" formatCode="#,##0;[Red]\-#,##0;">
                  <c:v>398</c:v>
                </c:pt>
                <c:pt idx="6" formatCode="#,##0;[Red]\-#,##0;">
                  <c:v>250</c:v>
                </c:pt>
                <c:pt idx="7" formatCode="#,##0;[Red]\-#,##0;">
                  <c:v>334</c:v>
                </c:pt>
              </c:numCache>
            </c:numRef>
          </c:val>
          <c:extLst>
            <c:ext xmlns:c16="http://schemas.microsoft.com/office/drawing/2014/chart" uri="{C3380CC4-5D6E-409C-BE32-E72D297353CC}">
              <c16:uniqueId val="{00000000-D934-49EE-A094-C48836C03787}"/>
            </c:ext>
          </c:extLst>
        </c:ser>
        <c:ser>
          <c:idx val="2"/>
          <c:order val="2"/>
          <c:tx>
            <c:strRef>
              <c:f>構想区域別必要量との比較!$E$2220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(構想区域別必要量との比較!$F$2216,構想区域別必要量との比較!$H$2216:$L$2216,構想区域別必要量との比較!$O$2216:$P$2216)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(構想区域別必要量との比較!$F$2220,構想区域別必要量との比較!$H$2220:$L$2220,構想区域別必要量との比較!$O$2220:$P$2220)</c:f>
              <c:numCache>
                <c:formatCode>#,##0_);[Red]\(#,##0\)</c:formatCode>
                <c:ptCount val="8"/>
                <c:pt idx="0" formatCode="#,##0;[Red]\-#,##0;">
                  <c:v>191</c:v>
                </c:pt>
                <c:pt idx="1">
                  <c:v>287</c:v>
                </c:pt>
                <c:pt idx="2">
                  <c:v>308</c:v>
                </c:pt>
                <c:pt idx="3">
                  <c:v>305</c:v>
                </c:pt>
                <c:pt idx="4">
                  <c:v>345</c:v>
                </c:pt>
                <c:pt idx="5" formatCode="#,##0;[Red]\-#,##0;">
                  <c:v>314</c:v>
                </c:pt>
                <c:pt idx="6" formatCode="#,##0;[Red]\-#,##0;">
                  <c:v>400</c:v>
                </c:pt>
                <c:pt idx="7" formatCode="#,##0;[Red]\-#,##0;">
                  <c:v>494</c:v>
                </c:pt>
              </c:numCache>
            </c:numRef>
          </c:val>
          <c:extLst>
            <c:ext xmlns:c16="http://schemas.microsoft.com/office/drawing/2014/chart" uri="{C3380CC4-5D6E-409C-BE32-E72D297353CC}">
              <c16:uniqueId val="{00000001-D934-49EE-A094-C48836C03787}"/>
            </c:ext>
          </c:extLst>
        </c:ser>
        <c:ser>
          <c:idx val="1"/>
          <c:order val="3"/>
          <c:tx>
            <c:strRef>
              <c:f>構想区域別必要量との比較!$E$2219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934-49EE-A094-C48836C0378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934-49EE-A094-C48836C0378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(構想区域別必要量との比較!$F$2216,構想区域別必要量との比較!$H$2216:$L$2216,構想区域別必要量との比較!$O$2216:$P$2216)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(構想区域別必要量との比較!$F$2219,構想区域別必要量との比較!$H$2219:$L$2219,構想区域別必要量との比較!$O$2219:$P$2219)</c:f>
              <c:numCache>
                <c:formatCode>#,##0_);[Red]\(#,##0\)</c:formatCode>
                <c:ptCount val="8"/>
                <c:pt idx="0" formatCode="#,##0;[Red]\-#,##0;">
                  <c:v>1370</c:v>
                </c:pt>
                <c:pt idx="1">
                  <c:v>1185</c:v>
                </c:pt>
                <c:pt idx="2">
                  <c:v>1301</c:v>
                </c:pt>
                <c:pt idx="3">
                  <c:v>1124</c:v>
                </c:pt>
                <c:pt idx="4">
                  <c:v>1302</c:v>
                </c:pt>
                <c:pt idx="5" formatCode="#,##0;[Red]\-#,##0;">
                  <c:v>1321</c:v>
                </c:pt>
                <c:pt idx="6" formatCode="#,##0;[Red]\-#,##0;">
                  <c:v>1281</c:v>
                </c:pt>
                <c:pt idx="7" formatCode="#,##0;[Red]\-#,##0;">
                  <c:v>733</c:v>
                </c:pt>
              </c:numCache>
            </c:numRef>
          </c:val>
          <c:extLst>
            <c:ext xmlns:c16="http://schemas.microsoft.com/office/drawing/2014/chart" uri="{C3380CC4-5D6E-409C-BE32-E72D297353CC}">
              <c16:uniqueId val="{00000006-D934-49EE-A094-C48836C03787}"/>
            </c:ext>
          </c:extLst>
        </c:ser>
        <c:ser>
          <c:idx val="0"/>
          <c:order val="4"/>
          <c:tx>
            <c:strRef>
              <c:f>構想区域別必要量との比較!$E$2218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(構想区域別必要量との比較!$F$2216,構想区域別必要量との比較!$H$2216:$L$2216,構想区域別必要量との比較!$O$2216:$P$2216)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(構想区域別必要量との比較!$F$2218,構想区域別必要量との比較!$H$2218:$L$2218,構想区域別必要量との比較!$O$2218:$P$2218)</c:f>
              <c:numCache>
                <c:formatCode>#,##0_);[Red]\(#,##0\)</c:formatCode>
                <c:ptCount val="8"/>
                <c:pt idx="0" formatCode="#,##0;[Red]\-#,##0;">
                  <c:v>81</c:v>
                </c:pt>
                <c:pt idx="1">
                  <c:v>146</c:v>
                </c:pt>
                <c:pt idx="2">
                  <c:v>89</c:v>
                </c:pt>
                <c:pt idx="3">
                  <c:v>86</c:v>
                </c:pt>
                <c:pt idx="4">
                  <c:v>86</c:v>
                </c:pt>
                <c:pt idx="5" formatCode="#,##0;[Red]\-#,##0;">
                  <c:v>86</c:v>
                </c:pt>
                <c:pt idx="6" formatCode="#,##0;[Red]\-#,##0;">
                  <c:v>80</c:v>
                </c:pt>
                <c:pt idx="7" formatCode="#,##0;[Red]\-#,##0;">
                  <c:v>193</c:v>
                </c:pt>
              </c:numCache>
            </c:numRef>
          </c:val>
          <c:extLst>
            <c:ext xmlns:c16="http://schemas.microsoft.com/office/drawing/2014/chart" uri="{C3380CC4-5D6E-409C-BE32-E72D297353CC}">
              <c16:uniqueId val="{00000007-D934-49EE-A094-C48836C0378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(構想区域別必要量との比較!$F$2216,構想区域別必要量との比較!$H$2216:$L$2216,構想区域別必要量との比較!$O$2216:$P$2216)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(構想区域別必要量との比較!$F$2217,構想区域別必要量との比較!$H$2217:$L$2217,構想区域別必要量との比較!$O$2217:$P$2217)</c:f>
              <c:numCache>
                <c:formatCode>#,##0_);[Red]\(#,##0\)</c:formatCode>
                <c:ptCount val="8"/>
                <c:pt idx="0" formatCode="#,##0;[Red]\-#,##0;">
                  <c:v>2151</c:v>
                </c:pt>
                <c:pt idx="1">
                  <c:v>2041</c:v>
                </c:pt>
                <c:pt idx="2">
                  <c:v>2094</c:v>
                </c:pt>
                <c:pt idx="3">
                  <c:v>1871</c:v>
                </c:pt>
                <c:pt idx="4">
                  <c:v>2142</c:v>
                </c:pt>
                <c:pt idx="5" formatCode="#,##0;[Red]\-#,##0;">
                  <c:v>2119</c:v>
                </c:pt>
                <c:pt idx="6" formatCode="#,##0;[Red]\-#,##0;">
                  <c:v>2011</c:v>
                </c:pt>
                <c:pt idx="7" formatCode="#,##0;[Red]\-#,##0;">
                  <c:v>1754</c:v>
                </c:pt>
              </c:numCache>
            </c:numRef>
          </c:val>
          <c:smooth val="0"/>
          <c:extLst>
            <c:ext xmlns:c16="http://schemas.microsoft.com/office/drawing/2014/chart" uri="{C3380CC4-5D6E-409C-BE32-E72D297353CC}">
              <c16:uniqueId val="{00000008-D934-49EE-A094-C48836C0378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(構想区域別必要量との比較!$F$2231,構想区域別必要量との比較!$H$2231:$L$2231,構想区域別必要量との比較!$O$2231:$P$2231)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(構想区域別必要量との比較!$F$2236,構想区域別必要量との比較!$H$2236:$L$2236,構想区域別必要量との比較!$O$2236:$P$2236)</c:f>
              <c:numCache>
                <c:formatCode>#,##0_);[Red]\(#,##0\)</c:formatCode>
                <c:ptCount val="8"/>
                <c:pt idx="0" formatCode="#,##0;[Red]\-#,##0;">
                  <c:v>671</c:v>
                </c:pt>
                <c:pt idx="1">
                  <c:v>752</c:v>
                </c:pt>
                <c:pt idx="2">
                  <c:v>582</c:v>
                </c:pt>
                <c:pt idx="3">
                  <c:v>544</c:v>
                </c:pt>
                <c:pt idx="4">
                  <c:v>532</c:v>
                </c:pt>
                <c:pt idx="5" formatCode="#,##0;[Red]\-#,##0;">
                  <c:v>478</c:v>
                </c:pt>
                <c:pt idx="6" formatCode="#,##0;[Red]\-#,##0;">
                  <c:v>440</c:v>
                </c:pt>
                <c:pt idx="7" formatCode="#,##0;[Red]\-#,##0;">
                  <c:v>423</c:v>
                </c:pt>
              </c:numCache>
            </c:numRef>
          </c:val>
          <c:extLst>
            <c:ext xmlns:c16="http://schemas.microsoft.com/office/drawing/2014/chart" uri="{C3380CC4-5D6E-409C-BE32-E72D297353CC}">
              <c16:uniqueId val="{00000000-15B2-4B46-AF06-4901B3905036}"/>
            </c:ext>
          </c:extLst>
        </c:ser>
        <c:ser>
          <c:idx val="2"/>
          <c:order val="2"/>
          <c:tx>
            <c:strRef>
              <c:f>構想区域別必要量との比較!$E$2235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(構想区域別必要量との比較!$F$2231,構想区域別必要量との比較!$H$2231:$L$2231,構想区域別必要量との比較!$O$2231:$P$2231)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(構想区域別必要量との比較!$F$2235,構想区域別必要量との比較!$H$2235:$L$2235,構想区域別必要量との比較!$O$2235:$P$2235)</c:f>
              <c:numCache>
                <c:formatCode>#,##0_);[Red]\(#,##0\)</c:formatCode>
                <c:ptCount val="8"/>
                <c:pt idx="0" formatCode="#,##0;[Red]\-#,##0;">
                  <c:v>288</c:v>
                </c:pt>
                <c:pt idx="1">
                  <c:v>224</c:v>
                </c:pt>
                <c:pt idx="2">
                  <c:v>362</c:v>
                </c:pt>
                <c:pt idx="3">
                  <c:v>371</c:v>
                </c:pt>
                <c:pt idx="4">
                  <c:v>371</c:v>
                </c:pt>
                <c:pt idx="5" formatCode="#,##0;[Red]\-#,##0;">
                  <c:v>411</c:v>
                </c:pt>
                <c:pt idx="6" formatCode="#,##0;[Red]\-#,##0;">
                  <c:v>378</c:v>
                </c:pt>
                <c:pt idx="7" formatCode="#,##0;[Red]\-#,##0;">
                  <c:v>696</c:v>
                </c:pt>
              </c:numCache>
            </c:numRef>
          </c:val>
          <c:extLst>
            <c:ext xmlns:c16="http://schemas.microsoft.com/office/drawing/2014/chart" uri="{C3380CC4-5D6E-409C-BE32-E72D297353CC}">
              <c16:uniqueId val="{00000001-15B2-4B46-AF06-4901B3905036}"/>
            </c:ext>
          </c:extLst>
        </c:ser>
        <c:ser>
          <c:idx val="1"/>
          <c:order val="3"/>
          <c:tx>
            <c:strRef>
              <c:f>構想区域別必要量との比較!$E$2234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5B2-4B46-AF06-4901B390503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5B2-4B46-AF06-4901B390503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(構想区域別必要量との比較!$F$2231,構想区域別必要量との比較!$H$2231:$L$2231,構想区域別必要量との比較!$O$2231:$P$2231)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(構想区域別必要量との比較!$F$2234,構想区域別必要量との比較!$H$2234:$L$2234,構想区域別必要量との比較!$O$2234:$P$2234)</c:f>
              <c:numCache>
                <c:formatCode>#,##0_);[Red]\(#,##0\)</c:formatCode>
                <c:ptCount val="8"/>
                <c:pt idx="0" formatCode="#,##0;[Red]\-#,##0;">
                  <c:v>1035</c:v>
                </c:pt>
                <c:pt idx="1">
                  <c:v>1068</c:v>
                </c:pt>
                <c:pt idx="2">
                  <c:v>943</c:v>
                </c:pt>
                <c:pt idx="3">
                  <c:v>930</c:v>
                </c:pt>
                <c:pt idx="4">
                  <c:v>923</c:v>
                </c:pt>
                <c:pt idx="5" formatCode="#,##0;[Red]\-#,##0;">
                  <c:v>956</c:v>
                </c:pt>
                <c:pt idx="6" formatCode="#,##0;[Red]\-#,##0;">
                  <c:v>989</c:v>
                </c:pt>
                <c:pt idx="7" formatCode="#,##0;[Red]\-#,##0;">
                  <c:v>547</c:v>
                </c:pt>
              </c:numCache>
            </c:numRef>
          </c:val>
          <c:extLst>
            <c:ext xmlns:c16="http://schemas.microsoft.com/office/drawing/2014/chart" uri="{C3380CC4-5D6E-409C-BE32-E72D297353CC}">
              <c16:uniqueId val="{00000006-15B2-4B46-AF06-4901B3905036}"/>
            </c:ext>
          </c:extLst>
        </c:ser>
        <c:ser>
          <c:idx val="0"/>
          <c:order val="4"/>
          <c:tx>
            <c:strRef>
              <c:f>構想区域別必要量との比較!$E$2233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(構想区域別必要量との比較!$F$2231,構想区域別必要量との比較!$H$2231:$L$2231,構想区域別必要量との比較!$O$2231:$P$2231)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(構想区域別必要量との比較!$F$2233,構想区域別必要量との比較!$H$2233:$L$2233,構想区域別必要量との比較!$O$2233:$P$2233)</c:f>
              <c:numCache>
                <c:formatCode>#,##0_);[Red]\(#,##0\)</c:formatCode>
                <c:ptCount val="8"/>
                <c:pt idx="0" formatCode="#,##0;[Red]\-#,##0;">
                  <c:v>45</c:v>
                </c:pt>
                <c:pt idx="1">
                  <c:v>33</c:v>
                </c:pt>
                <c:pt idx="2">
                  <c:v>33</c:v>
                </c:pt>
                <c:pt idx="3">
                  <c:v>36</c:v>
                </c:pt>
                <c:pt idx="4">
                  <c:v>128</c:v>
                </c:pt>
                <c:pt idx="5" formatCode="#,##0;[Red]\-#,##0;">
                  <c:v>86</c:v>
                </c:pt>
                <c:pt idx="6" formatCode="#,##0;[Red]\-#,##0;">
                  <c:v>36</c:v>
                </c:pt>
                <c:pt idx="7" formatCode="#,##0;[Red]\-#,##0;">
                  <c:v>98</c:v>
                </c:pt>
              </c:numCache>
            </c:numRef>
          </c:val>
          <c:extLst>
            <c:ext xmlns:c16="http://schemas.microsoft.com/office/drawing/2014/chart" uri="{C3380CC4-5D6E-409C-BE32-E72D297353CC}">
              <c16:uniqueId val="{00000007-15B2-4B46-AF06-4901B390503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(構想区域別必要量との比較!$F$2231,構想区域別必要量との比較!$H$2231:$L$2231,構想区域別必要量との比較!$O$2231:$P$2231)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(構想区域別必要量との比較!$F$2232,構想区域別必要量との比較!$H$2232:$L$2232,構想区域別必要量との比較!$O$2232:$P$2232)</c:f>
              <c:numCache>
                <c:formatCode>#,##0_);[Red]\(#,##0\)</c:formatCode>
                <c:ptCount val="8"/>
                <c:pt idx="0" formatCode="#,##0;[Red]\-#,##0;">
                  <c:v>2039</c:v>
                </c:pt>
                <c:pt idx="1">
                  <c:v>2077</c:v>
                </c:pt>
                <c:pt idx="2">
                  <c:v>1920</c:v>
                </c:pt>
                <c:pt idx="3">
                  <c:v>1881</c:v>
                </c:pt>
                <c:pt idx="4">
                  <c:v>1954</c:v>
                </c:pt>
                <c:pt idx="5" formatCode="#,##0;[Red]\-#,##0;">
                  <c:v>1931</c:v>
                </c:pt>
                <c:pt idx="6" formatCode="#,##0;[Red]\-#,##0;">
                  <c:v>1843</c:v>
                </c:pt>
                <c:pt idx="7" formatCode="#,##0;[Red]\-#,##0;">
                  <c:v>1764</c:v>
                </c:pt>
              </c:numCache>
            </c:numRef>
          </c:val>
          <c:smooth val="0"/>
          <c:extLst>
            <c:ext xmlns:c16="http://schemas.microsoft.com/office/drawing/2014/chart" uri="{C3380CC4-5D6E-409C-BE32-E72D297353CC}">
              <c16:uniqueId val="{00000008-15B2-4B46-AF06-4901B390503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(構想区域別必要量との比較!$F$221,構想区域別必要量との比較!$H$221:$L$221,構想区域別必要量との比較!$O$221:$P$221)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(構想区域別必要量との比較!$F$226,構想区域別必要量との比較!$H$226:$L$226,構想区域別必要量との比較!$O$226:$P$226)</c:f>
              <c:numCache>
                <c:formatCode>#,##0_);[Red]\(#,##0\)</c:formatCode>
                <c:ptCount val="8"/>
                <c:pt idx="0" formatCode="#,##0;[Red]\-#,##0;">
                  <c:v>275</c:v>
                </c:pt>
                <c:pt idx="1">
                  <c:v>207</c:v>
                </c:pt>
                <c:pt idx="2">
                  <c:v>207</c:v>
                </c:pt>
                <c:pt idx="3">
                  <c:v>207</c:v>
                </c:pt>
                <c:pt idx="4">
                  <c:v>207</c:v>
                </c:pt>
                <c:pt idx="5" formatCode="#,##0;[Red]\-#,##0;">
                  <c:v>188</c:v>
                </c:pt>
                <c:pt idx="6" formatCode="#,##0;[Red]\-#,##0;">
                  <c:v>171</c:v>
                </c:pt>
                <c:pt idx="7" formatCode="#,##0;[Red]\-#,##0;">
                  <c:v>195</c:v>
                </c:pt>
              </c:numCache>
            </c:numRef>
          </c:val>
          <c:extLst>
            <c:ext xmlns:c16="http://schemas.microsoft.com/office/drawing/2014/chart" uri="{C3380CC4-5D6E-409C-BE32-E72D297353CC}">
              <c16:uniqueId val="{00000000-644A-418B-876F-BEA7FE469E28}"/>
            </c:ext>
          </c:extLst>
        </c:ser>
        <c:ser>
          <c:idx val="2"/>
          <c:order val="2"/>
          <c:tx>
            <c:strRef>
              <c:f>構想区域別必要量との比較!$E$225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(構想区域別必要量との比較!$F$221,構想区域別必要量との比較!$H$221:$L$221,構想区域別必要量との比較!$O$221:$P$221)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(構想区域別必要量との比較!$F$225,構想区域別必要量との比較!$H$225:$L$225,構想区域別必要量との比較!$O$225:$P$225)</c:f>
              <c:numCache>
                <c:formatCode>#,##0_);[Red]\(#,##0\)</c:formatCode>
                <c:ptCount val="8"/>
                <c:pt idx="0" formatCode="#,##0;[Red]\-#,##0;">
                  <c:v>30</c:v>
                </c:pt>
                <c:pt idx="1">
                  <c:v>30</c:v>
                </c:pt>
                <c:pt idx="2">
                  <c:v>74</c:v>
                </c:pt>
                <c:pt idx="3">
                  <c:v>74</c:v>
                </c:pt>
                <c:pt idx="4">
                  <c:v>92</c:v>
                </c:pt>
                <c:pt idx="5" formatCode="#,##0;[Red]\-#,##0;">
                  <c:v>92</c:v>
                </c:pt>
                <c:pt idx="6" formatCode="#,##0;[Red]\-#,##0;">
                  <c:v>92</c:v>
                </c:pt>
                <c:pt idx="7" formatCode="#,##0;[Red]\-#,##0;">
                  <c:v>191</c:v>
                </c:pt>
              </c:numCache>
            </c:numRef>
          </c:val>
          <c:extLst>
            <c:ext xmlns:c16="http://schemas.microsoft.com/office/drawing/2014/chart" uri="{C3380CC4-5D6E-409C-BE32-E72D297353CC}">
              <c16:uniqueId val="{00000001-644A-418B-876F-BEA7FE469E28}"/>
            </c:ext>
          </c:extLst>
        </c:ser>
        <c:ser>
          <c:idx val="1"/>
          <c:order val="3"/>
          <c:tx>
            <c:strRef>
              <c:f>構想区域別必要量との比較!$E$224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44A-418B-876F-BEA7FE469E2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44A-418B-876F-BEA7FE469E2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(構想区域別必要量との比較!$F$221,構想区域別必要量との比較!$H$221:$L$221,構想区域別必要量との比較!$O$221:$P$221)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(構想区域別必要量との比較!$F$224,構想区域別必要量との比較!$H$224:$L$224,構想区域別必要量との比較!$O$224:$P$224)</c:f>
              <c:numCache>
                <c:formatCode>#,##0_);[Red]\(#,##0\)</c:formatCode>
                <c:ptCount val="8"/>
                <c:pt idx="0" formatCode="#,##0;[Red]\-#,##0;">
                  <c:v>346</c:v>
                </c:pt>
                <c:pt idx="1">
                  <c:v>344</c:v>
                </c:pt>
                <c:pt idx="2">
                  <c:v>300</c:v>
                </c:pt>
                <c:pt idx="3">
                  <c:v>300</c:v>
                </c:pt>
                <c:pt idx="4">
                  <c:v>300</c:v>
                </c:pt>
                <c:pt idx="5" formatCode="#,##0;[Red]\-#,##0;">
                  <c:v>300</c:v>
                </c:pt>
                <c:pt idx="6" formatCode="#,##0;[Red]\-#,##0;">
                  <c:v>300</c:v>
                </c:pt>
                <c:pt idx="7" formatCode="#,##0;[Red]\-#,##0;">
                  <c:v>142</c:v>
                </c:pt>
              </c:numCache>
            </c:numRef>
          </c:val>
          <c:extLst>
            <c:ext xmlns:c16="http://schemas.microsoft.com/office/drawing/2014/chart" uri="{C3380CC4-5D6E-409C-BE32-E72D297353CC}">
              <c16:uniqueId val="{00000006-644A-418B-876F-BEA7FE469E28}"/>
            </c:ext>
          </c:extLst>
        </c:ser>
        <c:ser>
          <c:idx val="0"/>
          <c:order val="4"/>
          <c:tx>
            <c:strRef>
              <c:f>構想区域別必要量との比較!$E$223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(構想区域別必要量との比較!$F$221,構想区域別必要量との比較!$H$221:$L$221,構想区域別必要量との比較!$O$221:$P$221)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(構想区域別必要量との比較!$F$223,構想区域別必要量との比較!$H$223:$L$223,構想区域別必要量との比較!$O$223:$P$223)</c:f>
              <c:numCache>
                <c:formatCode>#,##0_);[Red]\(#,##0\)</c:formatCode>
                <c:ptCount val="8"/>
                <c:pt idx="0" formatCode="#,##0;[Red]\-#,##0;">
                  <c:v>0</c:v>
                </c:pt>
                <c:pt idx="1">
                  <c:v>0</c:v>
                </c:pt>
                <c:pt idx="2">
                  <c:v>0</c:v>
                </c:pt>
                <c:pt idx="3">
                  <c:v>0</c:v>
                </c:pt>
                <c:pt idx="4">
                  <c:v>0</c:v>
                </c:pt>
                <c:pt idx="5" formatCode="#,##0;[Red]\-#,##0;">
                  <c:v>0</c:v>
                </c:pt>
                <c:pt idx="6" formatCode="#,##0;[Red]\-#,##0;">
                  <c:v>0</c:v>
                </c:pt>
                <c:pt idx="7" formatCode="#,##0;[Red]\-#,##0;">
                  <c:v>35</c:v>
                </c:pt>
              </c:numCache>
            </c:numRef>
          </c:val>
          <c:extLst>
            <c:ext xmlns:c16="http://schemas.microsoft.com/office/drawing/2014/chart" uri="{C3380CC4-5D6E-409C-BE32-E72D297353CC}">
              <c16:uniqueId val="{00000007-644A-418B-876F-BEA7FE469E2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(構想区域別必要量との比較!$F$221,構想区域別必要量との比較!$H$221:$L$221,構想区域別必要量との比較!$O$221:$P$221)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(構想区域別必要量との比較!$F$222,構想区域別必要量との比較!$H$222:$L$222,構想区域別必要量との比較!$O$222:$P$222)</c:f>
              <c:numCache>
                <c:formatCode>#,##0_);[Red]\(#,##0\)</c:formatCode>
                <c:ptCount val="8"/>
                <c:pt idx="0" formatCode="#,##0;[Red]\-#,##0;">
                  <c:v>651</c:v>
                </c:pt>
                <c:pt idx="1">
                  <c:v>581</c:v>
                </c:pt>
                <c:pt idx="2">
                  <c:v>581</c:v>
                </c:pt>
                <c:pt idx="3">
                  <c:v>581</c:v>
                </c:pt>
                <c:pt idx="4">
                  <c:v>599</c:v>
                </c:pt>
                <c:pt idx="5" formatCode="#,##0;[Red]\-#,##0;">
                  <c:v>580</c:v>
                </c:pt>
                <c:pt idx="6" formatCode="#,##0;[Red]\-#,##0;">
                  <c:v>563</c:v>
                </c:pt>
                <c:pt idx="7" formatCode="#,##0;[Red]\-#,##0;">
                  <c:v>563</c:v>
                </c:pt>
              </c:numCache>
            </c:numRef>
          </c:val>
          <c:smooth val="0"/>
          <c:extLst>
            <c:ext xmlns:c16="http://schemas.microsoft.com/office/drawing/2014/chart" uri="{C3380CC4-5D6E-409C-BE32-E72D297353CC}">
              <c16:uniqueId val="{00000008-644A-418B-876F-BEA7FE469E2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(構想区域別必要量との比較!$F$2246,構想区域別必要量との比較!$H$2246:$L$2246,構想区域別必要量との比較!$O$2246:$P$2246)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(構想区域別必要量との比較!$F$2251,構想区域別必要量との比較!$H$2251:$L$2251,構想区域別必要量との比較!$O$2251:$P$2251)</c:f>
              <c:numCache>
                <c:formatCode>#,##0_);[Red]\(#,##0\)</c:formatCode>
                <c:ptCount val="8"/>
                <c:pt idx="0" formatCode="#,##0;[Red]\-#,##0;">
                  <c:v>257</c:v>
                </c:pt>
                <c:pt idx="1">
                  <c:v>280</c:v>
                </c:pt>
                <c:pt idx="2">
                  <c:v>337</c:v>
                </c:pt>
                <c:pt idx="3">
                  <c:v>464</c:v>
                </c:pt>
                <c:pt idx="4">
                  <c:v>323</c:v>
                </c:pt>
                <c:pt idx="5" formatCode="#,##0;[Red]\-#,##0;">
                  <c:v>323</c:v>
                </c:pt>
                <c:pt idx="6" formatCode="#,##0;[Red]\-#,##0;">
                  <c:v>317</c:v>
                </c:pt>
                <c:pt idx="7" formatCode="#,##0;[Red]\-#,##0;">
                  <c:v>289</c:v>
                </c:pt>
              </c:numCache>
            </c:numRef>
          </c:val>
          <c:extLst>
            <c:ext xmlns:c16="http://schemas.microsoft.com/office/drawing/2014/chart" uri="{C3380CC4-5D6E-409C-BE32-E72D297353CC}">
              <c16:uniqueId val="{00000000-41AE-458F-9DCA-3D3384BBFCEE}"/>
            </c:ext>
          </c:extLst>
        </c:ser>
        <c:ser>
          <c:idx val="2"/>
          <c:order val="2"/>
          <c:tx>
            <c:strRef>
              <c:f>構想区域別必要量との比較!$E$2250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(構想区域別必要量との比較!$F$2246,構想区域別必要量との比較!$H$2246:$L$2246,構想区域別必要量との比較!$O$2246:$P$2246)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(構想区域別必要量との比較!$F$2250,構想区域別必要量との比較!$H$2250:$L$2250,構想区域別必要量との比較!$O$2250:$P$2250)</c:f>
              <c:numCache>
                <c:formatCode>#,##0_);[Red]\(#,##0\)</c:formatCode>
                <c:ptCount val="8"/>
                <c:pt idx="0" formatCode="#,##0;[Red]\-#,##0;">
                  <c:v>264</c:v>
                </c:pt>
                <c:pt idx="1">
                  <c:v>343</c:v>
                </c:pt>
                <c:pt idx="2">
                  <c:v>241</c:v>
                </c:pt>
                <c:pt idx="3">
                  <c:v>317</c:v>
                </c:pt>
                <c:pt idx="4">
                  <c:v>261</c:v>
                </c:pt>
                <c:pt idx="5" formatCode="#,##0;[Red]\-#,##0;">
                  <c:v>261</c:v>
                </c:pt>
                <c:pt idx="6" formatCode="#,##0;[Red]\-#,##0;">
                  <c:v>315</c:v>
                </c:pt>
                <c:pt idx="7" formatCode="#,##0;[Red]\-#,##0;">
                  <c:v>510</c:v>
                </c:pt>
              </c:numCache>
            </c:numRef>
          </c:val>
          <c:extLst>
            <c:ext xmlns:c16="http://schemas.microsoft.com/office/drawing/2014/chart" uri="{C3380CC4-5D6E-409C-BE32-E72D297353CC}">
              <c16:uniqueId val="{00000001-41AE-458F-9DCA-3D3384BBFCEE}"/>
            </c:ext>
          </c:extLst>
        </c:ser>
        <c:ser>
          <c:idx val="1"/>
          <c:order val="3"/>
          <c:tx>
            <c:strRef>
              <c:f>構想区域別必要量との比較!$E$2249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1AE-458F-9DCA-3D3384BBFCE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1AE-458F-9DCA-3D3384BBFCE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(構想区域別必要量との比較!$F$2246,構想区域別必要量との比較!$H$2246:$L$2246,構想区域別必要量との比較!$O$2246:$P$2246)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(構想区域別必要量との比較!$F$2249,構想区域別必要量との比較!$H$2249:$L$2249,構想区域別必要量との比較!$O$2249:$P$2249)</c:f>
              <c:numCache>
                <c:formatCode>#,##0_);[Red]\(#,##0\)</c:formatCode>
                <c:ptCount val="8"/>
                <c:pt idx="0" formatCode="#,##0;[Red]\-#,##0;">
                  <c:v>858</c:v>
                </c:pt>
                <c:pt idx="1">
                  <c:v>863</c:v>
                </c:pt>
                <c:pt idx="2">
                  <c:v>909</c:v>
                </c:pt>
                <c:pt idx="3">
                  <c:v>870</c:v>
                </c:pt>
                <c:pt idx="4">
                  <c:v>861</c:v>
                </c:pt>
                <c:pt idx="5" formatCode="#,##0;[Red]\-#,##0;">
                  <c:v>861</c:v>
                </c:pt>
                <c:pt idx="6" formatCode="#,##0;[Red]\-#,##0;">
                  <c:v>807</c:v>
                </c:pt>
                <c:pt idx="7" formatCode="#,##0;[Red]\-#,##0;">
                  <c:v>719</c:v>
                </c:pt>
              </c:numCache>
            </c:numRef>
          </c:val>
          <c:extLst>
            <c:ext xmlns:c16="http://schemas.microsoft.com/office/drawing/2014/chart" uri="{C3380CC4-5D6E-409C-BE32-E72D297353CC}">
              <c16:uniqueId val="{00000006-41AE-458F-9DCA-3D3384BBFCEE}"/>
            </c:ext>
          </c:extLst>
        </c:ser>
        <c:ser>
          <c:idx val="0"/>
          <c:order val="4"/>
          <c:tx>
            <c:strRef>
              <c:f>構想区域別必要量との比較!$E$2248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(構想区域別必要量との比較!$F$2246,構想区域別必要量との比較!$H$2246:$L$2246,構想区域別必要量との比較!$O$2246:$P$2246)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(構想区域別必要量との比較!$F$2248,構想区域別必要量との比較!$H$2248:$L$2248,構想区域別必要量との比較!$O$2248:$P$2248)</c:f>
              <c:numCache>
                <c:formatCode>#,##0_);[Red]\(#,##0\)</c:formatCode>
                <c:ptCount val="8"/>
                <c:pt idx="0" formatCode="#,##0;[Red]\-#,##0;">
                  <c:v>409</c:v>
                </c:pt>
                <c:pt idx="1">
                  <c:v>399</c:v>
                </c:pt>
                <c:pt idx="2">
                  <c:v>353</c:v>
                </c:pt>
                <c:pt idx="3">
                  <c:v>353</c:v>
                </c:pt>
                <c:pt idx="4">
                  <c:v>353</c:v>
                </c:pt>
                <c:pt idx="5" formatCode="#,##0;[Red]\-#,##0;">
                  <c:v>353</c:v>
                </c:pt>
                <c:pt idx="6" formatCode="#,##0;[Red]\-#,##0;">
                  <c:v>353</c:v>
                </c:pt>
                <c:pt idx="7" formatCode="#,##0;[Red]\-#,##0;">
                  <c:v>215</c:v>
                </c:pt>
              </c:numCache>
            </c:numRef>
          </c:val>
          <c:extLst>
            <c:ext xmlns:c16="http://schemas.microsoft.com/office/drawing/2014/chart" uri="{C3380CC4-5D6E-409C-BE32-E72D297353CC}">
              <c16:uniqueId val="{00000007-41AE-458F-9DCA-3D3384BBFCE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(構想区域別必要量との比較!$F$2246,構想区域別必要量との比較!$H$2246:$L$2246,構想区域別必要量との比較!$O$2246:$P$2246)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(構想区域別必要量との比較!$F$2247,構想区域別必要量との比較!$H$2247:$L$2247,構想区域別必要量との比較!$O$2247:$P$2247)</c:f>
              <c:numCache>
                <c:formatCode>#,##0_);[Red]\(#,##0\)</c:formatCode>
                <c:ptCount val="8"/>
                <c:pt idx="0" formatCode="#,##0;[Red]\-#,##0;">
                  <c:v>1788</c:v>
                </c:pt>
                <c:pt idx="1">
                  <c:v>1885</c:v>
                </c:pt>
                <c:pt idx="2">
                  <c:v>1840</c:v>
                </c:pt>
                <c:pt idx="3">
                  <c:v>2004</c:v>
                </c:pt>
                <c:pt idx="4">
                  <c:v>1798</c:v>
                </c:pt>
                <c:pt idx="5" formatCode="#,##0;[Red]\-#,##0;">
                  <c:v>1798</c:v>
                </c:pt>
                <c:pt idx="6" formatCode="#,##0;[Red]\-#,##0;">
                  <c:v>1792</c:v>
                </c:pt>
                <c:pt idx="7" formatCode="#,##0;[Red]\-#,##0;">
                  <c:v>1733</c:v>
                </c:pt>
              </c:numCache>
            </c:numRef>
          </c:val>
          <c:smooth val="0"/>
          <c:extLst>
            <c:ext xmlns:c16="http://schemas.microsoft.com/office/drawing/2014/chart" uri="{C3380CC4-5D6E-409C-BE32-E72D297353CC}">
              <c16:uniqueId val="{00000008-41AE-458F-9DCA-3D3384BBFCE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(構想区域別必要量との比較!$F$2261,構想区域別必要量との比較!$H$2261:$L$2261,構想区域別必要量との比較!$O$2261:$P$2261)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(構想区域別必要量との比較!$F$2266,構想区域別必要量との比較!$H$2266:$L$2266,構想区域別必要量との比較!$O$2266:$P$2266)</c:f>
              <c:numCache>
                <c:formatCode>#,##0_);[Red]\(#,##0\)</c:formatCode>
                <c:ptCount val="8"/>
                <c:pt idx="0" formatCode="#,##0;[Red]\-#,##0;">
                  <c:v>210</c:v>
                </c:pt>
                <c:pt idx="1">
                  <c:v>279</c:v>
                </c:pt>
                <c:pt idx="2">
                  <c:v>265</c:v>
                </c:pt>
                <c:pt idx="3">
                  <c:v>248</c:v>
                </c:pt>
                <c:pt idx="4">
                  <c:v>267</c:v>
                </c:pt>
                <c:pt idx="5" formatCode="#,##0;[Red]\-#,##0;">
                  <c:v>270</c:v>
                </c:pt>
                <c:pt idx="6" formatCode="#,##0;[Red]\-#,##0;">
                  <c:v>218</c:v>
                </c:pt>
                <c:pt idx="7" formatCode="#,##0;[Red]\-#,##0;">
                  <c:v>221</c:v>
                </c:pt>
              </c:numCache>
            </c:numRef>
          </c:val>
          <c:extLst>
            <c:ext xmlns:c16="http://schemas.microsoft.com/office/drawing/2014/chart" uri="{C3380CC4-5D6E-409C-BE32-E72D297353CC}">
              <c16:uniqueId val="{00000000-E853-415B-B2EC-54BEFAD074EC}"/>
            </c:ext>
          </c:extLst>
        </c:ser>
        <c:ser>
          <c:idx val="2"/>
          <c:order val="2"/>
          <c:tx>
            <c:strRef>
              <c:f>構想区域別必要量との比較!$E$2265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(構想区域別必要量との比較!$F$2261,構想区域別必要量との比較!$H$2261:$L$2261,構想区域別必要量との比較!$O$2261:$P$2261)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(構想区域別必要量との比較!$F$2265,構想区域別必要量との比較!$H$2265:$L$2265,構想区域別必要量との比較!$O$2265:$P$2265)</c:f>
              <c:numCache>
                <c:formatCode>#,##0_);[Red]\(#,##0\)</c:formatCode>
                <c:ptCount val="8"/>
                <c:pt idx="0" formatCode="#,##0;[Red]\-#,##0;">
                  <c:v>80</c:v>
                </c:pt>
                <c:pt idx="1">
                  <c:v>259</c:v>
                </c:pt>
                <c:pt idx="2">
                  <c:v>259</c:v>
                </c:pt>
                <c:pt idx="3">
                  <c:v>276</c:v>
                </c:pt>
                <c:pt idx="4">
                  <c:v>276</c:v>
                </c:pt>
                <c:pt idx="5" formatCode="#,##0;[Red]\-#,##0;">
                  <c:v>300</c:v>
                </c:pt>
                <c:pt idx="6" formatCode="#,##0;[Red]\-#,##0;">
                  <c:v>276</c:v>
                </c:pt>
                <c:pt idx="7" formatCode="#,##0;[Red]\-#,##0;">
                  <c:v>381</c:v>
                </c:pt>
              </c:numCache>
            </c:numRef>
          </c:val>
          <c:extLst>
            <c:ext xmlns:c16="http://schemas.microsoft.com/office/drawing/2014/chart" uri="{C3380CC4-5D6E-409C-BE32-E72D297353CC}">
              <c16:uniqueId val="{00000001-E853-415B-B2EC-54BEFAD074EC}"/>
            </c:ext>
          </c:extLst>
        </c:ser>
        <c:ser>
          <c:idx val="1"/>
          <c:order val="3"/>
          <c:tx>
            <c:strRef>
              <c:f>構想区域別必要量との比較!$E$2264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853-415B-B2EC-54BEFAD074E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853-415B-B2EC-54BEFAD074E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(構想区域別必要量との比較!$F$2261,構想区域別必要量との比較!$H$2261:$L$2261,構想区域別必要量との比較!$O$2261:$P$2261)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(構想区域別必要量との比較!$F$2264,構想区域別必要量との比較!$H$2264:$L$2264,構想区域別必要量との比較!$O$2264:$P$2264)</c:f>
              <c:numCache>
                <c:formatCode>#,##0_);[Red]\(#,##0\)</c:formatCode>
                <c:ptCount val="8"/>
                <c:pt idx="0" formatCode="#,##0;[Red]\-#,##0;">
                  <c:v>833</c:v>
                </c:pt>
                <c:pt idx="1">
                  <c:v>606</c:v>
                </c:pt>
                <c:pt idx="2">
                  <c:v>661</c:v>
                </c:pt>
                <c:pt idx="3">
                  <c:v>619</c:v>
                </c:pt>
                <c:pt idx="4">
                  <c:v>619</c:v>
                </c:pt>
                <c:pt idx="5" formatCode="#,##0;[Red]\-#,##0;">
                  <c:v>592</c:v>
                </c:pt>
                <c:pt idx="6" formatCode="#,##0;[Red]\-#,##0;">
                  <c:v>592</c:v>
                </c:pt>
                <c:pt idx="7" formatCode="#,##0;[Red]\-#,##0;">
                  <c:v>432</c:v>
                </c:pt>
              </c:numCache>
            </c:numRef>
          </c:val>
          <c:extLst>
            <c:ext xmlns:c16="http://schemas.microsoft.com/office/drawing/2014/chart" uri="{C3380CC4-5D6E-409C-BE32-E72D297353CC}">
              <c16:uniqueId val="{00000006-E853-415B-B2EC-54BEFAD074EC}"/>
            </c:ext>
          </c:extLst>
        </c:ser>
        <c:ser>
          <c:idx val="0"/>
          <c:order val="4"/>
          <c:tx>
            <c:strRef>
              <c:f>構想区域別必要量との比較!$E$2263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(構想区域別必要量との比較!$F$2261,構想区域別必要量との比較!$H$2261:$L$2261,構想区域別必要量との比較!$O$2261:$P$2261)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(構想区域別必要量との比較!$F$2263,構想区域別必要量との比較!$H$2263:$L$2263,構想区域別必要量との比較!$O$2263:$P$2263)</c:f>
              <c:numCache>
                <c:formatCode>#,##0_);[Red]\(#,##0\)</c:formatCode>
                <c:ptCount val="8"/>
                <c:pt idx="0" formatCode="#,##0;[Red]\-#,##0;">
                  <c:v>170</c:v>
                </c:pt>
                <c:pt idx="1">
                  <c:v>158</c:v>
                </c:pt>
                <c:pt idx="2">
                  <c:v>116</c:v>
                </c:pt>
                <c:pt idx="3">
                  <c:v>158</c:v>
                </c:pt>
                <c:pt idx="4">
                  <c:v>158</c:v>
                </c:pt>
                <c:pt idx="5" formatCode="#,##0;[Red]\-#,##0;">
                  <c:v>190</c:v>
                </c:pt>
                <c:pt idx="6" formatCode="#,##0;[Red]\-#,##0;">
                  <c:v>158</c:v>
                </c:pt>
                <c:pt idx="7" formatCode="#,##0;[Red]\-#,##0;">
                  <c:v>119</c:v>
                </c:pt>
              </c:numCache>
            </c:numRef>
          </c:val>
          <c:extLst>
            <c:ext xmlns:c16="http://schemas.microsoft.com/office/drawing/2014/chart" uri="{C3380CC4-5D6E-409C-BE32-E72D297353CC}">
              <c16:uniqueId val="{00000007-E853-415B-B2EC-54BEFAD074E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(構想区域別必要量との比較!$F$2261,構想区域別必要量との比較!$H$2261:$L$2261,構想区域別必要量との比較!$O$2261:$P$2261)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(構想区域別必要量との比較!$F$2262,構想区域別必要量との比較!$H$2262:$L$2262,構想区域別必要量との比較!$O$2262:$P$2262)</c:f>
              <c:numCache>
                <c:formatCode>#,##0_);[Red]\(#,##0\)</c:formatCode>
                <c:ptCount val="8"/>
                <c:pt idx="0" formatCode="#,##0;[Red]\-#,##0;">
                  <c:v>1293</c:v>
                </c:pt>
                <c:pt idx="1">
                  <c:v>1302</c:v>
                </c:pt>
                <c:pt idx="2">
                  <c:v>1301</c:v>
                </c:pt>
                <c:pt idx="3">
                  <c:v>1301</c:v>
                </c:pt>
                <c:pt idx="4">
                  <c:v>1320</c:v>
                </c:pt>
                <c:pt idx="5" formatCode="#,##0;[Red]\-#,##0;">
                  <c:v>1352</c:v>
                </c:pt>
                <c:pt idx="6" formatCode="#,##0;[Red]\-#,##0;">
                  <c:v>1244</c:v>
                </c:pt>
                <c:pt idx="7" formatCode="#,##0;[Red]\-#,##0;">
                  <c:v>1153</c:v>
                </c:pt>
              </c:numCache>
            </c:numRef>
          </c:val>
          <c:smooth val="0"/>
          <c:extLst>
            <c:ext xmlns:c16="http://schemas.microsoft.com/office/drawing/2014/chart" uri="{C3380CC4-5D6E-409C-BE32-E72D297353CC}">
              <c16:uniqueId val="{00000008-E853-415B-B2EC-54BEFAD074E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(構想区域別必要量との比較!$F$2276,構想区域別必要量との比較!$H$2276:$L$2276,構想区域別必要量との比較!$O$2276:$P$2276)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(構想区域別必要量との比較!$F$2281,構想区域別必要量との比較!$H$2281:$L$2281,構想区域別必要量との比較!$O$2281:$P$2281)</c:f>
              <c:numCache>
                <c:formatCode>#,##0_);[Red]\(#,##0\)</c:formatCode>
                <c:ptCount val="8"/>
                <c:pt idx="0" formatCode="#,##0;[Red]\-#,##0;">
                  <c:v>272</c:v>
                </c:pt>
                <c:pt idx="1">
                  <c:v>312</c:v>
                </c:pt>
                <c:pt idx="2">
                  <c:v>312</c:v>
                </c:pt>
                <c:pt idx="3">
                  <c:v>197</c:v>
                </c:pt>
                <c:pt idx="4">
                  <c:v>175</c:v>
                </c:pt>
                <c:pt idx="5" formatCode="#,##0;[Red]\-#,##0;">
                  <c:v>117</c:v>
                </c:pt>
                <c:pt idx="6" formatCode="#,##0;[Red]\-#,##0;">
                  <c:v>132</c:v>
                </c:pt>
                <c:pt idx="7" formatCode="#,##0;[Red]\-#,##0;">
                  <c:v>238</c:v>
                </c:pt>
              </c:numCache>
            </c:numRef>
          </c:val>
          <c:extLst>
            <c:ext xmlns:c16="http://schemas.microsoft.com/office/drawing/2014/chart" uri="{C3380CC4-5D6E-409C-BE32-E72D297353CC}">
              <c16:uniqueId val="{00000000-D550-4169-848E-128CE8D07C5C}"/>
            </c:ext>
          </c:extLst>
        </c:ser>
        <c:ser>
          <c:idx val="2"/>
          <c:order val="2"/>
          <c:tx>
            <c:strRef>
              <c:f>構想区域別必要量との比較!$E$2280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(構想区域別必要量との比較!$F$2276,構想区域別必要量との比較!$H$2276:$L$2276,構想区域別必要量との比較!$O$2276:$P$2276)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(構想区域別必要量との比較!$F$2280,構想区域別必要量との比較!$H$2280:$L$2280,構想区域別必要量との比較!$O$2280:$P$2280)</c:f>
              <c:numCache>
                <c:formatCode>#,##0_);[Red]\(#,##0\)</c:formatCode>
                <c:ptCount val="8"/>
                <c:pt idx="0" formatCode="#,##0;[Red]\-#,##0;">
                  <c:v>209</c:v>
                </c:pt>
                <c:pt idx="1">
                  <c:v>254</c:v>
                </c:pt>
                <c:pt idx="2">
                  <c:v>300</c:v>
                </c:pt>
                <c:pt idx="3">
                  <c:v>300</c:v>
                </c:pt>
                <c:pt idx="4">
                  <c:v>343</c:v>
                </c:pt>
                <c:pt idx="5" formatCode="#,##0;[Red]\-#,##0;">
                  <c:v>343</c:v>
                </c:pt>
                <c:pt idx="6" formatCode="#,##0;[Red]\-#,##0;">
                  <c:v>349</c:v>
                </c:pt>
                <c:pt idx="7" formatCode="#,##0;[Red]\-#,##0;">
                  <c:v>416</c:v>
                </c:pt>
              </c:numCache>
            </c:numRef>
          </c:val>
          <c:extLst>
            <c:ext xmlns:c16="http://schemas.microsoft.com/office/drawing/2014/chart" uri="{C3380CC4-5D6E-409C-BE32-E72D297353CC}">
              <c16:uniqueId val="{00000001-D550-4169-848E-128CE8D07C5C}"/>
            </c:ext>
          </c:extLst>
        </c:ser>
        <c:ser>
          <c:idx val="1"/>
          <c:order val="3"/>
          <c:tx>
            <c:strRef>
              <c:f>構想区域別必要量との比較!$E$2279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550-4169-848E-128CE8D07C5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550-4169-848E-128CE8D07C5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(構想区域別必要量との比較!$F$2276,構想区域別必要量との比較!$H$2276:$L$2276,構想区域別必要量との比較!$O$2276:$P$2276)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(構想区域別必要量との比較!$F$2279,構想区域別必要量との比較!$H$2279:$L$2279,構想区域別必要量との比較!$O$2279:$P$2279)</c:f>
              <c:numCache>
                <c:formatCode>#,##0_);[Red]\(#,##0\)</c:formatCode>
                <c:ptCount val="8"/>
                <c:pt idx="0" formatCode="#,##0;[Red]\-#,##0;">
                  <c:v>955</c:v>
                </c:pt>
                <c:pt idx="1">
                  <c:v>847</c:v>
                </c:pt>
                <c:pt idx="2">
                  <c:v>801</c:v>
                </c:pt>
                <c:pt idx="3">
                  <c:v>746</c:v>
                </c:pt>
                <c:pt idx="4">
                  <c:v>755</c:v>
                </c:pt>
                <c:pt idx="5" formatCode="#,##0;[Red]\-#,##0;">
                  <c:v>755</c:v>
                </c:pt>
                <c:pt idx="6" formatCode="#,##0;[Red]\-#,##0;">
                  <c:v>725</c:v>
                </c:pt>
                <c:pt idx="7" formatCode="#,##0;[Red]\-#,##0;">
                  <c:v>555</c:v>
                </c:pt>
              </c:numCache>
            </c:numRef>
          </c:val>
          <c:extLst>
            <c:ext xmlns:c16="http://schemas.microsoft.com/office/drawing/2014/chart" uri="{C3380CC4-5D6E-409C-BE32-E72D297353CC}">
              <c16:uniqueId val="{00000006-D550-4169-848E-128CE8D07C5C}"/>
            </c:ext>
          </c:extLst>
        </c:ser>
        <c:ser>
          <c:idx val="0"/>
          <c:order val="4"/>
          <c:tx>
            <c:strRef>
              <c:f>構想区域別必要量との比較!$E$2278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(構想区域別必要量との比較!$F$2276,構想区域別必要量との比較!$H$2276:$L$2276,構想区域別必要量との比較!$O$2276:$P$2276)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(構想区域別必要量との比較!$F$2278,構想区域別必要量との比較!$H$2278:$L$2278,構想区域別必要量との比較!$O$2278:$P$2278)</c:f>
              <c:numCache>
                <c:formatCode>#,##0_);[Red]\(#,##0\)</c:formatCode>
                <c:ptCount val="8"/>
                <c:pt idx="0" formatCode="#,##0;[Red]\-#,##0;">
                  <c:v>127</c:v>
                </c:pt>
                <c:pt idx="1">
                  <c:v>158</c:v>
                </c:pt>
                <c:pt idx="2">
                  <c:v>158</c:v>
                </c:pt>
                <c:pt idx="3">
                  <c:v>213</c:v>
                </c:pt>
                <c:pt idx="4">
                  <c:v>157</c:v>
                </c:pt>
                <c:pt idx="5" formatCode="#,##0;[Red]\-#,##0;">
                  <c:v>157</c:v>
                </c:pt>
                <c:pt idx="6" formatCode="#,##0;[Red]\-#,##0;">
                  <c:v>156</c:v>
                </c:pt>
                <c:pt idx="7" formatCode="#,##0;[Red]\-#,##0;">
                  <c:v>129</c:v>
                </c:pt>
              </c:numCache>
            </c:numRef>
          </c:val>
          <c:extLst>
            <c:ext xmlns:c16="http://schemas.microsoft.com/office/drawing/2014/chart" uri="{C3380CC4-5D6E-409C-BE32-E72D297353CC}">
              <c16:uniqueId val="{00000007-D550-4169-848E-128CE8D07C5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(構想区域別必要量との比較!$F$2276,構想区域別必要量との比較!$H$2276:$L$2276,構想区域別必要量との比較!$O$2276:$P$2276)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(構想区域別必要量との比較!$F$2277,構想区域別必要量との比較!$H$2277:$L$2277,構想区域別必要量との比較!$O$2277:$P$2277)</c:f>
              <c:numCache>
                <c:formatCode>#,##0_);[Red]\(#,##0\)</c:formatCode>
                <c:ptCount val="8"/>
                <c:pt idx="0" formatCode="#,##0;[Red]\-#,##0;">
                  <c:v>1563</c:v>
                </c:pt>
                <c:pt idx="1">
                  <c:v>1571</c:v>
                </c:pt>
                <c:pt idx="2">
                  <c:v>1571</c:v>
                </c:pt>
                <c:pt idx="3">
                  <c:v>1456</c:v>
                </c:pt>
                <c:pt idx="4">
                  <c:v>1430</c:v>
                </c:pt>
                <c:pt idx="5" formatCode="#,##0;[Red]\-#,##0;">
                  <c:v>1372</c:v>
                </c:pt>
                <c:pt idx="6" formatCode="#,##0;[Red]\-#,##0;">
                  <c:v>1362</c:v>
                </c:pt>
                <c:pt idx="7" formatCode="#,##0;[Red]\-#,##0;">
                  <c:v>1338</c:v>
                </c:pt>
              </c:numCache>
            </c:numRef>
          </c:val>
          <c:smooth val="0"/>
          <c:extLst>
            <c:ext xmlns:c16="http://schemas.microsoft.com/office/drawing/2014/chart" uri="{C3380CC4-5D6E-409C-BE32-E72D297353CC}">
              <c16:uniqueId val="{00000008-D550-4169-848E-128CE8D07C5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構想区域別必要量との比較!$E$2296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(構想区域別必要量との比較!$F$2291,構想区域別必要量との比較!$H$2291:$L$2291,構想区域別必要量との比較!$O$2291:$P$2291)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(構想区域別必要量との比較!$F$2296,構想区域別必要量との比較!$H$2296:$L$2296,構想区域別必要量との比較!$O$2296:$P$2296)</c:f>
              <c:numCache>
                <c:formatCode>#,##0_);[Red]\(#,##0\)</c:formatCode>
                <c:ptCount val="8"/>
                <c:pt idx="0" formatCode="#,##0;[Red]\-#,##0;">
                  <c:v>48</c:v>
                </c:pt>
                <c:pt idx="1">
                  <c:v>44</c:v>
                </c:pt>
                <c:pt idx="2">
                  <c:v>44</c:v>
                </c:pt>
                <c:pt idx="3">
                  <c:v>19</c:v>
                </c:pt>
                <c:pt idx="4">
                  <c:v>19</c:v>
                </c:pt>
                <c:pt idx="5" formatCode="#,##0;[Red]\-#,##0;">
                  <c:v>19</c:v>
                </c:pt>
                <c:pt idx="6" formatCode="#,##0;[Red]\-#,##0;">
                  <c:v>19</c:v>
                </c:pt>
                <c:pt idx="7" formatCode="#,##0;[Red]\-#,##0;">
                  <c:v>26</c:v>
                </c:pt>
              </c:numCache>
            </c:numRef>
          </c:val>
          <c:extLst>
            <c:ext xmlns:c16="http://schemas.microsoft.com/office/drawing/2014/chart" uri="{C3380CC4-5D6E-409C-BE32-E72D297353CC}">
              <c16:uniqueId val="{00000000-5BAE-4C96-B084-58B8A5F16C8A}"/>
            </c:ext>
          </c:extLst>
        </c:ser>
        <c:ser>
          <c:idx val="2"/>
          <c:order val="2"/>
          <c:tx>
            <c:strRef>
              <c:f>構想区域別必要量との比較!$E$2295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(構想区域別必要量との比較!$F$2291,構想区域別必要量との比較!$H$2291:$L$2291,構想区域別必要量との比較!$O$2291:$P$2291)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(構想区域別必要量との比較!$F$2295,構想区域別必要量との比較!$H$2295:$L$2295,構想区域別必要量との比較!$O$2295:$P$2295)</c:f>
              <c:numCache>
                <c:formatCode>#,##0_);[Red]\(#,##0\)</c:formatCode>
                <c:ptCount val="8"/>
                <c:pt idx="0" formatCode="#,##0;[Red]\-#,##0;">
                  <c:v>0</c:v>
                </c:pt>
                <c:pt idx="1">
                  <c:v>90</c:v>
                </c:pt>
                <c:pt idx="2">
                  <c:v>90</c:v>
                </c:pt>
                <c:pt idx="3">
                  <c:v>83</c:v>
                </c:pt>
                <c:pt idx="4">
                  <c:v>83</c:v>
                </c:pt>
                <c:pt idx="5" formatCode="#,##0;[Red]\-#,##0;">
                  <c:v>83</c:v>
                </c:pt>
                <c:pt idx="6" formatCode="#,##0;[Red]\-#,##0;">
                  <c:v>83</c:v>
                </c:pt>
                <c:pt idx="7" formatCode="#,##0;[Red]\-#,##0;">
                  <c:v>40</c:v>
                </c:pt>
              </c:numCache>
            </c:numRef>
          </c:val>
          <c:extLst>
            <c:ext xmlns:c16="http://schemas.microsoft.com/office/drawing/2014/chart" uri="{C3380CC4-5D6E-409C-BE32-E72D297353CC}">
              <c16:uniqueId val="{00000001-5BAE-4C96-B084-58B8A5F16C8A}"/>
            </c:ext>
          </c:extLst>
        </c:ser>
        <c:ser>
          <c:idx val="1"/>
          <c:order val="3"/>
          <c:tx>
            <c:strRef>
              <c:f>構想区域別必要量との比較!$E$2294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BAE-4C96-B084-58B8A5F16C8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BAE-4C96-B084-58B8A5F16C8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(構想区域別必要量との比較!$F$2291,構想区域別必要量との比較!$H$2291:$L$2291,構想区域別必要量との比較!$O$2291:$P$2291)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(構想区域別必要量との比較!$F$2294,構想区域別必要量との比較!$H$2294:$L$2294,構想区域別必要量との比較!$O$2294:$P$2294)</c:f>
              <c:numCache>
                <c:formatCode>#,##0_);[Red]\(#,##0\)</c:formatCode>
                <c:ptCount val="8"/>
                <c:pt idx="0" formatCode="#,##0;[Red]\-#,##0;">
                  <c:v>211</c:v>
                </c:pt>
                <c:pt idx="1">
                  <c:v>101</c:v>
                </c:pt>
                <c:pt idx="2">
                  <c:v>101</c:v>
                </c:pt>
                <c:pt idx="3">
                  <c:v>93</c:v>
                </c:pt>
                <c:pt idx="4">
                  <c:v>93</c:v>
                </c:pt>
                <c:pt idx="5" formatCode="#,##0;[Red]\-#,##0;">
                  <c:v>91</c:v>
                </c:pt>
                <c:pt idx="6" formatCode="#,##0;[Red]\-#,##0;">
                  <c:v>91</c:v>
                </c:pt>
                <c:pt idx="7" formatCode="#,##0;[Red]\-#,##0;">
                  <c:v>58</c:v>
                </c:pt>
              </c:numCache>
            </c:numRef>
          </c:val>
          <c:extLst>
            <c:ext xmlns:c16="http://schemas.microsoft.com/office/drawing/2014/chart" uri="{C3380CC4-5D6E-409C-BE32-E72D297353CC}">
              <c16:uniqueId val="{00000006-5BAE-4C96-B084-58B8A5F16C8A}"/>
            </c:ext>
          </c:extLst>
        </c:ser>
        <c:ser>
          <c:idx val="0"/>
          <c:order val="4"/>
          <c:tx>
            <c:strRef>
              <c:f>構想区域別必要量との比較!$E$2293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(構想区域別必要量との比較!$F$2291,構想区域別必要量との比較!$H$2291:$L$2291,構想区域別必要量との比較!$O$2291:$P$2291)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(構想区域別必要量との比較!$F$2293,構想区域別必要量との比較!$H$2293:$L$2293,構想区域別必要量との比較!$O$2293:$P$2293)</c:f>
              <c:numCache>
                <c:formatCode>#,##0_);[Red]\(#,##0\)</c:formatCode>
                <c:ptCount val="8"/>
                <c:pt idx="0" formatCode="#,##0;[Red]\-#,##0;">
                  <c:v>0</c:v>
                </c:pt>
                <c:pt idx="1">
                  <c:v>0</c:v>
                </c:pt>
                <c:pt idx="2">
                  <c:v>0</c:v>
                </c:pt>
                <c:pt idx="3">
                  <c:v>0</c:v>
                </c:pt>
                <c:pt idx="4">
                  <c:v>0</c:v>
                </c:pt>
                <c:pt idx="5" formatCode="#,##0;[Red]\-#,##0;">
                  <c:v>0</c:v>
                </c:pt>
                <c:pt idx="6" formatCode="#,##0;[Red]\-#,##0;">
                  <c:v>0</c:v>
                </c:pt>
                <c:pt idx="7" formatCode="#,##0;[Red]\-#,##0;">
                  <c:v>14</c:v>
                </c:pt>
              </c:numCache>
            </c:numRef>
          </c:val>
          <c:extLst>
            <c:ext xmlns:c16="http://schemas.microsoft.com/office/drawing/2014/chart" uri="{C3380CC4-5D6E-409C-BE32-E72D297353CC}">
              <c16:uniqueId val="{00000007-5BAE-4C96-B084-58B8A5F16C8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構想区域別必要量との比較!$E$2292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(構想区域別必要量との比較!$F$2291,構想区域別必要量との比較!$H$2291:$L$2291,構想区域別必要量との比較!$O$2291:$P$2291)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(構想区域別必要量との比較!$F$2292,構想区域別必要量との比較!$H$2292:$L$2292,構想区域別必要量との比較!$O$2292:$P$2292)</c:f>
              <c:numCache>
                <c:formatCode>#,##0_);[Red]\(#,##0\)</c:formatCode>
                <c:ptCount val="8"/>
                <c:pt idx="0" formatCode="#,##0;[Red]\-#,##0;">
                  <c:v>259</c:v>
                </c:pt>
                <c:pt idx="1">
                  <c:v>235</c:v>
                </c:pt>
                <c:pt idx="2">
                  <c:v>235</c:v>
                </c:pt>
                <c:pt idx="3">
                  <c:v>195</c:v>
                </c:pt>
                <c:pt idx="4">
                  <c:v>195</c:v>
                </c:pt>
                <c:pt idx="5" formatCode="#,##0;[Red]\-#,##0;">
                  <c:v>193</c:v>
                </c:pt>
                <c:pt idx="6" formatCode="#,##0;[Red]\-#,##0;">
                  <c:v>193</c:v>
                </c:pt>
                <c:pt idx="7" formatCode="#,##0;[Red]\-#,##0;">
                  <c:v>138</c:v>
                </c:pt>
              </c:numCache>
            </c:numRef>
          </c:val>
          <c:smooth val="0"/>
          <c:extLst>
            <c:ext xmlns:c16="http://schemas.microsoft.com/office/drawing/2014/chart" uri="{C3380CC4-5D6E-409C-BE32-E72D297353CC}">
              <c16:uniqueId val="{00000008-5BAE-4C96-B084-58B8A5F16C8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(構想区域別必要量との比較!$F$2306,構想区域別必要量との比較!$H$2306:$L$2306,構想区域別必要量との比較!$O$2306:$P$2306)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(構想区域別必要量との比較!$F$2311,構想区域別必要量との比較!$H$2311:$L$2311,構想区域別必要量との比較!$O$2311:$P$2311)</c:f>
              <c:numCache>
                <c:formatCode>#,##0_);[Red]\(#,##0\)</c:formatCode>
                <c:ptCount val="8"/>
                <c:pt idx="0" formatCode="#,##0;[Red]\-#,##0;">
                  <c:v>559</c:v>
                </c:pt>
                <c:pt idx="1">
                  <c:v>682</c:v>
                </c:pt>
                <c:pt idx="2">
                  <c:v>658</c:v>
                </c:pt>
                <c:pt idx="3">
                  <c:v>658</c:v>
                </c:pt>
                <c:pt idx="4">
                  <c:v>547</c:v>
                </c:pt>
                <c:pt idx="5" formatCode="#,##0;[Red]\-#,##0;">
                  <c:v>531</c:v>
                </c:pt>
                <c:pt idx="6" formatCode="#,##0;[Red]\-#,##0;">
                  <c:v>531</c:v>
                </c:pt>
                <c:pt idx="7" formatCode="#,##0;[Red]\-#,##0;">
                  <c:v>562</c:v>
                </c:pt>
              </c:numCache>
            </c:numRef>
          </c:val>
          <c:extLst>
            <c:ext xmlns:c16="http://schemas.microsoft.com/office/drawing/2014/chart" uri="{C3380CC4-5D6E-409C-BE32-E72D297353CC}">
              <c16:uniqueId val="{00000000-9CA6-42B2-A52B-4AF38C310383}"/>
            </c:ext>
          </c:extLst>
        </c:ser>
        <c:ser>
          <c:idx val="2"/>
          <c:order val="2"/>
          <c:tx>
            <c:strRef>
              <c:f>構想区域別必要量との比較!$E$2310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(構想区域別必要量との比較!$F$2306,構想区域別必要量との比較!$H$2306:$L$2306,構想区域別必要量との比較!$O$2306:$P$2306)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(構想区域別必要量との比較!$F$2310,構想区域別必要量との比較!$H$2310:$L$2310,構想区域別必要量との比較!$O$2310:$P$2310)</c:f>
              <c:numCache>
                <c:formatCode>#,##0_);[Red]\(#,##0\)</c:formatCode>
                <c:ptCount val="8"/>
                <c:pt idx="0" formatCode="#,##0;[Red]\-#,##0;">
                  <c:v>454</c:v>
                </c:pt>
                <c:pt idx="1">
                  <c:v>496</c:v>
                </c:pt>
                <c:pt idx="2">
                  <c:v>666</c:v>
                </c:pt>
                <c:pt idx="3">
                  <c:v>672</c:v>
                </c:pt>
                <c:pt idx="4">
                  <c:v>669</c:v>
                </c:pt>
                <c:pt idx="5" formatCode="#,##0;[Red]\-#,##0;">
                  <c:v>713</c:v>
                </c:pt>
                <c:pt idx="6" formatCode="#,##0;[Red]\-#,##0;">
                  <c:v>757</c:v>
                </c:pt>
                <c:pt idx="7" formatCode="#,##0;[Red]\-#,##0;">
                  <c:v>1098</c:v>
                </c:pt>
              </c:numCache>
            </c:numRef>
          </c:val>
          <c:extLst>
            <c:ext xmlns:c16="http://schemas.microsoft.com/office/drawing/2014/chart" uri="{C3380CC4-5D6E-409C-BE32-E72D297353CC}">
              <c16:uniqueId val="{00000001-9CA6-42B2-A52B-4AF38C310383}"/>
            </c:ext>
          </c:extLst>
        </c:ser>
        <c:ser>
          <c:idx val="1"/>
          <c:order val="3"/>
          <c:tx>
            <c:strRef>
              <c:f>構想区域別必要量との比較!$E$2309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CA6-42B2-A52B-4AF38C31038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CA6-42B2-A52B-4AF38C31038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(構想区域別必要量との比較!$F$2306,構想区域別必要量との比較!$H$2306:$L$2306,構想区域別必要量との比較!$O$2306:$P$2306)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(構想区域別必要量との比較!$F$2309,構想区域別必要量との比較!$H$2309:$L$2309,構想区域別必要量との比較!$O$2309:$P$2309)</c:f>
              <c:numCache>
                <c:formatCode>#,##0_);[Red]\(#,##0\)</c:formatCode>
                <c:ptCount val="8"/>
                <c:pt idx="0" formatCode="#,##0;[Red]\-#,##0;">
                  <c:v>2088</c:v>
                </c:pt>
                <c:pt idx="1">
                  <c:v>2197</c:v>
                </c:pt>
                <c:pt idx="2">
                  <c:v>2071</c:v>
                </c:pt>
                <c:pt idx="3">
                  <c:v>2141</c:v>
                </c:pt>
                <c:pt idx="4">
                  <c:v>2114</c:v>
                </c:pt>
                <c:pt idx="5" formatCode="#,##0;[Red]\-#,##0;">
                  <c:v>2048</c:v>
                </c:pt>
                <c:pt idx="6" formatCode="#,##0;[Red]\-#,##0;">
                  <c:v>2072</c:v>
                </c:pt>
                <c:pt idx="7" formatCode="#,##0;[Red]\-#,##0;">
                  <c:v>1432</c:v>
                </c:pt>
              </c:numCache>
            </c:numRef>
          </c:val>
          <c:extLst>
            <c:ext xmlns:c16="http://schemas.microsoft.com/office/drawing/2014/chart" uri="{C3380CC4-5D6E-409C-BE32-E72D297353CC}">
              <c16:uniqueId val="{00000006-9CA6-42B2-A52B-4AF38C310383}"/>
            </c:ext>
          </c:extLst>
        </c:ser>
        <c:ser>
          <c:idx val="0"/>
          <c:order val="4"/>
          <c:tx>
            <c:strRef>
              <c:f>構想区域別必要量との比較!$E$2308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(構想区域別必要量との比較!$F$2306,構想区域別必要量との比較!$H$2306:$L$2306,構想区域別必要量との比較!$O$2306:$P$2306)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(構想区域別必要量との比較!$F$2308,構想区域別必要量との比較!$H$2308:$L$2308,構想区域別必要量との比較!$O$2308:$P$2308)</c:f>
              <c:numCache>
                <c:formatCode>#,##0_);[Red]\(#,##0\)</c:formatCode>
                <c:ptCount val="8"/>
                <c:pt idx="0" formatCode="#,##0;[Red]\-#,##0;">
                  <c:v>830</c:v>
                </c:pt>
                <c:pt idx="1">
                  <c:v>544</c:v>
                </c:pt>
                <c:pt idx="2">
                  <c:v>546</c:v>
                </c:pt>
                <c:pt idx="3">
                  <c:v>537</c:v>
                </c:pt>
                <c:pt idx="4">
                  <c:v>555</c:v>
                </c:pt>
                <c:pt idx="5" formatCode="#,##0;[Red]\-#,##0;">
                  <c:v>535</c:v>
                </c:pt>
                <c:pt idx="6" formatCode="#,##0;[Red]\-#,##0;">
                  <c:v>548</c:v>
                </c:pt>
                <c:pt idx="7" formatCode="#,##0;[Red]\-#,##0;">
                  <c:v>503</c:v>
                </c:pt>
              </c:numCache>
            </c:numRef>
          </c:val>
          <c:extLst>
            <c:ext xmlns:c16="http://schemas.microsoft.com/office/drawing/2014/chart" uri="{C3380CC4-5D6E-409C-BE32-E72D297353CC}">
              <c16:uniqueId val="{00000007-9CA6-42B2-A52B-4AF38C31038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(構想区域別必要量との比較!$F$2306,構想区域別必要量との比較!$H$2306:$L$2306,構想区域別必要量との比較!$O$2306:$P$2306)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(構想区域別必要量との比較!$F$2307,構想区域別必要量との比較!$H$2307:$L$2307,構想区域別必要量との比較!$O$2307:$P$2307)</c:f>
              <c:numCache>
                <c:formatCode>#,##0_);[Red]\(#,##0\)</c:formatCode>
                <c:ptCount val="8"/>
                <c:pt idx="0" formatCode="#,##0;[Red]\-#,##0;">
                  <c:v>3931</c:v>
                </c:pt>
                <c:pt idx="1">
                  <c:v>3919</c:v>
                </c:pt>
                <c:pt idx="2">
                  <c:v>3941</c:v>
                </c:pt>
                <c:pt idx="3">
                  <c:v>4008</c:v>
                </c:pt>
                <c:pt idx="4">
                  <c:v>3885</c:v>
                </c:pt>
                <c:pt idx="5" formatCode="#,##0;[Red]\-#,##0;">
                  <c:v>3827</c:v>
                </c:pt>
                <c:pt idx="6" formatCode="#,##0;[Red]\-#,##0;">
                  <c:v>3908</c:v>
                </c:pt>
                <c:pt idx="7" formatCode="#,##0;[Red]\-#,##0;">
                  <c:v>3595</c:v>
                </c:pt>
              </c:numCache>
            </c:numRef>
          </c:val>
          <c:smooth val="0"/>
          <c:extLst>
            <c:ext xmlns:c16="http://schemas.microsoft.com/office/drawing/2014/chart" uri="{C3380CC4-5D6E-409C-BE32-E72D297353CC}">
              <c16:uniqueId val="{00000008-9CA6-42B2-A52B-4AF38C31038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(構想区域別必要量との比較!$F$2321,構想区域別必要量との比較!$H$2321:$L$2321,構想区域別必要量との比較!$O$2321:$P$2321)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(構想区域別必要量との比較!$F$2326,構想区域別必要量との比較!$H$2326:$L$2326,構想区域別必要量との比較!$O$2326:$P$2326)</c:f>
              <c:numCache>
                <c:formatCode>#,##0_);[Red]\(#,##0\)</c:formatCode>
                <c:ptCount val="8"/>
                <c:pt idx="0" formatCode="#,##0;[Red]\-#,##0;">
                  <c:v>62</c:v>
                </c:pt>
                <c:pt idx="1">
                  <c:v>67</c:v>
                </c:pt>
                <c:pt idx="2">
                  <c:v>67</c:v>
                </c:pt>
                <c:pt idx="3">
                  <c:v>67</c:v>
                </c:pt>
                <c:pt idx="4">
                  <c:v>67</c:v>
                </c:pt>
                <c:pt idx="5" formatCode="#,##0;[Red]\-#,##0;">
                  <c:v>67</c:v>
                </c:pt>
                <c:pt idx="6" formatCode="#,##0;[Red]\-#,##0;">
                  <c:v>67</c:v>
                </c:pt>
                <c:pt idx="7" formatCode="#,##0;[Red]\-#,##0;">
                  <c:v>62</c:v>
                </c:pt>
              </c:numCache>
            </c:numRef>
          </c:val>
          <c:extLst>
            <c:ext xmlns:c16="http://schemas.microsoft.com/office/drawing/2014/chart" uri="{C3380CC4-5D6E-409C-BE32-E72D297353CC}">
              <c16:uniqueId val="{00000000-D6C9-4BC7-B417-EC0AEB208DAD}"/>
            </c:ext>
          </c:extLst>
        </c:ser>
        <c:ser>
          <c:idx val="2"/>
          <c:order val="2"/>
          <c:tx>
            <c:strRef>
              <c:f>構想区域別必要量との比較!$E$2325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(構想区域別必要量との比較!$F$2321,構想区域別必要量との比較!$H$2321:$L$2321,構想区域別必要量との比較!$O$2321:$P$2321)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(構想区域別必要量との比較!$F$2325,構想区域別必要量との比較!$H$2325:$L$2325,構想区域別必要量との比較!$O$2325:$P$2325)</c:f>
              <c:numCache>
                <c:formatCode>#,##0_);[Red]\(#,##0\)</c:formatCode>
                <c:ptCount val="8"/>
                <c:pt idx="0" formatCode="#,##0;[Red]\-#,##0;">
                  <c:v>65</c:v>
                </c:pt>
                <c:pt idx="1">
                  <c:v>98</c:v>
                </c:pt>
                <c:pt idx="2">
                  <c:v>98</c:v>
                </c:pt>
                <c:pt idx="3">
                  <c:v>98</c:v>
                </c:pt>
                <c:pt idx="4">
                  <c:v>98</c:v>
                </c:pt>
                <c:pt idx="5" formatCode="#,##0;[Red]\-#,##0;">
                  <c:v>98</c:v>
                </c:pt>
                <c:pt idx="6" formatCode="#,##0;[Red]\-#,##0;">
                  <c:v>98</c:v>
                </c:pt>
                <c:pt idx="7" formatCode="#,##0;[Red]\-#,##0;">
                  <c:v>108</c:v>
                </c:pt>
              </c:numCache>
            </c:numRef>
          </c:val>
          <c:extLst>
            <c:ext xmlns:c16="http://schemas.microsoft.com/office/drawing/2014/chart" uri="{C3380CC4-5D6E-409C-BE32-E72D297353CC}">
              <c16:uniqueId val="{00000001-D6C9-4BC7-B417-EC0AEB208DAD}"/>
            </c:ext>
          </c:extLst>
        </c:ser>
        <c:ser>
          <c:idx val="1"/>
          <c:order val="3"/>
          <c:tx>
            <c:strRef>
              <c:f>構想区域別必要量との比較!$E$2324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6C9-4BC7-B417-EC0AEB208DA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6C9-4BC7-B417-EC0AEB208DA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(構想区域別必要量との比較!$F$2321,構想区域別必要量との比較!$H$2321:$L$2321,構想区域別必要量との比較!$O$2321:$P$2321)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(構想区域別必要量との比較!$F$2324,構想区域別必要量との比較!$H$2324:$L$2324,構想区域別必要量との比較!$O$2324:$P$2324)</c:f>
              <c:numCache>
                <c:formatCode>#,##0_);[Red]\(#,##0\)</c:formatCode>
                <c:ptCount val="8"/>
                <c:pt idx="0" formatCode="#,##0;[Red]\-#,##0;">
                  <c:v>386</c:v>
                </c:pt>
                <c:pt idx="1">
                  <c:v>249</c:v>
                </c:pt>
                <c:pt idx="2">
                  <c:v>249</c:v>
                </c:pt>
                <c:pt idx="3">
                  <c:v>249</c:v>
                </c:pt>
                <c:pt idx="4">
                  <c:v>257</c:v>
                </c:pt>
                <c:pt idx="5" formatCode="#,##0;[Red]\-#,##0;">
                  <c:v>257</c:v>
                </c:pt>
                <c:pt idx="6" formatCode="#,##0;[Red]\-#,##0;">
                  <c:v>253</c:v>
                </c:pt>
                <c:pt idx="7" formatCode="#,##0;[Red]\-#,##0;">
                  <c:v>197</c:v>
                </c:pt>
              </c:numCache>
            </c:numRef>
          </c:val>
          <c:extLst>
            <c:ext xmlns:c16="http://schemas.microsoft.com/office/drawing/2014/chart" uri="{C3380CC4-5D6E-409C-BE32-E72D297353CC}">
              <c16:uniqueId val="{00000006-D6C9-4BC7-B417-EC0AEB208DAD}"/>
            </c:ext>
          </c:extLst>
        </c:ser>
        <c:ser>
          <c:idx val="0"/>
          <c:order val="4"/>
          <c:tx>
            <c:strRef>
              <c:f>構想区域別必要量との比較!$E$2323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(構想区域別必要量との比較!$F$2321,構想区域別必要量との比較!$H$2321:$L$2321,構想区域別必要量との比較!$O$2321:$P$2321)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(構想区域別必要量との比較!$F$2323,構想区域別必要量との比較!$H$2323:$L$2323,構想区域別必要量との比較!$O$2323:$P$2323)</c:f>
              <c:numCache>
                <c:formatCode>#,##0_);[Red]\(#,##0\)</c:formatCode>
                <c:ptCount val="8"/>
                <c:pt idx="0" formatCode="#,##0;[Red]\-#,##0;">
                  <c:v>0</c:v>
                </c:pt>
                <c:pt idx="1">
                  <c:v>0</c:v>
                </c:pt>
                <c:pt idx="2">
                  <c:v>0</c:v>
                </c:pt>
                <c:pt idx="3">
                  <c:v>0</c:v>
                </c:pt>
                <c:pt idx="4">
                  <c:v>0</c:v>
                </c:pt>
                <c:pt idx="5" formatCode="#,##0;[Red]\-#,##0;">
                  <c:v>0</c:v>
                </c:pt>
                <c:pt idx="6" formatCode="#,##0;[Red]\-#,##0;">
                  <c:v>0</c:v>
                </c:pt>
                <c:pt idx="7" formatCode="#,##0;[Red]\-#,##0;">
                  <c:v>36</c:v>
                </c:pt>
              </c:numCache>
            </c:numRef>
          </c:val>
          <c:extLst>
            <c:ext xmlns:c16="http://schemas.microsoft.com/office/drawing/2014/chart" uri="{C3380CC4-5D6E-409C-BE32-E72D297353CC}">
              <c16:uniqueId val="{00000007-D6C9-4BC7-B417-EC0AEB208DA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(構想区域別必要量との比較!$F$2321,構想区域別必要量との比較!$H$2321:$L$2321,構想区域別必要量との比較!$O$2321:$P$2321)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(構想区域別必要量との比較!$F$2322,構想区域別必要量との比較!$H$2322:$L$2322,構想区域別必要量との比較!$O$2322:$P$2322)</c:f>
              <c:numCache>
                <c:formatCode>#,##0_);[Red]\(#,##0\)</c:formatCode>
                <c:ptCount val="8"/>
                <c:pt idx="0" formatCode="#,##0;[Red]\-#,##0;">
                  <c:v>513</c:v>
                </c:pt>
                <c:pt idx="1">
                  <c:v>414</c:v>
                </c:pt>
                <c:pt idx="2">
                  <c:v>414</c:v>
                </c:pt>
                <c:pt idx="3">
                  <c:v>414</c:v>
                </c:pt>
                <c:pt idx="4">
                  <c:v>422</c:v>
                </c:pt>
                <c:pt idx="5" formatCode="#,##0;[Red]\-#,##0;">
                  <c:v>422</c:v>
                </c:pt>
                <c:pt idx="6" formatCode="#,##0;[Red]\-#,##0;">
                  <c:v>418</c:v>
                </c:pt>
                <c:pt idx="7" formatCode="#,##0;[Red]\-#,##0;">
                  <c:v>403</c:v>
                </c:pt>
              </c:numCache>
            </c:numRef>
          </c:val>
          <c:smooth val="0"/>
          <c:extLst>
            <c:ext xmlns:c16="http://schemas.microsoft.com/office/drawing/2014/chart" uri="{C3380CC4-5D6E-409C-BE32-E72D297353CC}">
              <c16:uniqueId val="{00000008-D6C9-4BC7-B417-EC0AEB208DA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(構想区域別必要量との比較!$F$2336,構想区域別必要量との比較!$H$2336:$L$2336,構想区域別必要量との比較!$O$2336:$P$2336)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(構想区域別必要量との比較!$F$2341,構想区域別必要量との比較!$H$2341:$L$2341,構想区域別必要量との比較!$O$2341:$P$2341)</c:f>
              <c:numCache>
                <c:formatCode>#,##0_);[Red]\(#,##0\)</c:formatCode>
                <c:ptCount val="8"/>
                <c:pt idx="0" formatCode="#,##0;[Red]\-#,##0;">
                  <c:v>1149</c:v>
                </c:pt>
                <c:pt idx="1">
                  <c:v>1441</c:v>
                </c:pt>
                <c:pt idx="2">
                  <c:v>1438</c:v>
                </c:pt>
                <c:pt idx="3">
                  <c:v>1422</c:v>
                </c:pt>
                <c:pt idx="4">
                  <c:v>1315</c:v>
                </c:pt>
                <c:pt idx="5" formatCode="#,##0;[Red]\-#,##0;">
                  <c:v>1355</c:v>
                </c:pt>
                <c:pt idx="6" formatCode="#,##0;[Red]\-#,##0;">
                  <c:v>1236</c:v>
                </c:pt>
                <c:pt idx="7" formatCode="#,##0;[Red]\-#,##0;">
                  <c:v>1047</c:v>
                </c:pt>
              </c:numCache>
            </c:numRef>
          </c:val>
          <c:extLst>
            <c:ext xmlns:c16="http://schemas.microsoft.com/office/drawing/2014/chart" uri="{C3380CC4-5D6E-409C-BE32-E72D297353CC}">
              <c16:uniqueId val="{00000000-01E5-4AD0-BAE1-DB0D18491E12}"/>
            </c:ext>
          </c:extLst>
        </c:ser>
        <c:ser>
          <c:idx val="2"/>
          <c:order val="2"/>
          <c:tx>
            <c:strRef>
              <c:f>構想区域別必要量との比較!$E$2340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(構想区域別必要量との比較!$F$2336,構想区域別必要量との比較!$H$2336:$L$2336,構想区域別必要量との比較!$O$2336:$P$2336)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(構想区域別必要量との比較!$F$2340,構想区域別必要量との比較!$H$2340:$L$2340,構想区域別必要量との比較!$O$2340:$P$2340)</c:f>
              <c:numCache>
                <c:formatCode>#,##0_);[Red]\(#,##0\)</c:formatCode>
                <c:ptCount val="8"/>
                <c:pt idx="0" formatCode="#,##0;[Red]\-#,##0;">
                  <c:v>621</c:v>
                </c:pt>
                <c:pt idx="1">
                  <c:v>523</c:v>
                </c:pt>
                <c:pt idx="2">
                  <c:v>580</c:v>
                </c:pt>
                <c:pt idx="3">
                  <c:v>618</c:v>
                </c:pt>
                <c:pt idx="4">
                  <c:v>707</c:v>
                </c:pt>
                <c:pt idx="5" formatCode="#,##0;[Red]\-#,##0;">
                  <c:v>676</c:v>
                </c:pt>
                <c:pt idx="6" formatCode="#,##0;[Red]\-#,##0;">
                  <c:v>851</c:v>
                </c:pt>
                <c:pt idx="7" formatCode="#,##0;[Red]\-#,##0;">
                  <c:v>1196</c:v>
                </c:pt>
              </c:numCache>
            </c:numRef>
          </c:val>
          <c:extLst>
            <c:ext xmlns:c16="http://schemas.microsoft.com/office/drawing/2014/chart" uri="{C3380CC4-5D6E-409C-BE32-E72D297353CC}">
              <c16:uniqueId val="{00000001-01E5-4AD0-BAE1-DB0D18491E12}"/>
            </c:ext>
          </c:extLst>
        </c:ser>
        <c:ser>
          <c:idx val="1"/>
          <c:order val="3"/>
          <c:tx>
            <c:strRef>
              <c:f>構想区域別必要量との比較!$E$2339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1E5-4AD0-BAE1-DB0D18491E1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1E5-4AD0-BAE1-DB0D18491E1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(構想区域別必要量との比較!$F$2336,構想区域別必要量との比較!$H$2336:$L$2336,構想区域別必要量との比較!$O$2336:$P$2336)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(構想区域別必要量との比較!$F$2339,構想区域別必要量との比較!$H$2339:$L$2339,構想区域別必要量との比較!$O$2339:$P$2339)</c:f>
              <c:numCache>
                <c:formatCode>#,##0_);[Red]\(#,##0\)</c:formatCode>
                <c:ptCount val="8"/>
                <c:pt idx="0" formatCode="#,##0;[Red]\-#,##0;">
                  <c:v>2200</c:v>
                </c:pt>
                <c:pt idx="1">
                  <c:v>2620</c:v>
                </c:pt>
                <c:pt idx="2">
                  <c:v>2451</c:v>
                </c:pt>
                <c:pt idx="3">
                  <c:v>2465</c:v>
                </c:pt>
                <c:pt idx="4">
                  <c:v>2423</c:v>
                </c:pt>
                <c:pt idx="5" formatCode="#,##0;[Red]\-#,##0;">
                  <c:v>2440</c:v>
                </c:pt>
                <c:pt idx="6" formatCode="#,##0;[Red]\-#,##0;">
                  <c:v>2298</c:v>
                </c:pt>
                <c:pt idx="7" formatCode="#,##0;[Red]\-#,##0;">
                  <c:v>1634</c:v>
                </c:pt>
              </c:numCache>
            </c:numRef>
          </c:val>
          <c:extLst>
            <c:ext xmlns:c16="http://schemas.microsoft.com/office/drawing/2014/chart" uri="{C3380CC4-5D6E-409C-BE32-E72D297353CC}">
              <c16:uniqueId val="{00000006-01E5-4AD0-BAE1-DB0D18491E12}"/>
            </c:ext>
          </c:extLst>
        </c:ser>
        <c:ser>
          <c:idx val="0"/>
          <c:order val="4"/>
          <c:tx>
            <c:strRef>
              <c:f>構想区域別必要量との比較!$E$2338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(構想区域別必要量との比較!$F$2336,構想区域別必要量との比較!$H$2336:$L$2336,構想区域別必要量との比較!$O$2336:$P$2336)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(構想区域別必要量との比較!$F$2338,構想区域別必要量との比較!$H$2338:$L$2338,構想区域別必要量との比較!$O$2338:$P$2338)</c:f>
              <c:numCache>
                <c:formatCode>#,##0_);[Red]\(#,##0\)</c:formatCode>
                <c:ptCount val="8"/>
                <c:pt idx="0" formatCode="#,##0;[Red]\-#,##0;">
                  <c:v>996</c:v>
                </c:pt>
                <c:pt idx="1">
                  <c:v>608</c:v>
                </c:pt>
                <c:pt idx="2">
                  <c:v>583</c:v>
                </c:pt>
                <c:pt idx="3">
                  <c:v>583</c:v>
                </c:pt>
                <c:pt idx="4">
                  <c:v>584</c:v>
                </c:pt>
                <c:pt idx="5" formatCode="#,##0;[Red]\-#,##0;">
                  <c:v>584</c:v>
                </c:pt>
                <c:pt idx="6" formatCode="#,##0;[Red]\-#,##0;">
                  <c:v>548</c:v>
                </c:pt>
                <c:pt idx="7" formatCode="#,##0;[Red]\-#,##0;">
                  <c:v>543</c:v>
                </c:pt>
              </c:numCache>
            </c:numRef>
          </c:val>
          <c:extLst>
            <c:ext xmlns:c16="http://schemas.microsoft.com/office/drawing/2014/chart" uri="{C3380CC4-5D6E-409C-BE32-E72D297353CC}">
              <c16:uniqueId val="{00000007-01E5-4AD0-BAE1-DB0D18491E1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(構想区域別必要量との比較!$F$2336,構想区域別必要量との比較!$H$2336:$L$2336,構想区域別必要量との比較!$O$2336:$P$2336)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(構想区域別必要量との比較!$F$2337,構想区域別必要量との比較!$H$2337:$L$2337,構想区域別必要量との比較!$O$2337:$P$2337)</c:f>
              <c:numCache>
                <c:formatCode>#,##0_);[Red]\(#,##0\)</c:formatCode>
                <c:ptCount val="8"/>
                <c:pt idx="0" formatCode="#,##0;[Red]\-#,##0;">
                  <c:v>4966</c:v>
                </c:pt>
                <c:pt idx="1">
                  <c:v>5192</c:v>
                </c:pt>
                <c:pt idx="2">
                  <c:v>5052</c:v>
                </c:pt>
                <c:pt idx="3">
                  <c:v>5088</c:v>
                </c:pt>
                <c:pt idx="4">
                  <c:v>5029</c:v>
                </c:pt>
                <c:pt idx="5" formatCode="#,##0;[Red]\-#,##0;">
                  <c:v>5055</c:v>
                </c:pt>
                <c:pt idx="6" formatCode="#,##0;[Red]\-#,##0;">
                  <c:v>4933</c:v>
                </c:pt>
                <c:pt idx="7" formatCode="#,##0;[Red]\-#,##0;">
                  <c:v>4420</c:v>
                </c:pt>
              </c:numCache>
            </c:numRef>
          </c:val>
          <c:smooth val="0"/>
          <c:extLst>
            <c:ext xmlns:c16="http://schemas.microsoft.com/office/drawing/2014/chart" uri="{C3380CC4-5D6E-409C-BE32-E72D297353CC}">
              <c16:uniqueId val="{00000008-01E5-4AD0-BAE1-DB0D18491E1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(構想区域別必要量との比較!$F$2351,構想区域別必要量との比較!$H$2351:$L$2351,構想区域別必要量との比較!$O$2351:$P$2351)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(構想区域別必要量との比較!$F$2356,構想区域別必要量との比較!$H$2356:$L$2356,構想区域別必要量との比較!$O$2356:$P$2356)</c:f>
              <c:numCache>
                <c:formatCode>#,##0_);[Red]\(#,##0\)</c:formatCode>
                <c:ptCount val="8"/>
                <c:pt idx="0" formatCode="#,##0;[Red]\-#,##0;">
                  <c:v>99</c:v>
                </c:pt>
                <c:pt idx="1">
                  <c:v>99</c:v>
                </c:pt>
                <c:pt idx="2">
                  <c:v>99</c:v>
                </c:pt>
                <c:pt idx="3">
                  <c:v>99</c:v>
                </c:pt>
                <c:pt idx="4">
                  <c:v>137</c:v>
                </c:pt>
                <c:pt idx="5" formatCode="#,##0;[Red]\-#,##0;">
                  <c:v>99</c:v>
                </c:pt>
                <c:pt idx="6" formatCode="#,##0;[Red]\-#,##0;">
                  <c:v>82</c:v>
                </c:pt>
                <c:pt idx="7" formatCode="#,##0;[Red]\-#,##0;">
                  <c:v>58</c:v>
                </c:pt>
              </c:numCache>
            </c:numRef>
          </c:val>
          <c:extLst>
            <c:ext xmlns:c16="http://schemas.microsoft.com/office/drawing/2014/chart" uri="{C3380CC4-5D6E-409C-BE32-E72D297353CC}">
              <c16:uniqueId val="{00000000-E543-4B41-800C-F88BE909D211}"/>
            </c:ext>
          </c:extLst>
        </c:ser>
        <c:ser>
          <c:idx val="2"/>
          <c:order val="2"/>
          <c:tx>
            <c:strRef>
              <c:f>構想区域別必要量との比較!$E$2355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(構想区域別必要量との比較!$F$2351,構想区域別必要量との比較!$H$2351:$L$2351,構想区域別必要量との比較!$O$2351:$P$2351)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(構想区域別必要量との比較!$F$2355,構想区域別必要量との比較!$H$2355:$L$2355,構想区域別必要量との比較!$O$2355:$P$2355)</c:f>
              <c:numCache>
                <c:formatCode>#,##0_);[Red]\(#,##0\)</c:formatCode>
                <c:ptCount val="8"/>
                <c:pt idx="0" formatCode="#,##0;[Red]\-#,##0;">
                  <c:v>140</c:v>
                </c:pt>
                <c:pt idx="1">
                  <c:v>200</c:v>
                </c:pt>
                <c:pt idx="2">
                  <c:v>200</c:v>
                </c:pt>
                <c:pt idx="3">
                  <c:v>200</c:v>
                </c:pt>
                <c:pt idx="4">
                  <c:v>200</c:v>
                </c:pt>
                <c:pt idx="5" formatCode="#,##0;[Red]\-#,##0;">
                  <c:v>200</c:v>
                </c:pt>
                <c:pt idx="6" formatCode="#,##0;[Red]\-#,##0;">
                  <c:v>200</c:v>
                </c:pt>
                <c:pt idx="7" formatCode="#,##0;[Red]\-#,##0;">
                  <c:v>182</c:v>
                </c:pt>
              </c:numCache>
            </c:numRef>
          </c:val>
          <c:extLst>
            <c:ext xmlns:c16="http://schemas.microsoft.com/office/drawing/2014/chart" uri="{C3380CC4-5D6E-409C-BE32-E72D297353CC}">
              <c16:uniqueId val="{00000001-E543-4B41-800C-F88BE909D211}"/>
            </c:ext>
          </c:extLst>
        </c:ser>
        <c:ser>
          <c:idx val="1"/>
          <c:order val="3"/>
          <c:tx>
            <c:strRef>
              <c:f>構想区域別必要量との比較!$E$2354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543-4B41-800C-F88BE909D21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543-4B41-800C-F88BE909D21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(構想区域別必要量との比較!$F$2351,構想区域別必要量との比較!$H$2351:$L$2351,構想区域別必要量との比較!$O$2351:$P$2351)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(構想区域別必要量との比較!$F$2354,構想区域別必要量との比較!$H$2354:$L$2354,構想区域別必要量との比較!$O$2354:$P$2354)</c:f>
              <c:numCache>
                <c:formatCode>#,##0_);[Red]\(#,##0\)</c:formatCode>
                <c:ptCount val="8"/>
                <c:pt idx="0" formatCode="#,##0;[Red]\-#,##0;">
                  <c:v>461</c:v>
                </c:pt>
                <c:pt idx="1">
                  <c:v>341</c:v>
                </c:pt>
                <c:pt idx="2">
                  <c:v>341</c:v>
                </c:pt>
                <c:pt idx="3">
                  <c:v>333</c:v>
                </c:pt>
                <c:pt idx="4">
                  <c:v>339</c:v>
                </c:pt>
                <c:pt idx="5" formatCode="#,##0;[Red]\-#,##0;">
                  <c:v>343</c:v>
                </c:pt>
                <c:pt idx="6" formatCode="#,##0;[Red]\-#,##0;">
                  <c:v>291</c:v>
                </c:pt>
                <c:pt idx="7" formatCode="#,##0;[Red]\-#,##0;">
                  <c:v>244</c:v>
                </c:pt>
              </c:numCache>
            </c:numRef>
          </c:val>
          <c:extLst>
            <c:ext xmlns:c16="http://schemas.microsoft.com/office/drawing/2014/chart" uri="{C3380CC4-5D6E-409C-BE32-E72D297353CC}">
              <c16:uniqueId val="{00000006-E543-4B41-800C-F88BE909D211}"/>
            </c:ext>
          </c:extLst>
        </c:ser>
        <c:ser>
          <c:idx val="0"/>
          <c:order val="4"/>
          <c:tx>
            <c:strRef>
              <c:f>構想区域別必要量との比較!$E$2353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(構想区域別必要量との比較!$F$2351,構想区域別必要量との比較!$H$2351:$L$2351,構想区域別必要量との比較!$O$2351:$P$2351)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(構想区域別必要量との比較!$F$2353,構想区域別必要量との比較!$H$2353:$L$2353,構想区域別必要量との比較!$O$2353:$P$2353)</c:f>
              <c:numCache>
                <c:formatCode>#,##0_);[Red]\(#,##0\)</c:formatCode>
                <c:ptCount val="8"/>
                <c:pt idx="0" formatCode="#,##0;[Red]\-#,##0;">
                  <c:v>15</c:v>
                </c:pt>
                <c:pt idx="1">
                  <c:v>75</c:v>
                </c:pt>
                <c:pt idx="2">
                  <c:v>75</c:v>
                </c:pt>
                <c:pt idx="3">
                  <c:v>81</c:v>
                </c:pt>
                <c:pt idx="4">
                  <c:v>81</c:v>
                </c:pt>
                <c:pt idx="5" formatCode="#,##0;[Red]\-#,##0;">
                  <c:v>75</c:v>
                </c:pt>
                <c:pt idx="6" formatCode="#,##0;[Red]\-#,##0;">
                  <c:v>123</c:v>
                </c:pt>
                <c:pt idx="7" formatCode="#,##0;[Red]\-#,##0;">
                  <c:v>57</c:v>
                </c:pt>
              </c:numCache>
            </c:numRef>
          </c:val>
          <c:extLst>
            <c:ext xmlns:c16="http://schemas.microsoft.com/office/drawing/2014/chart" uri="{C3380CC4-5D6E-409C-BE32-E72D297353CC}">
              <c16:uniqueId val="{00000007-E543-4B41-800C-F88BE909D21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(構想区域別必要量との比較!$F$2351,構想区域別必要量との比較!$H$2351:$L$2351,構想区域別必要量との比較!$O$2351:$P$2351)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(構想区域別必要量との比較!$F$2352,構想区域別必要量との比較!$H$2352:$L$2352,構想区域別必要量との比較!$O$2352:$P$2352)</c:f>
              <c:numCache>
                <c:formatCode>#,##0_);[Red]\(#,##0\)</c:formatCode>
                <c:ptCount val="8"/>
                <c:pt idx="0" formatCode="#,##0;[Red]\-#,##0;">
                  <c:v>715</c:v>
                </c:pt>
                <c:pt idx="1">
                  <c:v>715</c:v>
                </c:pt>
                <c:pt idx="2">
                  <c:v>715</c:v>
                </c:pt>
                <c:pt idx="3">
                  <c:v>713</c:v>
                </c:pt>
                <c:pt idx="4">
                  <c:v>757</c:v>
                </c:pt>
                <c:pt idx="5" formatCode="#,##0;[Red]\-#,##0;">
                  <c:v>717</c:v>
                </c:pt>
                <c:pt idx="6" formatCode="#,##0;[Red]\-#,##0;">
                  <c:v>696</c:v>
                </c:pt>
                <c:pt idx="7" formatCode="#,##0;[Red]\-#,##0;">
                  <c:v>541</c:v>
                </c:pt>
              </c:numCache>
            </c:numRef>
          </c:val>
          <c:smooth val="0"/>
          <c:extLst>
            <c:ext xmlns:c16="http://schemas.microsoft.com/office/drawing/2014/chart" uri="{C3380CC4-5D6E-409C-BE32-E72D297353CC}">
              <c16:uniqueId val="{00000008-E543-4B41-800C-F88BE909D21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(構想区域別必要量との比較!$F$2366,構想区域別必要量との比較!$H$2366:$L$2366,構想区域別必要量との比較!$O$2366:$P$2366)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(構想区域別必要量との比較!$F$2371,構想区域別必要量との比較!$H$2371:$L$2371,構想区域別必要量との比較!$O$2371:$P$2371)</c:f>
              <c:numCache>
                <c:formatCode>#,##0_);[Red]\(#,##0\)</c:formatCode>
                <c:ptCount val="8"/>
                <c:pt idx="0" formatCode="#,##0;[Red]\-#,##0;">
                  <c:v>1760</c:v>
                </c:pt>
                <c:pt idx="1">
                  <c:v>1740</c:v>
                </c:pt>
                <c:pt idx="2">
                  <c:v>1689</c:v>
                </c:pt>
                <c:pt idx="3">
                  <c:v>1743</c:v>
                </c:pt>
                <c:pt idx="4">
                  <c:v>1662</c:v>
                </c:pt>
                <c:pt idx="5" formatCode="#,##0;[Red]\-#,##0;">
                  <c:v>1721</c:v>
                </c:pt>
                <c:pt idx="6" formatCode="#,##0;[Red]\-#,##0;">
                  <c:v>1646</c:v>
                </c:pt>
                <c:pt idx="7" formatCode="#,##0;[Red]\-#,##0;">
                  <c:v>1247</c:v>
                </c:pt>
              </c:numCache>
            </c:numRef>
          </c:val>
          <c:extLst>
            <c:ext xmlns:c16="http://schemas.microsoft.com/office/drawing/2014/chart" uri="{C3380CC4-5D6E-409C-BE32-E72D297353CC}">
              <c16:uniqueId val="{00000000-B37E-4DC2-954B-AB8D33A15664}"/>
            </c:ext>
          </c:extLst>
        </c:ser>
        <c:ser>
          <c:idx val="2"/>
          <c:order val="2"/>
          <c:tx>
            <c:strRef>
              <c:f>構想区域別必要量との比較!$E$2370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(構想区域別必要量との比較!$F$2366,構想区域別必要量との比較!$H$2366:$L$2366,構想区域別必要量との比較!$O$2366:$P$2366)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(構想区域別必要量との比較!$F$2370,構想区域別必要量との比較!$H$2370:$L$2370,構想区域別必要量との比較!$O$2370:$P$2370)</c:f>
              <c:numCache>
                <c:formatCode>#,##0_);[Red]\(#,##0\)</c:formatCode>
                <c:ptCount val="8"/>
                <c:pt idx="0" formatCode="#,##0;[Red]\-#,##0;">
                  <c:v>790</c:v>
                </c:pt>
                <c:pt idx="1">
                  <c:v>1198</c:v>
                </c:pt>
                <c:pt idx="2">
                  <c:v>1087</c:v>
                </c:pt>
                <c:pt idx="3">
                  <c:v>1121</c:v>
                </c:pt>
                <c:pt idx="4">
                  <c:v>1218</c:v>
                </c:pt>
                <c:pt idx="5" formatCode="#,##0;[Red]\-#,##0;">
                  <c:v>1095</c:v>
                </c:pt>
                <c:pt idx="6" formatCode="#,##0;[Red]\-#,##0;">
                  <c:v>1255</c:v>
                </c:pt>
                <c:pt idx="7" formatCode="#,##0;[Red]\-#,##0;">
                  <c:v>2201</c:v>
                </c:pt>
              </c:numCache>
            </c:numRef>
          </c:val>
          <c:extLst>
            <c:ext xmlns:c16="http://schemas.microsoft.com/office/drawing/2014/chart" uri="{C3380CC4-5D6E-409C-BE32-E72D297353CC}">
              <c16:uniqueId val="{00000001-B37E-4DC2-954B-AB8D33A15664}"/>
            </c:ext>
          </c:extLst>
        </c:ser>
        <c:ser>
          <c:idx val="1"/>
          <c:order val="3"/>
          <c:tx>
            <c:strRef>
              <c:f>構想区域別必要量との比較!$E$2369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37E-4DC2-954B-AB8D33A1566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37E-4DC2-954B-AB8D33A1566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(構想区域別必要量との比較!$F$2366,構想区域別必要量との比較!$H$2366:$L$2366,構想区域別必要量との比較!$O$2366:$P$2366)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(構想区域別必要量との比較!$F$2369,構想区域別必要量との比較!$H$2369:$L$2369,構想区域別必要量との比較!$O$2369:$P$2369)</c:f>
              <c:numCache>
                <c:formatCode>#,##0_);[Red]\(#,##0\)</c:formatCode>
                <c:ptCount val="8"/>
                <c:pt idx="0" formatCode="#,##0;[Red]\-#,##0;">
                  <c:v>3918</c:v>
                </c:pt>
                <c:pt idx="1">
                  <c:v>3278</c:v>
                </c:pt>
                <c:pt idx="2">
                  <c:v>3062</c:v>
                </c:pt>
                <c:pt idx="3">
                  <c:v>3083</c:v>
                </c:pt>
                <c:pt idx="4">
                  <c:v>3116</c:v>
                </c:pt>
                <c:pt idx="5" formatCode="#,##0;[Red]\-#,##0;">
                  <c:v>2990</c:v>
                </c:pt>
                <c:pt idx="6" formatCode="#,##0;[Red]\-#,##0;">
                  <c:v>3105</c:v>
                </c:pt>
                <c:pt idx="7" formatCode="#,##0;[Red]\-#,##0;">
                  <c:v>2757</c:v>
                </c:pt>
              </c:numCache>
            </c:numRef>
          </c:val>
          <c:extLst>
            <c:ext xmlns:c16="http://schemas.microsoft.com/office/drawing/2014/chart" uri="{C3380CC4-5D6E-409C-BE32-E72D297353CC}">
              <c16:uniqueId val="{00000006-B37E-4DC2-954B-AB8D33A15664}"/>
            </c:ext>
          </c:extLst>
        </c:ser>
        <c:ser>
          <c:idx val="0"/>
          <c:order val="4"/>
          <c:tx>
            <c:strRef>
              <c:f>構想区域別必要量との比較!$E$2368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(構想区域別必要量との比較!$F$2366,構想区域別必要量との比較!$H$2366:$L$2366,構想区域別必要量との比較!$O$2366:$P$2366)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(構想区域別必要量との比較!$F$2368,構想区域別必要量との比較!$H$2368:$L$2368,構想区域別必要量との比較!$O$2368:$P$2368)</c:f>
              <c:numCache>
                <c:formatCode>#,##0_);[Red]\(#,##0\)</c:formatCode>
                <c:ptCount val="8"/>
                <c:pt idx="0" formatCode="#,##0;[Red]\-#,##0;">
                  <c:v>1325</c:v>
                </c:pt>
                <c:pt idx="1">
                  <c:v>1531</c:v>
                </c:pt>
                <c:pt idx="2">
                  <c:v>1560</c:v>
                </c:pt>
                <c:pt idx="3">
                  <c:v>1509</c:v>
                </c:pt>
                <c:pt idx="4">
                  <c:v>1509</c:v>
                </c:pt>
                <c:pt idx="5" formatCode="#,##0;[Red]\-#,##0;">
                  <c:v>1509</c:v>
                </c:pt>
                <c:pt idx="6" formatCode="#,##0;[Red]\-#,##0;">
                  <c:v>1509</c:v>
                </c:pt>
                <c:pt idx="7" formatCode="#,##0;[Red]\-#,##0;">
                  <c:v>869</c:v>
                </c:pt>
              </c:numCache>
            </c:numRef>
          </c:val>
          <c:extLst>
            <c:ext xmlns:c16="http://schemas.microsoft.com/office/drawing/2014/chart" uri="{C3380CC4-5D6E-409C-BE32-E72D297353CC}">
              <c16:uniqueId val="{00000007-B37E-4DC2-954B-AB8D33A1566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(構想区域別必要量との比較!$F$2366,構想区域別必要量との比較!$H$2366:$L$2366,構想区域別必要量との比較!$O$2366:$P$2366)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(構想区域別必要量との比較!$F$2367,構想区域別必要量との比較!$H$2367:$L$2367,構想区域別必要量との比較!$O$2367:$P$2367)</c:f>
              <c:numCache>
                <c:formatCode>#,##0_);[Red]\(#,##0\)</c:formatCode>
                <c:ptCount val="8"/>
                <c:pt idx="0" formatCode="#,##0;[Red]\-#,##0;">
                  <c:v>7793</c:v>
                </c:pt>
                <c:pt idx="1">
                  <c:v>7747</c:v>
                </c:pt>
                <c:pt idx="2">
                  <c:v>7398</c:v>
                </c:pt>
                <c:pt idx="3">
                  <c:v>7456</c:v>
                </c:pt>
                <c:pt idx="4">
                  <c:v>7505</c:v>
                </c:pt>
                <c:pt idx="5" formatCode="#,##0;[Red]\-#,##0;">
                  <c:v>7315</c:v>
                </c:pt>
                <c:pt idx="6" formatCode="#,##0;[Red]\-#,##0;">
                  <c:v>7515</c:v>
                </c:pt>
                <c:pt idx="7" formatCode="#,##0;[Red]\-#,##0;">
                  <c:v>7074</c:v>
                </c:pt>
              </c:numCache>
            </c:numRef>
          </c:val>
          <c:smooth val="0"/>
          <c:extLst>
            <c:ext xmlns:c16="http://schemas.microsoft.com/office/drawing/2014/chart" uri="{C3380CC4-5D6E-409C-BE32-E72D297353CC}">
              <c16:uniqueId val="{00000008-B37E-4DC2-954B-AB8D33A1566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構想区域別必要量との比較!$E$2386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(構想区域別必要量との比較!$F$2381,構想区域別必要量との比較!$H$2381:$L$2381,構想区域別必要量との比較!$O$2381:$P$2381)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(構想区域別必要量との比較!$F$2386,構想区域別必要量との比較!$H$2386:$L$2386,構想区域別必要量との比較!$O$2386:$P$2386)</c:f>
              <c:numCache>
                <c:formatCode>#,##0_);[Red]\(#,##0\)</c:formatCode>
                <c:ptCount val="8"/>
                <c:pt idx="0" formatCode="#,##0;[Red]\-#,##0;">
                  <c:v>667</c:v>
                </c:pt>
                <c:pt idx="1">
                  <c:v>632</c:v>
                </c:pt>
                <c:pt idx="2">
                  <c:v>601</c:v>
                </c:pt>
                <c:pt idx="3">
                  <c:v>551</c:v>
                </c:pt>
                <c:pt idx="4">
                  <c:v>531</c:v>
                </c:pt>
                <c:pt idx="5" formatCode="#,##0;[Red]\-#,##0;">
                  <c:v>531</c:v>
                </c:pt>
                <c:pt idx="6" formatCode="#,##0;[Red]\-#,##0;">
                  <c:v>413</c:v>
                </c:pt>
                <c:pt idx="7" formatCode="#,##0;[Red]\-#,##0;">
                  <c:v>516</c:v>
                </c:pt>
              </c:numCache>
            </c:numRef>
          </c:val>
          <c:extLst>
            <c:ext xmlns:c16="http://schemas.microsoft.com/office/drawing/2014/chart" uri="{C3380CC4-5D6E-409C-BE32-E72D297353CC}">
              <c16:uniqueId val="{00000000-4599-42AD-A284-FE2453784C20}"/>
            </c:ext>
          </c:extLst>
        </c:ser>
        <c:ser>
          <c:idx val="2"/>
          <c:order val="2"/>
          <c:tx>
            <c:strRef>
              <c:f>構想区域別必要量との比較!$E$2385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(構想区域別必要量との比較!$F$2381,構想区域別必要量との比較!$H$2381:$L$2381,構想区域別必要量との比較!$O$2381:$P$2381)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(構想区域別必要量との比較!$F$2385,構想区域別必要量との比較!$H$2385:$L$2385,構想区域別必要量との比較!$O$2385:$P$2385)</c:f>
              <c:numCache>
                <c:formatCode>#,##0_);[Red]\(#,##0\)</c:formatCode>
                <c:ptCount val="8"/>
                <c:pt idx="0" formatCode="#,##0;[Red]\-#,##0;">
                  <c:v>337</c:v>
                </c:pt>
                <c:pt idx="1">
                  <c:v>366</c:v>
                </c:pt>
                <c:pt idx="2">
                  <c:v>384</c:v>
                </c:pt>
                <c:pt idx="3">
                  <c:v>423</c:v>
                </c:pt>
                <c:pt idx="4">
                  <c:v>411</c:v>
                </c:pt>
                <c:pt idx="5" formatCode="#,##0;[Red]\-#,##0;">
                  <c:v>465</c:v>
                </c:pt>
                <c:pt idx="6" formatCode="#,##0;[Red]\-#,##0;">
                  <c:v>496</c:v>
                </c:pt>
                <c:pt idx="7" formatCode="#,##0;[Red]\-#,##0;">
                  <c:v>744</c:v>
                </c:pt>
              </c:numCache>
            </c:numRef>
          </c:val>
          <c:extLst>
            <c:ext xmlns:c16="http://schemas.microsoft.com/office/drawing/2014/chart" uri="{C3380CC4-5D6E-409C-BE32-E72D297353CC}">
              <c16:uniqueId val="{00000001-4599-42AD-A284-FE2453784C20}"/>
            </c:ext>
          </c:extLst>
        </c:ser>
        <c:ser>
          <c:idx val="1"/>
          <c:order val="3"/>
          <c:tx>
            <c:strRef>
              <c:f>構想区域別必要量との比較!$E$2384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599-42AD-A284-FE2453784C2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599-42AD-A284-FE2453784C2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(構想区域別必要量との比較!$F$2381,構想区域別必要量との比較!$H$2381:$L$2381,構想区域別必要量との比較!$O$2381:$P$2381)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(構想区域別必要量との比較!$F$2384,構想区域別必要量との比較!$H$2384:$L$2384,構想区域別必要量との比較!$O$2384:$P$2384)</c:f>
              <c:numCache>
                <c:formatCode>#,##0_);[Red]\(#,##0\)</c:formatCode>
                <c:ptCount val="8"/>
                <c:pt idx="0" formatCode="#,##0;[Red]\-#,##0;">
                  <c:v>1645</c:v>
                </c:pt>
                <c:pt idx="1">
                  <c:v>1463</c:v>
                </c:pt>
                <c:pt idx="2">
                  <c:v>1461</c:v>
                </c:pt>
                <c:pt idx="3">
                  <c:v>1343</c:v>
                </c:pt>
                <c:pt idx="4">
                  <c:v>1413</c:v>
                </c:pt>
                <c:pt idx="5" formatCode="#,##0;[Red]\-#,##0;">
                  <c:v>1332</c:v>
                </c:pt>
                <c:pt idx="6" formatCode="#,##0;[Red]\-#,##0;">
                  <c:v>1098</c:v>
                </c:pt>
                <c:pt idx="7" formatCode="#,##0;[Red]\-#,##0;">
                  <c:v>917</c:v>
                </c:pt>
              </c:numCache>
            </c:numRef>
          </c:val>
          <c:extLst>
            <c:ext xmlns:c16="http://schemas.microsoft.com/office/drawing/2014/chart" uri="{C3380CC4-5D6E-409C-BE32-E72D297353CC}">
              <c16:uniqueId val="{00000006-4599-42AD-A284-FE2453784C20}"/>
            </c:ext>
          </c:extLst>
        </c:ser>
        <c:ser>
          <c:idx val="0"/>
          <c:order val="4"/>
          <c:tx>
            <c:strRef>
              <c:f>構想区域別必要量との比較!$E$2383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(構想区域別必要量との比較!$F$2381,構想区域別必要量との比較!$H$2381:$L$2381,構想区域別必要量との比較!$O$2381:$P$2381)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(構想区域別必要量との比較!$F$2383,構想区域別必要量との比較!$H$2383:$L$2383,構想区域別必要量との比較!$O$2383:$P$2383)</c:f>
              <c:numCache>
                <c:formatCode>#,##0_);[Red]\(#,##0\)</c:formatCode>
                <c:ptCount val="8"/>
                <c:pt idx="0" formatCode="#,##0;[Red]\-#,##0;">
                  <c:v>304</c:v>
                </c:pt>
                <c:pt idx="1">
                  <c:v>305</c:v>
                </c:pt>
                <c:pt idx="2">
                  <c:v>305</c:v>
                </c:pt>
                <c:pt idx="3">
                  <c:v>313</c:v>
                </c:pt>
                <c:pt idx="4">
                  <c:v>313</c:v>
                </c:pt>
                <c:pt idx="5" formatCode="#,##0;[Red]\-#,##0;">
                  <c:v>313</c:v>
                </c:pt>
                <c:pt idx="6" formatCode="#,##0;[Red]\-#,##0;">
                  <c:v>298</c:v>
                </c:pt>
                <c:pt idx="7" formatCode="#,##0;[Red]\-#,##0;">
                  <c:v>253</c:v>
                </c:pt>
              </c:numCache>
            </c:numRef>
          </c:val>
          <c:extLst>
            <c:ext xmlns:c16="http://schemas.microsoft.com/office/drawing/2014/chart" uri="{C3380CC4-5D6E-409C-BE32-E72D297353CC}">
              <c16:uniqueId val="{00000007-4599-42AD-A284-FE2453784C2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(構想区域別必要量との比較!$F$2381,構想区域別必要量との比較!$H$2381:$L$2381,構想区域別必要量との比較!$O$2381:$P$2381)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(構想区域別必要量との比較!$F$2382,構想区域別必要量との比較!$H$2382:$L$2382,構想区域別必要量との比較!$O$2382:$P$2382)</c:f>
              <c:numCache>
                <c:formatCode>#,##0_);[Red]\(#,##0\)</c:formatCode>
                <c:ptCount val="8"/>
                <c:pt idx="0" formatCode="#,##0;[Red]\-#,##0;">
                  <c:v>2953</c:v>
                </c:pt>
                <c:pt idx="1">
                  <c:v>2766</c:v>
                </c:pt>
                <c:pt idx="2">
                  <c:v>2751</c:v>
                </c:pt>
                <c:pt idx="3">
                  <c:v>2630</c:v>
                </c:pt>
                <c:pt idx="4">
                  <c:v>2668</c:v>
                </c:pt>
                <c:pt idx="5" formatCode="#,##0;[Red]\-#,##0;">
                  <c:v>2641</c:v>
                </c:pt>
                <c:pt idx="6" formatCode="#,##0;[Red]\-#,##0;">
                  <c:v>2305</c:v>
                </c:pt>
                <c:pt idx="7" formatCode="#,##0;[Red]\-#,##0;">
                  <c:v>2430</c:v>
                </c:pt>
              </c:numCache>
            </c:numRef>
          </c:val>
          <c:smooth val="0"/>
          <c:extLst>
            <c:ext xmlns:c16="http://schemas.microsoft.com/office/drawing/2014/chart" uri="{C3380CC4-5D6E-409C-BE32-E72D297353CC}">
              <c16:uniqueId val="{00000008-4599-42AD-A284-FE2453784C2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(構想区域別必要量との比較!$F$236,構想区域別必要量との比較!$H$236:$L$236,構想区域別必要量との比較!$O$236:$P$236)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(構想区域別必要量との比較!$F$241,構想区域別必要量との比較!$H$241:$L$241,構想区域別必要量との比較!$O$241:$P$241)</c:f>
              <c:numCache>
                <c:formatCode>#,##0_);[Red]\(#,##0\)</c:formatCode>
                <c:ptCount val="8"/>
                <c:pt idx="0" formatCode="#,##0;[Red]\-#,##0;">
                  <c:v>125</c:v>
                </c:pt>
                <c:pt idx="1">
                  <c:v>165</c:v>
                </c:pt>
                <c:pt idx="2">
                  <c:v>165</c:v>
                </c:pt>
                <c:pt idx="3">
                  <c:v>165</c:v>
                </c:pt>
                <c:pt idx="4">
                  <c:v>165</c:v>
                </c:pt>
                <c:pt idx="5" formatCode="#,##0;[Red]\-#,##0;">
                  <c:v>97</c:v>
                </c:pt>
                <c:pt idx="6" formatCode="#,##0;[Red]\-#,##0;">
                  <c:v>105</c:v>
                </c:pt>
                <c:pt idx="7" formatCode="#,##0;[Red]\-#,##0;">
                  <c:v>156</c:v>
                </c:pt>
              </c:numCache>
            </c:numRef>
          </c:val>
          <c:extLst>
            <c:ext xmlns:c16="http://schemas.microsoft.com/office/drawing/2014/chart" uri="{C3380CC4-5D6E-409C-BE32-E72D297353CC}">
              <c16:uniqueId val="{00000000-D576-4FBD-ADDB-2D435466C522}"/>
            </c:ext>
          </c:extLst>
        </c:ser>
        <c:ser>
          <c:idx val="2"/>
          <c:order val="2"/>
          <c:tx>
            <c:strRef>
              <c:f>構想区域別必要量との比較!$E$240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(構想区域別必要量との比較!$F$236,構想区域別必要量との比較!$H$236:$L$236,構想区域別必要量との比較!$O$236:$P$236)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(構想区域別必要量との比較!$F$240,構想区域別必要量との比較!$H$240:$L$240,構想区域別必要量との比較!$O$240:$P$240)</c:f>
              <c:numCache>
                <c:formatCode>#,##0_);[Red]\(#,##0\)</c:formatCode>
                <c:ptCount val="8"/>
                <c:pt idx="0" formatCode="#,##0;[Red]\-#,##0;">
                  <c:v>137</c:v>
                </c:pt>
                <c:pt idx="1">
                  <c:v>155</c:v>
                </c:pt>
                <c:pt idx="2">
                  <c:v>155</c:v>
                </c:pt>
                <c:pt idx="3">
                  <c:v>174</c:v>
                </c:pt>
                <c:pt idx="4">
                  <c:v>174</c:v>
                </c:pt>
                <c:pt idx="5" formatCode="#,##0;[Red]\-#,##0;">
                  <c:v>125</c:v>
                </c:pt>
                <c:pt idx="6" formatCode="#,##0;[Red]\-#,##0;">
                  <c:v>158</c:v>
                </c:pt>
                <c:pt idx="7" formatCode="#,##0;[Red]\-#,##0;">
                  <c:v>271</c:v>
                </c:pt>
              </c:numCache>
            </c:numRef>
          </c:val>
          <c:extLst>
            <c:ext xmlns:c16="http://schemas.microsoft.com/office/drawing/2014/chart" uri="{C3380CC4-5D6E-409C-BE32-E72D297353CC}">
              <c16:uniqueId val="{00000001-D576-4FBD-ADDB-2D435466C522}"/>
            </c:ext>
          </c:extLst>
        </c:ser>
        <c:ser>
          <c:idx val="1"/>
          <c:order val="3"/>
          <c:tx>
            <c:strRef>
              <c:f>構想区域別必要量との比較!$E$239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576-4FBD-ADDB-2D435466C52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576-4FBD-ADDB-2D435466C52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(構想区域別必要量との比較!$F$236,構想区域別必要量との比較!$H$236:$L$236,構想区域別必要量との比較!$O$236:$P$236)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(構想区域別必要量との比較!$F$239,構想区域別必要量との比較!$H$239:$L$239,構想区域別必要量との比較!$O$239:$P$239)</c:f>
              <c:numCache>
                <c:formatCode>#,##0_);[Red]\(#,##0\)</c:formatCode>
                <c:ptCount val="8"/>
                <c:pt idx="0" formatCode="#,##0;[Red]\-#,##0;">
                  <c:v>521</c:v>
                </c:pt>
                <c:pt idx="1">
                  <c:v>373</c:v>
                </c:pt>
                <c:pt idx="2">
                  <c:v>373</c:v>
                </c:pt>
                <c:pt idx="3">
                  <c:v>354</c:v>
                </c:pt>
                <c:pt idx="4">
                  <c:v>397</c:v>
                </c:pt>
                <c:pt idx="5" formatCode="#,##0;[Red]\-#,##0;">
                  <c:v>377</c:v>
                </c:pt>
                <c:pt idx="6" formatCode="#,##0;[Red]\-#,##0;">
                  <c:v>381</c:v>
                </c:pt>
                <c:pt idx="7" formatCode="#,##0;[Red]\-#,##0;">
                  <c:v>127</c:v>
                </c:pt>
              </c:numCache>
            </c:numRef>
          </c:val>
          <c:extLst>
            <c:ext xmlns:c16="http://schemas.microsoft.com/office/drawing/2014/chart" uri="{C3380CC4-5D6E-409C-BE32-E72D297353CC}">
              <c16:uniqueId val="{00000006-D576-4FBD-ADDB-2D435466C522}"/>
            </c:ext>
          </c:extLst>
        </c:ser>
        <c:ser>
          <c:idx val="0"/>
          <c:order val="4"/>
          <c:tx>
            <c:strRef>
              <c:f>構想区域別必要量との比較!$E$238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(構想区域別必要量との比較!$F$236,構想区域別必要量との比較!$H$236:$L$236,構想区域別必要量との比較!$O$236:$P$236)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(構想区域別必要量との比較!$F$238,構想区域別必要量との比較!$H$238:$L$238,構想区域別必要量との比較!$O$238:$P$238)</c:f>
              <c:numCache>
                <c:formatCode>#,##0_);[Red]\(#,##0\)</c:formatCode>
                <c:ptCount val="8"/>
                <c:pt idx="0" formatCode="#,##0;[Red]\-#,##0;">
                  <c:v>0</c:v>
                </c:pt>
                <c:pt idx="1">
                  <c:v>0</c:v>
                </c:pt>
                <c:pt idx="2">
                  <c:v>0</c:v>
                </c:pt>
                <c:pt idx="3">
                  <c:v>0</c:v>
                </c:pt>
                <c:pt idx="4">
                  <c:v>0</c:v>
                </c:pt>
                <c:pt idx="5" formatCode="#,##0;[Red]\-#,##0;">
                  <c:v>0</c:v>
                </c:pt>
                <c:pt idx="6" formatCode="#,##0;[Red]\-#,##0;">
                  <c:v>0</c:v>
                </c:pt>
                <c:pt idx="7" formatCode="#,##0;[Red]\-#,##0;">
                  <c:v>28</c:v>
                </c:pt>
              </c:numCache>
            </c:numRef>
          </c:val>
          <c:extLst>
            <c:ext xmlns:c16="http://schemas.microsoft.com/office/drawing/2014/chart" uri="{C3380CC4-5D6E-409C-BE32-E72D297353CC}">
              <c16:uniqueId val="{00000007-D576-4FBD-ADDB-2D435466C52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(構想区域別必要量との比較!$F$236,構想区域別必要量との比較!$H$236:$L$236,構想区域別必要量との比較!$O$236:$P$236)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(構想区域別必要量との比較!$F$237,構想区域別必要量との比較!$H$237:$L$237,構想区域別必要量との比較!$O$237:$P$237)</c:f>
              <c:numCache>
                <c:formatCode>#,##0_);[Red]\(#,##0\)</c:formatCode>
                <c:ptCount val="8"/>
                <c:pt idx="0" formatCode="#,##0;[Red]\-#,##0;">
                  <c:v>783</c:v>
                </c:pt>
                <c:pt idx="1">
                  <c:v>693</c:v>
                </c:pt>
                <c:pt idx="2">
                  <c:v>693</c:v>
                </c:pt>
                <c:pt idx="3">
                  <c:v>693</c:v>
                </c:pt>
                <c:pt idx="4">
                  <c:v>736</c:v>
                </c:pt>
                <c:pt idx="5" formatCode="#,##0;[Red]\-#,##0;">
                  <c:v>599</c:v>
                </c:pt>
                <c:pt idx="6" formatCode="#,##0;[Red]\-#,##0;">
                  <c:v>644</c:v>
                </c:pt>
                <c:pt idx="7" formatCode="#,##0;[Red]\-#,##0;">
                  <c:v>582</c:v>
                </c:pt>
              </c:numCache>
            </c:numRef>
          </c:val>
          <c:smooth val="0"/>
          <c:extLst>
            <c:ext xmlns:c16="http://schemas.microsoft.com/office/drawing/2014/chart" uri="{C3380CC4-5D6E-409C-BE32-E72D297353CC}">
              <c16:uniqueId val="{00000008-D576-4FBD-ADDB-2D435466C52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(構想区域別必要量との比較!$F$2396,構想区域別必要量との比較!$H$2396:$L$2396,構想区域別必要量との比較!$O$2396:$P$2396)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(構想区域別必要量との比較!$F$2401,構想区域別必要量との比較!$H$2401:$L$2401,構想区域別必要量との比較!$O$2401:$P$2401)</c:f>
              <c:numCache>
                <c:formatCode>#,##0_);[Red]\(#,##0\)</c:formatCode>
                <c:ptCount val="8"/>
                <c:pt idx="0" formatCode="#,##0;[Red]\-#,##0;">
                  <c:v>512</c:v>
                </c:pt>
                <c:pt idx="1">
                  <c:v>528</c:v>
                </c:pt>
                <c:pt idx="2">
                  <c:v>543</c:v>
                </c:pt>
                <c:pt idx="3">
                  <c:v>547</c:v>
                </c:pt>
                <c:pt idx="4">
                  <c:v>441</c:v>
                </c:pt>
                <c:pt idx="5" formatCode="#,##0;[Red]\-#,##0;">
                  <c:v>491</c:v>
                </c:pt>
                <c:pt idx="6" formatCode="#,##0;[Red]\-#,##0;">
                  <c:v>457</c:v>
                </c:pt>
                <c:pt idx="7" formatCode="#,##0;[Red]\-#,##0;">
                  <c:v>442</c:v>
                </c:pt>
              </c:numCache>
            </c:numRef>
          </c:val>
          <c:extLst>
            <c:ext xmlns:c16="http://schemas.microsoft.com/office/drawing/2014/chart" uri="{C3380CC4-5D6E-409C-BE32-E72D297353CC}">
              <c16:uniqueId val="{00000000-69C2-4E67-812B-E18F7A296FCB}"/>
            </c:ext>
          </c:extLst>
        </c:ser>
        <c:ser>
          <c:idx val="2"/>
          <c:order val="2"/>
          <c:tx>
            <c:strRef>
              <c:f>構想区域別必要量との比較!$E$2400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(構想区域別必要量との比較!$F$2396,構想区域別必要量との比較!$H$2396:$L$2396,構想区域別必要量との比較!$O$2396:$P$2396)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(構想区域別必要量との比較!$F$2400,構想区域別必要量との比較!$H$2400:$L$2400,構想区域別必要量との比較!$O$2400:$P$2400)</c:f>
              <c:numCache>
                <c:formatCode>#,##0_);[Red]\(#,##0\)</c:formatCode>
                <c:ptCount val="8"/>
                <c:pt idx="0" formatCode="#,##0;[Red]\-#,##0;">
                  <c:v>248</c:v>
                </c:pt>
                <c:pt idx="1">
                  <c:v>263</c:v>
                </c:pt>
                <c:pt idx="2">
                  <c:v>295</c:v>
                </c:pt>
                <c:pt idx="3">
                  <c:v>391</c:v>
                </c:pt>
                <c:pt idx="4">
                  <c:v>341</c:v>
                </c:pt>
                <c:pt idx="5" formatCode="#,##0;[Red]\-#,##0;">
                  <c:v>403</c:v>
                </c:pt>
                <c:pt idx="6" formatCode="#,##0;[Red]\-#,##0;">
                  <c:v>395</c:v>
                </c:pt>
                <c:pt idx="7" formatCode="#,##0;[Red]\-#,##0;">
                  <c:v>841</c:v>
                </c:pt>
              </c:numCache>
            </c:numRef>
          </c:val>
          <c:extLst>
            <c:ext xmlns:c16="http://schemas.microsoft.com/office/drawing/2014/chart" uri="{C3380CC4-5D6E-409C-BE32-E72D297353CC}">
              <c16:uniqueId val="{00000001-69C2-4E67-812B-E18F7A296FCB}"/>
            </c:ext>
          </c:extLst>
        </c:ser>
        <c:ser>
          <c:idx val="1"/>
          <c:order val="3"/>
          <c:tx>
            <c:strRef>
              <c:f>構想区域別必要量との比較!$E$2399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9C2-4E67-812B-E18F7A296FC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9C2-4E67-812B-E18F7A296FC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(構想区域別必要量との比較!$F$2396,構想区域別必要量との比較!$H$2396:$L$2396,構想区域別必要量との比較!$O$2396:$P$2396)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(構想区域別必要量との比較!$F$2399,構想区域別必要量との比較!$H$2399:$L$2399,構想区域別必要量との比較!$O$2399:$P$2399)</c:f>
              <c:numCache>
                <c:formatCode>#,##0_);[Red]\(#,##0\)</c:formatCode>
                <c:ptCount val="8"/>
                <c:pt idx="0" formatCode="#,##0;[Red]\-#,##0;">
                  <c:v>1789</c:v>
                </c:pt>
                <c:pt idx="1">
                  <c:v>1515</c:v>
                </c:pt>
                <c:pt idx="2">
                  <c:v>1422</c:v>
                </c:pt>
                <c:pt idx="3">
                  <c:v>1247</c:v>
                </c:pt>
                <c:pt idx="4">
                  <c:v>1373</c:v>
                </c:pt>
                <c:pt idx="5" formatCode="#,##0;[Red]\-#,##0;">
                  <c:v>1332</c:v>
                </c:pt>
                <c:pt idx="6" formatCode="#,##0;[Red]\-#,##0;">
                  <c:v>1332</c:v>
                </c:pt>
                <c:pt idx="7" formatCode="#,##0;[Red]\-#,##0;">
                  <c:v>902</c:v>
                </c:pt>
              </c:numCache>
            </c:numRef>
          </c:val>
          <c:extLst>
            <c:ext xmlns:c16="http://schemas.microsoft.com/office/drawing/2014/chart" uri="{C3380CC4-5D6E-409C-BE32-E72D297353CC}">
              <c16:uniqueId val="{00000006-69C2-4E67-812B-E18F7A296FCB}"/>
            </c:ext>
          </c:extLst>
        </c:ser>
        <c:ser>
          <c:idx val="0"/>
          <c:order val="4"/>
          <c:tx>
            <c:strRef>
              <c:f>構想区域別必要量との比較!$E$2398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(構想区域別必要量との比較!$F$2396,構想区域別必要量との比較!$H$2396:$L$2396,構想区域別必要量との比較!$O$2396:$P$2396)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(構想区域別必要量との比較!$F$2398,構想区域別必要量との比較!$H$2398:$L$2398,構想区域別必要量との比較!$O$2398:$P$2398)</c:f>
              <c:numCache>
                <c:formatCode>#,##0_);[Red]\(#,##0\)</c:formatCode>
                <c:ptCount val="8"/>
                <c:pt idx="0" formatCode="#,##0;[Red]\-#,##0;">
                  <c:v>202</c:v>
                </c:pt>
                <c:pt idx="1">
                  <c:v>307</c:v>
                </c:pt>
                <c:pt idx="2">
                  <c:v>338</c:v>
                </c:pt>
                <c:pt idx="3">
                  <c:v>338</c:v>
                </c:pt>
                <c:pt idx="4">
                  <c:v>338</c:v>
                </c:pt>
                <c:pt idx="5" formatCode="#,##0;[Red]\-#,##0;">
                  <c:v>350</c:v>
                </c:pt>
                <c:pt idx="6" formatCode="#,##0;[Red]\-#,##0;">
                  <c:v>350</c:v>
                </c:pt>
                <c:pt idx="7" formatCode="#,##0;[Red]\-#,##0;">
                  <c:v>226</c:v>
                </c:pt>
              </c:numCache>
            </c:numRef>
          </c:val>
          <c:extLst>
            <c:ext xmlns:c16="http://schemas.microsoft.com/office/drawing/2014/chart" uri="{C3380CC4-5D6E-409C-BE32-E72D297353CC}">
              <c16:uniqueId val="{00000007-69C2-4E67-812B-E18F7A296FC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構想区域別必要量との比較!$E$2397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(構想区域別必要量との比較!$F$2396,構想区域別必要量との比較!$H$2396:$L$2396,構想区域別必要量との比較!$O$2396:$P$2396)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(構想区域別必要量との比較!$F$2397,構想区域別必要量との比較!$H$2397:$L$2397,構想区域別必要量との比較!$O$2397:$P$2397)</c:f>
              <c:numCache>
                <c:formatCode>#,##0_);[Red]\(#,##0\)</c:formatCode>
                <c:ptCount val="8"/>
                <c:pt idx="0" formatCode="#,##0;[Red]\-#,##0;">
                  <c:v>2751</c:v>
                </c:pt>
                <c:pt idx="1">
                  <c:v>2613</c:v>
                </c:pt>
                <c:pt idx="2">
                  <c:v>2598</c:v>
                </c:pt>
                <c:pt idx="3">
                  <c:v>2523</c:v>
                </c:pt>
                <c:pt idx="4">
                  <c:v>2493</c:v>
                </c:pt>
                <c:pt idx="5" formatCode="#,##0;[Red]\-#,##0;">
                  <c:v>2576</c:v>
                </c:pt>
                <c:pt idx="6" formatCode="#,##0;[Red]\-#,##0;">
                  <c:v>2534</c:v>
                </c:pt>
                <c:pt idx="7" formatCode="#,##0;[Red]\-#,##0;">
                  <c:v>2411</c:v>
                </c:pt>
              </c:numCache>
            </c:numRef>
          </c:val>
          <c:smooth val="0"/>
          <c:extLst>
            <c:ext xmlns:c16="http://schemas.microsoft.com/office/drawing/2014/chart" uri="{C3380CC4-5D6E-409C-BE32-E72D297353CC}">
              <c16:uniqueId val="{00000008-69C2-4E67-812B-E18F7A296FC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(構想区域別必要量との比較!$F$2411,構想区域別必要量との比較!$H$2411:$L$2411,構想区域別必要量との比較!$O$2411:$P$2411)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(構想区域別必要量との比較!$F$2416,構想区域別必要量との比較!$H$2416:$L$2416,構想区域別必要量との比較!$O$2416:$P$2416)</c:f>
              <c:numCache>
                <c:formatCode>#,##0_);[Red]\(#,##0\)</c:formatCode>
                <c:ptCount val="8"/>
                <c:pt idx="0" formatCode="#,##0;[Red]\-#,##0;">
                  <c:v>326</c:v>
                </c:pt>
                <c:pt idx="1">
                  <c:v>336</c:v>
                </c:pt>
                <c:pt idx="2">
                  <c:v>305</c:v>
                </c:pt>
                <c:pt idx="3">
                  <c:v>294</c:v>
                </c:pt>
                <c:pt idx="4">
                  <c:v>263</c:v>
                </c:pt>
                <c:pt idx="5" formatCode="#,##0;[Red]\-#,##0;">
                  <c:v>263</c:v>
                </c:pt>
                <c:pt idx="6" formatCode="#,##0;[Red]\-#,##0;">
                  <c:v>263</c:v>
                </c:pt>
                <c:pt idx="7" formatCode="#,##0;[Red]\-#,##0;">
                  <c:v>332</c:v>
                </c:pt>
              </c:numCache>
            </c:numRef>
          </c:val>
          <c:extLst>
            <c:ext xmlns:c16="http://schemas.microsoft.com/office/drawing/2014/chart" uri="{C3380CC4-5D6E-409C-BE32-E72D297353CC}">
              <c16:uniqueId val="{00000000-A941-4E13-9A59-E14F50B235F6}"/>
            </c:ext>
          </c:extLst>
        </c:ser>
        <c:ser>
          <c:idx val="2"/>
          <c:order val="2"/>
          <c:tx>
            <c:strRef>
              <c:f>構想区域別必要量との比較!$E$2415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(構想区域別必要量との比較!$F$2411,構想区域別必要量との比較!$H$2411:$L$2411,構想区域別必要量との比較!$O$2411:$P$2411)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(構想区域別必要量との比較!$F$2415,構想区域別必要量との比較!$H$2415:$L$2415,構想区域別必要量との比較!$O$2415:$P$2415)</c:f>
              <c:numCache>
                <c:formatCode>#,##0_);[Red]\(#,##0\)</c:formatCode>
                <c:ptCount val="8"/>
                <c:pt idx="0" formatCode="#,##0;[Red]\-#,##0;">
                  <c:v>351</c:v>
                </c:pt>
                <c:pt idx="1">
                  <c:v>367</c:v>
                </c:pt>
                <c:pt idx="2">
                  <c:v>406</c:v>
                </c:pt>
                <c:pt idx="3">
                  <c:v>416</c:v>
                </c:pt>
                <c:pt idx="4">
                  <c:v>429</c:v>
                </c:pt>
                <c:pt idx="5" formatCode="#,##0;[Red]\-#,##0;">
                  <c:v>447</c:v>
                </c:pt>
                <c:pt idx="6" formatCode="#,##0;[Red]\-#,##0;">
                  <c:v>510</c:v>
                </c:pt>
                <c:pt idx="7" formatCode="#,##0;[Red]\-#,##0;">
                  <c:v>653</c:v>
                </c:pt>
              </c:numCache>
            </c:numRef>
          </c:val>
          <c:extLst>
            <c:ext xmlns:c16="http://schemas.microsoft.com/office/drawing/2014/chart" uri="{C3380CC4-5D6E-409C-BE32-E72D297353CC}">
              <c16:uniqueId val="{00000001-A941-4E13-9A59-E14F50B235F6}"/>
            </c:ext>
          </c:extLst>
        </c:ser>
        <c:ser>
          <c:idx val="1"/>
          <c:order val="3"/>
          <c:tx>
            <c:strRef>
              <c:f>構想区域別必要量との比較!$E$2414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941-4E13-9A59-E14F50B235F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941-4E13-9A59-E14F50B235F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(構想区域別必要量との比較!$F$2411,構想区域別必要量との比較!$H$2411:$L$2411,構想区域別必要量との比較!$O$2411:$P$2411)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(構想区域別必要量との比較!$F$2414,構想区域別必要量との比較!$H$2414:$L$2414,構想区域別必要量との比較!$O$2414:$P$2414)</c:f>
              <c:numCache>
                <c:formatCode>#,##0_);[Red]\(#,##0\)</c:formatCode>
                <c:ptCount val="8"/>
                <c:pt idx="0" formatCode="#,##0;[Red]\-#,##0;">
                  <c:v>1548</c:v>
                </c:pt>
                <c:pt idx="1">
                  <c:v>1305</c:v>
                </c:pt>
                <c:pt idx="2">
                  <c:v>1251</c:v>
                </c:pt>
                <c:pt idx="3">
                  <c:v>1251</c:v>
                </c:pt>
                <c:pt idx="4">
                  <c:v>1273</c:v>
                </c:pt>
                <c:pt idx="5" formatCode="#,##0;[Red]\-#,##0;">
                  <c:v>1243</c:v>
                </c:pt>
                <c:pt idx="6" formatCode="#,##0;[Red]\-#,##0;">
                  <c:v>1342</c:v>
                </c:pt>
                <c:pt idx="7" formatCode="#,##0;[Red]\-#,##0;">
                  <c:v>836</c:v>
                </c:pt>
              </c:numCache>
            </c:numRef>
          </c:val>
          <c:extLst>
            <c:ext xmlns:c16="http://schemas.microsoft.com/office/drawing/2014/chart" uri="{C3380CC4-5D6E-409C-BE32-E72D297353CC}">
              <c16:uniqueId val="{00000006-A941-4E13-9A59-E14F50B235F6}"/>
            </c:ext>
          </c:extLst>
        </c:ser>
        <c:ser>
          <c:idx val="0"/>
          <c:order val="4"/>
          <c:tx>
            <c:strRef>
              <c:f>構想区域別必要量との比較!$E$2413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(構想区域別必要量との比較!$F$2411,構想区域別必要量との比較!$H$2411:$L$2411,構想区域別必要量との比較!$O$2411:$P$2411)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(構想区域別必要量との比較!$F$2413,構想区域別必要量との比較!$H$2413:$L$2413,構想区域別必要量との比較!$O$2413:$P$2413)</c:f>
              <c:numCache>
                <c:formatCode>#,##0_);[Red]\(#,##0\)</c:formatCode>
                <c:ptCount val="8"/>
                <c:pt idx="0" formatCode="#,##0;[Red]\-#,##0;">
                  <c:v>273</c:v>
                </c:pt>
                <c:pt idx="1">
                  <c:v>328</c:v>
                </c:pt>
                <c:pt idx="2">
                  <c:v>328</c:v>
                </c:pt>
                <c:pt idx="3">
                  <c:v>328</c:v>
                </c:pt>
                <c:pt idx="4">
                  <c:v>328</c:v>
                </c:pt>
                <c:pt idx="5" formatCode="#,##0;[Red]\-#,##0;">
                  <c:v>328</c:v>
                </c:pt>
                <c:pt idx="6" formatCode="#,##0;[Red]\-#,##0;">
                  <c:v>328</c:v>
                </c:pt>
                <c:pt idx="7" formatCode="#,##0;[Red]\-#,##0;">
                  <c:v>236</c:v>
                </c:pt>
              </c:numCache>
            </c:numRef>
          </c:val>
          <c:extLst>
            <c:ext xmlns:c16="http://schemas.microsoft.com/office/drawing/2014/chart" uri="{C3380CC4-5D6E-409C-BE32-E72D297353CC}">
              <c16:uniqueId val="{00000007-A941-4E13-9A59-E14F50B235F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(構想区域別必要量との比較!$F$2411,構想区域別必要量との比較!$H$2411:$L$2411,構想区域別必要量との比較!$O$2411:$P$2411)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(構想区域別必要量との比較!$F$2412,構想区域別必要量との比較!$H$2412:$L$2412,構想区域別必要量との比較!$O$2412:$P$2412)</c:f>
              <c:numCache>
                <c:formatCode>#,##0_);[Red]\(#,##0\)</c:formatCode>
                <c:ptCount val="8"/>
                <c:pt idx="0" formatCode="#,##0;[Red]\-#,##0;">
                  <c:v>2498</c:v>
                </c:pt>
                <c:pt idx="1">
                  <c:v>2336</c:v>
                </c:pt>
                <c:pt idx="2">
                  <c:v>2290</c:v>
                </c:pt>
                <c:pt idx="3">
                  <c:v>2289</c:v>
                </c:pt>
                <c:pt idx="4">
                  <c:v>2293</c:v>
                </c:pt>
                <c:pt idx="5" formatCode="#,##0;[Red]\-#,##0;">
                  <c:v>2281</c:v>
                </c:pt>
                <c:pt idx="6" formatCode="#,##0;[Red]\-#,##0;">
                  <c:v>2443</c:v>
                </c:pt>
                <c:pt idx="7" formatCode="#,##0;[Red]\-#,##0;">
                  <c:v>2057</c:v>
                </c:pt>
              </c:numCache>
            </c:numRef>
          </c:val>
          <c:smooth val="0"/>
          <c:extLst>
            <c:ext xmlns:c16="http://schemas.microsoft.com/office/drawing/2014/chart" uri="{C3380CC4-5D6E-409C-BE32-E72D297353CC}">
              <c16:uniqueId val="{00000008-A941-4E13-9A59-E14F50B235F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(構想区域別必要量との比較!$F$2426,構想区域別必要量との比較!$H$2426:$L$2426,構想区域別必要量との比較!$O$2426:$P$2426)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(構想区域別必要量との比較!$F$2431,構想区域別必要量との比較!$H$2431:$L$2431,構想区域別必要量との比較!$O$2431:$P$2431)</c:f>
              <c:numCache>
                <c:formatCode>#,##0_);[Red]\(#,##0\)</c:formatCode>
                <c:ptCount val="8"/>
                <c:pt idx="0" formatCode="#,##0;[Red]\-#,##0;">
                  <c:v>230</c:v>
                </c:pt>
                <c:pt idx="1">
                  <c:v>230</c:v>
                </c:pt>
                <c:pt idx="2">
                  <c:v>211</c:v>
                </c:pt>
                <c:pt idx="3">
                  <c:v>211</c:v>
                </c:pt>
                <c:pt idx="4">
                  <c:v>205</c:v>
                </c:pt>
                <c:pt idx="5" formatCode="#,##0;[Red]\-#,##0;">
                  <c:v>273</c:v>
                </c:pt>
                <c:pt idx="6" formatCode="#,##0;[Red]\-#,##0;">
                  <c:v>174</c:v>
                </c:pt>
                <c:pt idx="7" formatCode="#,##0;[Red]\-#,##0;">
                  <c:v>192</c:v>
                </c:pt>
              </c:numCache>
            </c:numRef>
          </c:val>
          <c:extLst>
            <c:ext xmlns:c16="http://schemas.microsoft.com/office/drawing/2014/chart" uri="{C3380CC4-5D6E-409C-BE32-E72D297353CC}">
              <c16:uniqueId val="{00000000-0174-41D1-B109-2B8084BCDB79}"/>
            </c:ext>
          </c:extLst>
        </c:ser>
        <c:ser>
          <c:idx val="2"/>
          <c:order val="2"/>
          <c:tx>
            <c:strRef>
              <c:f>構想区域別必要量との比較!$E$2430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(構想区域別必要量との比較!$F$2426,構想区域別必要量との比較!$H$2426:$L$2426,構想区域別必要量との比較!$O$2426:$P$2426)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(構想区域別必要量との比較!$F$2430,構想区域別必要量との比較!$H$2430:$L$2430,構想区域別必要量との比較!$O$2430:$P$2430)</c:f>
              <c:numCache>
                <c:formatCode>#,##0_);[Red]\(#,##0\)</c:formatCode>
                <c:ptCount val="8"/>
                <c:pt idx="0" formatCode="#,##0;[Red]\-#,##0;">
                  <c:v>182</c:v>
                </c:pt>
                <c:pt idx="1">
                  <c:v>307</c:v>
                </c:pt>
                <c:pt idx="2">
                  <c:v>307</c:v>
                </c:pt>
                <c:pt idx="3">
                  <c:v>307</c:v>
                </c:pt>
                <c:pt idx="4">
                  <c:v>293</c:v>
                </c:pt>
                <c:pt idx="5" formatCode="#,##0;[Red]\-#,##0;">
                  <c:v>272</c:v>
                </c:pt>
                <c:pt idx="6" formatCode="#,##0;[Red]\-#,##0;">
                  <c:v>326</c:v>
                </c:pt>
                <c:pt idx="7" formatCode="#,##0;[Red]\-#,##0;">
                  <c:v>326</c:v>
                </c:pt>
              </c:numCache>
            </c:numRef>
          </c:val>
          <c:extLst>
            <c:ext xmlns:c16="http://schemas.microsoft.com/office/drawing/2014/chart" uri="{C3380CC4-5D6E-409C-BE32-E72D297353CC}">
              <c16:uniqueId val="{00000001-0174-41D1-B109-2B8084BCDB79}"/>
            </c:ext>
          </c:extLst>
        </c:ser>
        <c:ser>
          <c:idx val="1"/>
          <c:order val="3"/>
          <c:tx>
            <c:strRef>
              <c:f>構想区域別必要量との比較!$E$2429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174-41D1-B109-2B8084BCDB7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174-41D1-B109-2B8084BCDB7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(構想区域別必要量との比較!$F$2426,構想区域別必要量との比較!$H$2426:$L$2426,構想区域別必要量との比較!$O$2426:$P$2426)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(構想区域別必要量との比較!$F$2429,構想区域別必要量との比較!$H$2429:$L$2429,構想区域別必要量との比較!$O$2429:$P$2429)</c:f>
              <c:numCache>
                <c:formatCode>#,##0_);[Red]\(#,##0\)</c:formatCode>
                <c:ptCount val="8"/>
                <c:pt idx="0" formatCode="#,##0;[Red]\-#,##0;">
                  <c:v>990</c:v>
                </c:pt>
                <c:pt idx="1">
                  <c:v>831</c:v>
                </c:pt>
                <c:pt idx="2">
                  <c:v>831</c:v>
                </c:pt>
                <c:pt idx="3">
                  <c:v>827</c:v>
                </c:pt>
                <c:pt idx="4">
                  <c:v>810</c:v>
                </c:pt>
                <c:pt idx="5" formatCode="#,##0;[Red]\-#,##0;">
                  <c:v>691</c:v>
                </c:pt>
                <c:pt idx="6" formatCode="#,##0;[Red]\-#,##0;">
                  <c:v>665</c:v>
                </c:pt>
                <c:pt idx="7" formatCode="#,##0;[Red]\-#,##0;">
                  <c:v>380</c:v>
                </c:pt>
              </c:numCache>
            </c:numRef>
          </c:val>
          <c:extLst>
            <c:ext xmlns:c16="http://schemas.microsoft.com/office/drawing/2014/chart" uri="{C3380CC4-5D6E-409C-BE32-E72D297353CC}">
              <c16:uniqueId val="{00000006-0174-41D1-B109-2B8084BCDB79}"/>
            </c:ext>
          </c:extLst>
        </c:ser>
        <c:ser>
          <c:idx val="0"/>
          <c:order val="4"/>
          <c:tx>
            <c:strRef>
              <c:f>構想区域別必要量との比較!$E$2428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(構想区域別必要量との比較!$F$2426,構想区域別必要量との比較!$H$2426:$L$2426,構想区域別必要量との比較!$O$2426:$P$2426)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(構想区域別必要量との比較!$F$2428,構想区域別必要量との比較!$H$2428:$L$2428,構想区域別必要量との比較!$O$2428:$P$2428)</c:f>
              <c:numCache>
                <c:formatCode>#,##0_);[Red]\(#,##0\)</c:formatCode>
                <c:ptCount val="8"/>
                <c:pt idx="0" formatCode="#,##0;[Red]\-#,##0;">
                  <c:v>16</c:v>
                </c:pt>
                <c:pt idx="1">
                  <c:v>16</c:v>
                </c:pt>
                <c:pt idx="2">
                  <c:v>16</c:v>
                </c:pt>
                <c:pt idx="3">
                  <c:v>16</c:v>
                </c:pt>
                <c:pt idx="4">
                  <c:v>16</c:v>
                </c:pt>
                <c:pt idx="5" formatCode="#,##0;[Red]\-#,##0;">
                  <c:v>16</c:v>
                </c:pt>
                <c:pt idx="6" formatCode="#,##0;[Red]\-#,##0;">
                  <c:v>16</c:v>
                </c:pt>
                <c:pt idx="7" formatCode="#,##0;[Red]\-#,##0;">
                  <c:v>108</c:v>
                </c:pt>
              </c:numCache>
            </c:numRef>
          </c:val>
          <c:extLst>
            <c:ext xmlns:c16="http://schemas.microsoft.com/office/drawing/2014/chart" uri="{C3380CC4-5D6E-409C-BE32-E72D297353CC}">
              <c16:uniqueId val="{00000007-0174-41D1-B109-2B8084BCDB7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(構想区域別必要量との比較!$F$2426,構想区域別必要量との比較!$H$2426:$L$2426,構想区域別必要量との比較!$O$2426:$P$2426)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(構想区域別必要量との比較!$F$2427,構想区域別必要量との比較!$H$2427:$L$2427,構想区域別必要量との比較!$O$2427:$P$2427)</c:f>
              <c:numCache>
                <c:formatCode>#,##0_);[Red]\(#,##0\)</c:formatCode>
                <c:ptCount val="8"/>
                <c:pt idx="0" formatCode="#,##0;[Red]\-#,##0;">
                  <c:v>1418</c:v>
                </c:pt>
                <c:pt idx="1">
                  <c:v>1384</c:v>
                </c:pt>
                <c:pt idx="2">
                  <c:v>1365</c:v>
                </c:pt>
                <c:pt idx="3">
                  <c:v>1361</c:v>
                </c:pt>
                <c:pt idx="4">
                  <c:v>1324</c:v>
                </c:pt>
                <c:pt idx="5" formatCode="#,##0;[Red]\-#,##0;">
                  <c:v>1252</c:v>
                </c:pt>
                <c:pt idx="6" formatCode="#,##0;[Red]\-#,##0;">
                  <c:v>1181</c:v>
                </c:pt>
                <c:pt idx="7" formatCode="#,##0;[Red]\-#,##0;">
                  <c:v>1006</c:v>
                </c:pt>
              </c:numCache>
            </c:numRef>
          </c:val>
          <c:smooth val="0"/>
          <c:extLst>
            <c:ext xmlns:c16="http://schemas.microsoft.com/office/drawing/2014/chart" uri="{C3380CC4-5D6E-409C-BE32-E72D297353CC}">
              <c16:uniqueId val="{00000008-0174-41D1-B109-2B8084BCDB7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(構想区域別必要量との比較!$F$2441,構想区域別必要量との比較!$H$2441:$L$2441,構想区域別必要量との比較!$O$2441:$P$2441)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(構想区域別必要量との比較!$F$2446,構想区域別必要量との比較!$H$2446:$L$2446,構想区域別必要量との比較!$O$2446:$P$2446)</c:f>
              <c:numCache>
                <c:formatCode>#,##0_);[Red]\(#,##0\)</c:formatCode>
                <c:ptCount val="8"/>
                <c:pt idx="0" formatCode="#,##0;[Red]\-#,##0;">
                  <c:v>306</c:v>
                </c:pt>
                <c:pt idx="1">
                  <c:v>353</c:v>
                </c:pt>
                <c:pt idx="2">
                  <c:v>353</c:v>
                </c:pt>
                <c:pt idx="3">
                  <c:v>353</c:v>
                </c:pt>
                <c:pt idx="4">
                  <c:v>353</c:v>
                </c:pt>
                <c:pt idx="5" formatCode="#,##0;[Red]\-#,##0;">
                  <c:v>338</c:v>
                </c:pt>
                <c:pt idx="6" formatCode="#,##0;[Red]\-#,##0;">
                  <c:v>278</c:v>
                </c:pt>
                <c:pt idx="7" formatCode="#,##0;[Red]\-#,##0;">
                  <c:v>182</c:v>
                </c:pt>
              </c:numCache>
            </c:numRef>
          </c:val>
          <c:extLst>
            <c:ext xmlns:c16="http://schemas.microsoft.com/office/drawing/2014/chart" uri="{C3380CC4-5D6E-409C-BE32-E72D297353CC}">
              <c16:uniqueId val="{00000000-2268-4D52-9C79-0CBE5DCC87C4}"/>
            </c:ext>
          </c:extLst>
        </c:ser>
        <c:ser>
          <c:idx val="2"/>
          <c:order val="2"/>
          <c:tx>
            <c:strRef>
              <c:f>構想区域別必要量との比較!$E$2445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(構想区域別必要量との比較!$F$2441,構想区域別必要量との比較!$H$2441:$L$2441,構想区域別必要量との比較!$O$2441:$P$2441)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(構想区域別必要量との比較!$F$2445,構想区域別必要量との比較!$H$2445:$L$2445,構想区域別必要量との比較!$O$2445:$P$2445)</c:f>
              <c:numCache>
                <c:formatCode>#,##0_);[Red]\(#,##0\)</c:formatCode>
                <c:ptCount val="8"/>
                <c:pt idx="0" formatCode="#,##0;[Red]\-#,##0;">
                  <c:v>132</c:v>
                </c:pt>
                <c:pt idx="1">
                  <c:v>212</c:v>
                </c:pt>
                <c:pt idx="2">
                  <c:v>162</c:v>
                </c:pt>
                <c:pt idx="3">
                  <c:v>120</c:v>
                </c:pt>
                <c:pt idx="4">
                  <c:v>160</c:v>
                </c:pt>
                <c:pt idx="5" formatCode="#,##0;[Red]\-#,##0;">
                  <c:v>171</c:v>
                </c:pt>
                <c:pt idx="6" formatCode="#,##0;[Red]\-#,##0;">
                  <c:v>171</c:v>
                </c:pt>
                <c:pt idx="7" formatCode="#,##0;[Red]\-#,##0;">
                  <c:v>271</c:v>
                </c:pt>
              </c:numCache>
            </c:numRef>
          </c:val>
          <c:extLst>
            <c:ext xmlns:c16="http://schemas.microsoft.com/office/drawing/2014/chart" uri="{C3380CC4-5D6E-409C-BE32-E72D297353CC}">
              <c16:uniqueId val="{00000001-2268-4D52-9C79-0CBE5DCC87C4}"/>
            </c:ext>
          </c:extLst>
        </c:ser>
        <c:ser>
          <c:idx val="1"/>
          <c:order val="3"/>
          <c:tx>
            <c:strRef>
              <c:f>構想区域別必要量との比較!$E$2444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268-4D52-9C79-0CBE5DCC87C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268-4D52-9C79-0CBE5DCC87C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(構想区域別必要量との比較!$F$2441,構想区域別必要量との比較!$H$2441:$L$2441,構想区域別必要量との比較!$O$2441:$P$2441)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(構想区域別必要量との比較!$F$2444,構想区域別必要量との比較!$H$2444:$L$2444,構想区域別必要量との比較!$O$2444:$P$2444)</c:f>
              <c:numCache>
                <c:formatCode>#,##0_);[Red]\(#,##0\)</c:formatCode>
                <c:ptCount val="8"/>
                <c:pt idx="0" formatCode="#,##0;[Red]\-#,##0;">
                  <c:v>304</c:v>
                </c:pt>
                <c:pt idx="1">
                  <c:v>286</c:v>
                </c:pt>
                <c:pt idx="2">
                  <c:v>296</c:v>
                </c:pt>
                <c:pt idx="3">
                  <c:v>338</c:v>
                </c:pt>
                <c:pt idx="4">
                  <c:v>296</c:v>
                </c:pt>
                <c:pt idx="5" formatCode="#,##0;[Red]\-#,##0;">
                  <c:v>298</c:v>
                </c:pt>
                <c:pt idx="6" formatCode="#,##0;[Red]\-#,##0;">
                  <c:v>298</c:v>
                </c:pt>
                <c:pt idx="7" formatCode="#,##0;[Red]\-#,##0;">
                  <c:v>186</c:v>
                </c:pt>
              </c:numCache>
            </c:numRef>
          </c:val>
          <c:extLst>
            <c:ext xmlns:c16="http://schemas.microsoft.com/office/drawing/2014/chart" uri="{C3380CC4-5D6E-409C-BE32-E72D297353CC}">
              <c16:uniqueId val="{00000006-2268-4D52-9C79-0CBE5DCC87C4}"/>
            </c:ext>
          </c:extLst>
        </c:ser>
        <c:ser>
          <c:idx val="0"/>
          <c:order val="4"/>
          <c:tx>
            <c:strRef>
              <c:f>構想区域別必要量との比較!$E$2443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(構想区域別必要量との比較!$F$2441,構想区域別必要量との比較!$H$2441:$L$2441,構想区域別必要量との比較!$O$2441:$P$2441)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(構想区域別必要量との比較!$F$2443,構想区域別必要量との比較!$H$2443:$L$2443,構想区域別必要量との比較!$O$2443:$P$2443)</c:f>
              <c:numCache>
                <c:formatCode>#,##0_);[Red]\(#,##0\)</c:formatCode>
                <c:ptCount val="8"/>
                <c:pt idx="0" formatCode="#,##0;[Red]\-#,##0;">
                  <c:v>8</c:v>
                </c:pt>
                <c:pt idx="1">
                  <c:v>0</c:v>
                </c:pt>
                <c:pt idx="2">
                  <c:v>0</c:v>
                </c:pt>
                <c:pt idx="3">
                  <c:v>0</c:v>
                </c:pt>
                <c:pt idx="4">
                  <c:v>0</c:v>
                </c:pt>
                <c:pt idx="5" formatCode="#,##0;[Red]\-#,##0;">
                  <c:v>0</c:v>
                </c:pt>
                <c:pt idx="6" formatCode="#,##0;[Red]\-#,##0;">
                  <c:v>0</c:v>
                </c:pt>
                <c:pt idx="7" formatCode="#,##0;[Red]\-#,##0;">
                  <c:v>20</c:v>
                </c:pt>
              </c:numCache>
            </c:numRef>
          </c:val>
          <c:extLst>
            <c:ext xmlns:c16="http://schemas.microsoft.com/office/drawing/2014/chart" uri="{C3380CC4-5D6E-409C-BE32-E72D297353CC}">
              <c16:uniqueId val="{00000007-2268-4D52-9C79-0CBE5DCC87C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(構想区域別必要量との比較!$F$2441,構想区域別必要量との比較!$H$2441:$L$2441,構想区域別必要量との比較!$O$2441:$P$2441)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(構想区域別必要量との比較!$F$2442,構想区域別必要量との比較!$H$2442:$L$2442,構想区域別必要量との比較!$O$2442:$P$2442)</c:f>
              <c:numCache>
                <c:formatCode>#,##0_);[Red]\(#,##0\)</c:formatCode>
                <c:ptCount val="8"/>
                <c:pt idx="0" formatCode="#,##0;[Red]\-#,##0;">
                  <c:v>750</c:v>
                </c:pt>
                <c:pt idx="1">
                  <c:v>851</c:v>
                </c:pt>
                <c:pt idx="2">
                  <c:v>811</c:v>
                </c:pt>
                <c:pt idx="3">
                  <c:v>811</c:v>
                </c:pt>
                <c:pt idx="4">
                  <c:v>809</c:v>
                </c:pt>
                <c:pt idx="5" formatCode="#,##0;[Red]\-#,##0;">
                  <c:v>807</c:v>
                </c:pt>
                <c:pt idx="6" formatCode="#,##0;[Red]\-#,##0;">
                  <c:v>747</c:v>
                </c:pt>
                <c:pt idx="7" formatCode="#,##0;[Red]\-#,##0;">
                  <c:v>659</c:v>
                </c:pt>
              </c:numCache>
            </c:numRef>
          </c:val>
          <c:smooth val="0"/>
          <c:extLst>
            <c:ext xmlns:c16="http://schemas.microsoft.com/office/drawing/2014/chart" uri="{C3380CC4-5D6E-409C-BE32-E72D297353CC}">
              <c16:uniqueId val="{00000008-2268-4D52-9C79-0CBE5DCC87C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(構想区域別必要量との比較!$F$2456,構想区域別必要量との比較!$H$2456:$L$2456,構想区域別必要量との比較!$O$2456:$P$2456)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(構想区域別必要量との比較!$F$2461,構想区域別必要量との比較!$H$2461:$L$2461,構想区域別必要量との比較!$O$2461:$P$2461)</c:f>
              <c:numCache>
                <c:formatCode>#,##0_);[Red]\(#,##0\)</c:formatCode>
                <c:ptCount val="8"/>
                <c:pt idx="0" formatCode="#,##0;[Red]\-#,##0;">
                  <c:v>366</c:v>
                </c:pt>
                <c:pt idx="1">
                  <c:v>358</c:v>
                </c:pt>
                <c:pt idx="2">
                  <c:v>379</c:v>
                </c:pt>
                <c:pt idx="3">
                  <c:v>347</c:v>
                </c:pt>
                <c:pt idx="4">
                  <c:v>311</c:v>
                </c:pt>
                <c:pt idx="5" formatCode="#,##0;[Red]\-#,##0;">
                  <c:v>311</c:v>
                </c:pt>
                <c:pt idx="6" formatCode="#,##0;[Red]\-#,##0;">
                  <c:v>221</c:v>
                </c:pt>
                <c:pt idx="7" formatCode="#,##0;[Red]\-#,##0;">
                  <c:v>235</c:v>
                </c:pt>
              </c:numCache>
            </c:numRef>
          </c:val>
          <c:extLst>
            <c:ext xmlns:c16="http://schemas.microsoft.com/office/drawing/2014/chart" uri="{C3380CC4-5D6E-409C-BE32-E72D297353CC}">
              <c16:uniqueId val="{00000000-E765-4532-9B48-A2DD04F037AF}"/>
            </c:ext>
          </c:extLst>
        </c:ser>
        <c:ser>
          <c:idx val="2"/>
          <c:order val="2"/>
          <c:tx>
            <c:strRef>
              <c:f>構想区域別必要量との比較!$E$2460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(構想区域別必要量との比較!$F$2456,構想区域別必要量との比較!$H$2456:$L$2456,構想区域別必要量との比較!$O$2456:$P$2456)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(構想区域別必要量との比較!$F$2460,構想区域別必要量との比較!$H$2460:$L$2460,構想区域別必要量との比較!$O$2460:$P$2460)</c:f>
              <c:numCache>
                <c:formatCode>#,##0_);[Red]\(#,##0\)</c:formatCode>
                <c:ptCount val="8"/>
                <c:pt idx="0" formatCode="#,##0;[Red]\-#,##0;">
                  <c:v>121</c:v>
                </c:pt>
                <c:pt idx="1">
                  <c:v>158</c:v>
                </c:pt>
                <c:pt idx="2">
                  <c:v>167</c:v>
                </c:pt>
                <c:pt idx="3">
                  <c:v>161</c:v>
                </c:pt>
                <c:pt idx="4">
                  <c:v>148</c:v>
                </c:pt>
                <c:pt idx="5" formatCode="#,##0;[Red]\-#,##0;">
                  <c:v>154</c:v>
                </c:pt>
                <c:pt idx="6" formatCode="#,##0;[Red]\-#,##0;">
                  <c:v>154</c:v>
                </c:pt>
                <c:pt idx="7" formatCode="#,##0;[Red]\-#,##0;">
                  <c:v>384</c:v>
                </c:pt>
              </c:numCache>
            </c:numRef>
          </c:val>
          <c:extLst>
            <c:ext xmlns:c16="http://schemas.microsoft.com/office/drawing/2014/chart" uri="{C3380CC4-5D6E-409C-BE32-E72D297353CC}">
              <c16:uniqueId val="{00000001-E765-4532-9B48-A2DD04F037AF}"/>
            </c:ext>
          </c:extLst>
        </c:ser>
        <c:ser>
          <c:idx val="1"/>
          <c:order val="3"/>
          <c:tx>
            <c:strRef>
              <c:f>構想区域別必要量との比較!$E$2459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765-4532-9B48-A2DD04F037A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765-4532-9B48-A2DD04F037A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(構想区域別必要量との比較!$F$2456,構想区域別必要量との比較!$H$2456:$L$2456,構想区域別必要量との比較!$O$2456:$P$2456)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(構想区域別必要量との比較!$F$2459,構想区域別必要量との比較!$H$2459:$L$2459,構想区域別必要量との比較!$O$2459:$P$2459)</c:f>
              <c:numCache>
                <c:formatCode>#,##0_);[Red]\(#,##0\)</c:formatCode>
                <c:ptCount val="8"/>
                <c:pt idx="0" formatCode="#,##0;[Red]\-#,##0;">
                  <c:v>540</c:v>
                </c:pt>
                <c:pt idx="1">
                  <c:v>556</c:v>
                </c:pt>
                <c:pt idx="2">
                  <c:v>504</c:v>
                </c:pt>
                <c:pt idx="3">
                  <c:v>506</c:v>
                </c:pt>
                <c:pt idx="4">
                  <c:v>502</c:v>
                </c:pt>
                <c:pt idx="5" formatCode="#,##0;[Red]\-#,##0;">
                  <c:v>544</c:v>
                </c:pt>
                <c:pt idx="6" formatCode="#,##0;[Red]\-#,##0;">
                  <c:v>544</c:v>
                </c:pt>
                <c:pt idx="7" formatCode="#,##0;[Red]\-#,##0;">
                  <c:v>365</c:v>
                </c:pt>
              </c:numCache>
            </c:numRef>
          </c:val>
          <c:extLst>
            <c:ext xmlns:c16="http://schemas.microsoft.com/office/drawing/2014/chart" uri="{C3380CC4-5D6E-409C-BE32-E72D297353CC}">
              <c16:uniqueId val="{00000006-E765-4532-9B48-A2DD04F037AF}"/>
            </c:ext>
          </c:extLst>
        </c:ser>
        <c:ser>
          <c:idx val="0"/>
          <c:order val="4"/>
          <c:tx>
            <c:strRef>
              <c:f>構想区域別必要量との比較!$E$2458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(構想区域別必要量との比較!$F$2456,構想区域別必要量との比較!$H$2456:$L$2456,構想区域別必要量との比較!$O$2456:$P$2456)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(構想区域別必要量との比較!$F$2458,構想区域別必要量との比較!$H$2458:$L$2458,構想区域別必要量との比較!$O$2458:$P$2458)</c:f>
              <c:numCache>
                <c:formatCode>#,##0_);[Red]\(#,##0\)</c:formatCode>
                <c:ptCount val="8"/>
                <c:pt idx="0" formatCode="#,##0;[Red]\-#,##0;">
                  <c:v>68</c:v>
                </c:pt>
                <c:pt idx="1">
                  <c:v>68</c:v>
                </c:pt>
                <c:pt idx="2">
                  <c:v>68</c:v>
                </c:pt>
                <c:pt idx="3">
                  <c:v>68</c:v>
                </c:pt>
                <c:pt idx="4">
                  <c:v>68</c:v>
                </c:pt>
                <c:pt idx="5" formatCode="#,##0;[Red]\-#,##0;">
                  <c:v>20</c:v>
                </c:pt>
                <c:pt idx="6" formatCode="#,##0;[Red]\-#,##0;">
                  <c:v>20</c:v>
                </c:pt>
                <c:pt idx="7" formatCode="#,##0;[Red]\-#,##0;">
                  <c:v>84</c:v>
                </c:pt>
              </c:numCache>
            </c:numRef>
          </c:val>
          <c:extLst>
            <c:ext xmlns:c16="http://schemas.microsoft.com/office/drawing/2014/chart" uri="{C3380CC4-5D6E-409C-BE32-E72D297353CC}">
              <c16:uniqueId val="{00000007-E765-4532-9B48-A2DD04F037A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(構想区域別必要量との比較!$F$2456,構想区域別必要量との比較!$H$2456:$L$2456,構想区域別必要量との比較!$O$2456:$P$2456)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(構想区域別必要量との比較!$F$2457,構想区域別必要量との比較!$H$2457:$L$2457,構想区域別必要量との比較!$O$2457:$P$2457)</c:f>
              <c:numCache>
                <c:formatCode>#,##0_);[Red]\(#,##0\)</c:formatCode>
                <c:ptCount val="8"/>
                <c:pt idx="0" formatCode="#,##0;[Red]\-#,##0;">
                  <c:v>1095</c:v>
                </c:pt>
                <c:pt idx="1">
                  <c:v>1140</c:v>
                </c:pt>
                <c:pt idx="2">
                  <c:v>1118</c:v>
                </c:pt>
                <c:pt idx="3">
                  <c:v>1082</c:v>
                </c:pt>
                <c:pt idx="4">
                  <c:v>1029</c:v>
                </c:pt>
                <c:pt idx="5" formatCode="#,##0;[Red]\-#,##0;">
                  <c:v>1029</c:v>
                </c:pt>
                <c:pt idx="6" formatCode="#,##0;[Red]\-#,##0;">
                  <c:v>939</c:v>
                </c:pt>
                <c:pt idx="7" formatCode="#,##0;[Red]\-#,##0;">
                  <c:v>1068</c:v>
                </c:pt>
              </c:numCache>
            </c:numRef>
          </c:val>
          <c:smooth val="0"/>
          <c:extLst>
            <c:ext xmlns:c16="http://schemas.microsoft.com/office/drawing/2014/chart" uri="{C3380CC4-5D6E-409C-BE32-E72D297353CC}">
              <c16:uniqueId val="{00000008-E765-4532-9B48-A2DD04F037A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(構想区域別必要量との比較!$F$2471,構想区域別必要量との比較!$H$2471:$L$2471,構想区域別必要量との比較!$O$2471:$P$2471)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(構想区域別必要量との比較!$F$2476,構想区域別必要量との比較!$H$2476:$L$2476,構想区域別必要量との比較!$O$2476:$P$2476)</c:f>
              <c:numCache>
                <c:formatCode>#,##0_);[Red]\(#,##0\)</c:formatCode>
                <c:ptCount val="8"/>
                <c:pt idx="0" formatCode="#,##0;[Red]\-#,##0;">
                  <c:v>2204</c:v>
                </c:pt>
                <c:pt idx="1">
                  <c:v>2090</c:v>
                </c:pt>
                <c:pt idx="2">
                  <c:v>1938</c:v>
                </c:pt>
                <c:pt idx="3">
                  <c:v>1765</c:v>
                </c:pt>
                <c:pt idx="4">
                  <c:v>2026</c:v>
                </c:pt>
                <c:pt idx="5" formatCode="#,##0;[Red]\-#,##0;">
                  <c:v>1955</c:v>
                </c:pt>
                <c:pt idx="6" formatCode="#,##0;[Red]\-#,##0;">
                  <c:v>1785</c:v>
                </c:pt>
                <c:pt idx="7" formatCode="#,##0;[Red]\-#,##0;">
                  <c:v>1160</c:v>
                </c:pt>
              </c:numCache>
            </c:numRef>
          </c:val>
          <c:extLst>
            <c:ext xmlns:c16="http://schemas.microsoft.com/office/drawing/2014/chart" uri="{C3380CC4-5D6E-409C-BE32-E72D297353CC}">
              <c16:uniqueId val="{00000000-D46C-4309-9568-C617F5567A26}"/>
            </c:ext>
          </c:extLst>
        </c:ser>
        <c:ser>
          <c:idx val="2"/>
          <c:order val="2"/>
          <c:tx>
            <c:strRef>
              <c:f>構想区域別必要量との比較!$E$2475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(構想区域別必要量との比較!$F$2471,構想区域別必要量との比較!$H$2471:$L$2471,構想区域別必要量との比較!$O$2471:$P$2471)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(構想区域別必要量との比較!$F$2475,構想区域別必要量との比較!$H$2475:$L$2475,構想区域別必要量との比較!$O$2475:$P$2475)</c:f>
              <c:numCache>
                <c:formatCode>#,##0_);[Red]\(#,##0\)</c:formatCode>
                <c:ptCount val="8"/>
                <c:pt idx="0" formatCode="#,##0;[Red]\-#,##0;">
                  <c:v>580</c:v>
                </c:pt>
                <c:pt idx="1">
                  <c:v>764</c:v>
                </c:pt>
                <c:pt idx="2">
                  <c:v>1016</c:v>
                </c:pt>
                <c:pt idx="3">
                  <c:v>896</c:v>
                </c:pt>
                <c:pt idx="4">
                  <c:v>968</c:v>
                </c:pt>
                <c:pt idx="5" formatCode="#,##0;[Red]\-#,##0;">
                  <c:v>980</c:v>
                </c:pt>
                <c:pt idx="6" formatCode="#,##0;[Red]\-#,##0;">
                  <c:v>1146</c:v>
                </c:pt>
                <c:pt idx="7" formatCode="#,##0;[Red]\-#,##0;">
                  <c:v>1572</c:v>
                </c:pt>
              </c:numCache>
            </c:numRef>
          </c:val>
          <c:extLst>
            <c:ext xmlns:c16="http://schemas.microsoft.com/office/drawing/2014/chart" uri="{C3380CC4-5D6E-409C-BE32-E72D297353CC}">
              <c16:uniqueId val="{00000001-D46C-4309-9568-C617F5567A26}"/>
            </c:ext>
          </c:extLst>
        </c:ser>
        <c:ser>
          <c:idx val="1"/>
          <c:order val="3"/>
          <c:tx>
            <c:strRef>
              <c:f>構想区域別必要量との比較!$E$2474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46C-4309-9568-C617F5567A2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46C-4309-9568-C617F5567A2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(構想区域別必要量との比較!$F$2471,構想区域別必要量との比較!$H$2471:$L$2471,構想区域別必要量との比較!$O$2471:$P$2471)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(構想区域別必要量との比較!$F$2474,構想区域別必要量との比較!$H$2474:$L$2474,構想区域別必要量との比較!$O$2474:$P$2474)</c:f>
              <c:numCache>
                <c:formatCode>#,##0_);[Red]\(#,##0\)</c:formatCode>
                <c:ptCount val="8"/>
                <c:pt idx="0" formatCode="#,##0;[Red]\-#,##0;">
                  <c:v>3302</c:v>
                </c:pt>
                <c:pt idx="1">
                  <c:v>3294</c:v>
                </c:pt>
                <c:pt idx="2">
                  <c:v>2938</c:v>
                </c:pt>
                <c:pt idx="3">
                  <c:v>2822</c:v>
                </c:pt>
                <c:pt idx="4">
                  <c:v>2738</c:v>
                </c:pt>
                <c:pt idx="5" formatCode="#,##0;[Red]\-#,##0;">
                  <c:v>2767</c:v>
                </c:pt>
                <c:pt idx="6" formatCode="#,##0;[Red]\-#,##0;">
                  <c:v>2766</c:v>
                </c:pt>
                <c:pt idx="7" formatCode="#,##0;[Red]\-#,##0;">
                  <c:v>1588</c:v>
                </c:pt>
              </c:numCache>
            </c:numRef>
          </c:val>
          <c:extLst>
            <c:ext xmlns:c16="http://schemas.microsoft.com/office/drawing/2014/chart" uri="{C3380CC4-5D6E-409C-BE32-E72D297353CC}">
              <c16:uniqueId val="{00000006-D46C-4309-9568-C617F5567A26}"/>
            </c:ext>
          </c:extLst>
        </c:ser>
        <c:ser>
          <c:idx val="0"/>
          <c:order val="4"/>
          <c:tx>
            <c:strRef>
              <c:f>構想区域別必要量との比較!$E$2473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(構想区域別必要量との比較!$F$2471,構想区域別必要量との比較!$H$2471:$L$2471,構想区域別必要量との比較!$O$2471:$P$2471)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(構想区域別必要量との比較!$F$2473,構想区域別必要量との比較!$H$2473:$L$2473,構想区域別必要量との比較!$O$2473:$P$2473)</c:f>
              <c:numCache>
                <c:formatCode>#,##0_);[Red]\(#,##0\)</c:formatCode>
                <c:ptCount val="8"/>
                <c:pt idx="0" formatCode="#,##0;[Red]\-#,##0;">
                  <c:v>734</c:v>
                </c:pt>
                <c:pt idx="1">
                  <c:v>748</c:v>
                </c:pt>
                <c:pt idx="2">
                  <c:v>869</c:v>
                </c:pt>
                <c:pt idx="3">
                  <c:v>869</c:v>
                </c:pt>
                <c:pt idx="4">
                  <c:v>739</c:v>
                </c:pt>
                <c:pt idx="5" formatCode="#,##0;[Red]\-#,##0;">
                  <c:v>740</c:v>
                </c:pt>
                <c:pt idx="6" formatCode="#,##0;[Red]\-#,##0;">
                  <c:v>747</c:v>
                </c:pt>
                <c:pt idx="7" formatCode="#,##0;[Red]\-#,##0;">
                  <c:v>609</c:v>
                </c:pt>
              </c:numCache>
            </c:numRef>
          </c:val>
          <c:extLst>
            <c:ext xmlns:c16="http://schemas.microsoft.com/office/drawing/2014/chart" uri="{C3380CC4-5D6E-409C-BE32-E72D297353CC}">
              <c16:uniqueId val="{00000007-D46C-4309-9568-C617F5567A2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(構想区域別必要量との比較!$F$2471,構想区域別必要量との比較!$H$2471:$L$2471,構想区域別必要量との比較!$O$2471:$P$2471)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(構想区域別必要量との比較!$F$2472,構想区域別必要量との比較!$H$2472:$L$2472,構想区域別必要量との比較!$O$2472:$P$2472)</c:f>
              <c:numCache>
                <c:formatCode>#,##0_);[Red]\(#,##0\)</c:formatCode>
                <c:ptCount val="8"/>
                <c:pt idx="0" formatCode="#,##0;[Red]\-#,##0;">
                  <c:v>6820</c:v>
                </c:pt>
                <c:pt idx="1">
                  <c:v>6896</c:v>
                </c:pt>
                <c:pt idx="2">
                  <c:v>6761</c:v>
                </c:pt>
                <c:pt idx="3">
                  <c:v>6352</c:v>
                </c:pt>
                <c:pt idx="4">
                  <c:v>6471</c:v>
                </c:pt>
                <c:pt idx="5" formatCode="#,##0;[Red]\-#,##0;">
                  <c:v>6442</c:v>
                </c:pt>
                <c:pt idx="6" formatCode="#,##0;[Red]\-#,##0;">
                  <c:v>6444</c:v>
                </c:pt>
                <c:pt idx="7" formatCode="#,##0;[Red]\-#,##0;">
                  <c:v>4929</c:v>
                </c:pt>
              </c:numCache>
            </c:numRef>
          </c:val>
          <c:smooth val="0"/>
          <c:extLst>
            <c:ext xmlns:c16="http://schemas.microsoft.com/office/drawing/2014/chart" uri="{C3380CC4-5D6E-409C-BE32-E72D297353CC}">
              <c16:uniqueId val="{00000008-D46C-4309-9568-C617F5567A2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構想区域別必要量との比較!$E$2491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(構想区域別必要量との比較!$F$2486,構想区域別必要量との比較!$H$2486:$L$2486,構想区域別必要量との比較!$O$2486:$P$2486)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(構想区域別必要量との比較!$F$2491,構想区域別必要量との比較!$H$2491:$L$2491,構想区域別必要量との比較!$O$2491:$P$2491)</c:f>
              <c:numCache>
                <c:formatCode>#,##0_);[Red]\(#,##0\)</c:formatCode>
                <c:ptCount val="8"/>
                <c:pt idx="0" formatCode="#,##0;[Red]\-#,##0;">
                  <c:v>818</c:v>
                </c:pt>
                <c:pt idx="1">
                  <c:v>594</c:v>
                </c:pt>
                <c:pt idx="2">
                  <c:v>555</c:v>
                </c:pt>
                <c:pt idx="3">
                  <c:v>555</c:v>
                </c:pt>
                <c:pt idx="4">
                  <c:v>555</c:v>
                </c:pt>
                <c:pt idx="5" formatCode="#,##0;[Red]\-#,##0;">
                  <c:v>555</c:v>
                </c:pt>
                <c:pt idx="6" formatCode="#,##0;[Red]\-#,##0;">
                  <c:v>491</c:v>
                </c:pt>
                <c:pt idx="7" formatCode="#,##0;[Red]\-#,##0;">
                  <c:v>676</c:v>
                </c:pt>
              </c:numCache>
            </c:numRef>
          </c:val>
          <c:extLst>
            <c:ext xmlns:c16="http://schemas.microsoft.com/office/drawing/2014/chart" uri="{C3380CC4-5D6E-409C-BE32-E72D297353CC}">
              <c16:uniqueId val="{00000000-7A18-4E0A-A28E-5254312E3E0C}"/>
            </c:ext>
          </c:extLst>
        </c:ser>
        <c:ser>
          <c:idx val="2"/>
          <c:order val="2"/>
          <c:tx>
            <c:strRef>
              <c:f>構想区域別必要量との比較!$E$2490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(構想区域別必要量との比較!$F$2486,構想区域別必要量との比較!$H$2486:$L$2486,構想区域別必要量との比較!$O$2486:$P$2486)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(構想区域別必要量との比較!$F$2490,構想区域別必要量との比較!$H$2490:$L$2490,構想区域別必要量との比較!$O$2490:$P$2490)</c:f>
              <c:numCache>
                <c:formatCode>#,##0_);[Red]\(#,##0\)</c:formatCode>
                <c:ptCount val="8"/>
                <c:pt idx="0" formatCode="#,##0;[Red]\-#,##0;">
                  <c:v>375</c:v>
                </c:pt>
                <c:pt idx="1">
                  <c:v>470</c:v>
                </c:pt>
                <c:pt idx="2">
                  <c:v>572</c:v>
                </c:pt>
                <c:pt idx="3">
                  <c:v>538</c:v>
                </c:pt>
                <c:pt idx="4">
                  <c:v>545</c:v>
                </c:pt>
                <c:pt idx="5" formatCode="#,##0;[Red]\-#,##0;">
                  <c:v>509</c:v>
                </c:pt>
                <c:pt idx="6" formatCode="#,##0;[Red]\-#,##0;">
                  <c:v>539</c:v>
                </c:pt>
                <c:pt idx="7" formatCode="#,##0;[Red]\-#,##0;">
                  <c:v>859</c:v>
                </c:pt>
              </c:numCache>
            </c:numRef>
          </c:val>
          <c:extLst>
            <c:ext xmlns:c16="http://schemas.microsoft.com/office/drawing/2014/chart" uri="{C3380CC4-5D6E-409C-BE32-E72D297353CC}">
              <c16:uniqueId val="{00000001-7A18-4E0A-A28E-5254312E3E0C}"/>
            </c:ext>
          </c:extLst>
        </c:ser>
        <c:ser>
          <c:idx val="1"/>
          <c:order val="3"/>
          <c:tx>
            <c:strRef>
              <c:f>構想区域別必要量との比較!$E$2489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A18-4E0A-A28E-5254312E3E0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A18-4E0A-A28E-5254312E3E0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(構想区域別必要量との比較!$F$2486,構想区域別必要量との比較!$H$2486:$L$2486,構想区域別必要量との比較!$O$2486:$P$2486)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(構想区域別必要量との比較!$F$2489,構想区域別必要量との比較!$H$2489:$L$2489,構想区域別必要量との比較!$O$2489:$P$2489)</c:f>
              <c:numCache>
                <c:formatCode>#,##0_);[Red]\(#,##0\)</c:formatCode>
                <c:ptCount val="8"/>
                <c:pt idx="0" formatCode="#,##0;[Red]\-#,##0;">
                  <c:v>1610</c:v>
                </c:pt>
                <c:pt idx="1">
                  <c:v>1470</c:v>
                </c:pt>
                <c:pt idx="2">
                  <c:v>1006</c:v>
                </c:pt>
                <c:pt idx="3">
                  <c:v>1223</c:v>
                </c:pt>
                <c:pt idx="4">
                  <c:v>1196</c:v>
                </c:pt>
                <c:pt idx="5" formatCode="#,##0;[Red]\-#,##0;">
                  <c:v>1213</c:v>
                </c:pt>
                <c:pt idx="6" formatCode="#,##0;[Red]\-#,##0;">
                  <c:v>1169</c:v>
                </c:pt>
                <c:pt idx="7" formatCode="#,##0;[Red]\-#,##0;">
                  <c:v>867</c:v>
                </c:pt>
              </c:numCache>
            </c:numRef>
          </c:val>
          <c:extLst>
            <c:ext xmlns:c16="http://schemas.microsoft.com/office/drawing/2014/chart" uri="{C3380CC4-5D6E-409C-BE32-E72D297353CC}">
              <c16:uniqueId val="{00000006-7A18-4E0A-A28E-5254312E3E0C}"/>
            </c:ext>
          </c:extLst>
        </c:ser>
        <c:ser>
          <c:idx val="0"/>
          <c:order val="4"/>
          <c:tx>
            <c:strRef>
              <c:f>構想区域別必要量との比較!$E$2488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(構想区域別必要量との比較!$F$2486,構想区域別必要量との比較!$H$2486:$L$2486,構想区域別必要量との比較!$O$2486:$P$2486)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(構想区域別必要量との比較!$F$2488,構想区域別必要量との比較!$H$2488:$L$2488,構想区域別必要量との比較!$O$2488:$P$2488)</c:f>
              <c:numCache>
                <c:formatCode>#,##0_);[Red]\(#,##0\)</c:formatCode>
                <c:ptCount val="8"/>
                <c:pt idx="0" formatCode="#,##0;[Red]\-#,##0;">
                  <c:v>68</c:v>
                </c:pt>
                <c:pt idx="1">
                  <c:v>68</c:v>
                </c:pt>
                <c:pt idx="2">
                  <c:v>405</c:v>
                </c:pt>
                <c:pt idx="3">
                  <c:v>260</c:v>
                </c:pt>
                <c:pt idx="4">
                  <c:v>260</c:v>
                </c:pt>
                <c:pt idx="5" formatCode="#,##0;[Red]\-#,##0;">
                  <c:v>260</c:v>
                </c:pt>
                <c:pt idx="6" formatCode="#,##0;[Red]\-#,##0;">
                  <c:v>260</c:v>
                </c:pt>
                <c:pt idx="7" formatCode="#,##0;[Red]\-#,##0;">
                  <c:v>208</c:v>
                </c:pt>
              </c:numCache>
            </c:numRef>
          </c:val>
          <c:extLst>
            <c:ext xmlns:c16="http://schemas.microsoft.com/office/drawing/2014/chart" uri="{C3380CC4-5D6E-409C-BE32-E72D297353CC}">
              <c16:uniqueId val="{00000007-7A18-4E0A-A28E-5254312E3E0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構想区域別必要量との比較!$E$2487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(構想区域別必要量との比較!$F$2486,構想区域別必要量との比較!$H$2486:$L$2486,構想区域別必要量との比較!$O$2486:$P$2486)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(構想区域別必要量との比較!$F$2487,構想区域別必要量との比較!$H$2487:$L$2487,構想区域別必要量との比較!$O$2487:$P$2487)</c:f>
              <c:numCache>
                <c:formatCode>#,##0_);[Red]\(#,##0\)</c:formatCode>
                <c:ptCount val="8"/>
                <c:pt idx="0" formatCode="#,##0;[Red]\-#,##0;">
                  <c:v>2871</c:v>
                </c:pt>
                <c:pt idx="1">
                  <c:v>2602</c:v>
                </c:pt>
                <c:pt idx="2">
                  <c:v>2538</c:v>
                </c:pt>
                <c:pt idx="3">
                  <c:v>2576</c:v>
                </c:pt>
                <c:pt idx="4">
                  <c:v>2556</c:v>
                </c:pt>
                <c:pt idx="5" formatCode="#,##0;[Red]\-#,##0;">
                  <c:v>2537</c:v>
                </c:pt>
                <c:pt idx="6" formatCode="#,##0;[Red]\-#,##0;">
                  <c:v>2459</c:v>
                </c:pt>
                <c:pt idx="7" formatCode="#,##0;[Red]\-#,##0;">
                  <c:v>2610</c:v>
                </c:pt>
              </c:numCache>
            </c:numRef>
          </c:val>
          <c:smooth val="0"/>
          <c:extLst>
            <c:ext xmlns:c16="http://schemas.microsoft.com/office/drawing/2014/chart" uri="{C3380CC4-5D6E-409C-BE32-E72D297353CC}">
              <c16:uniqueId val="{00000008-7A18-4E0A-A28E-5254312E3E0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(構想区域別必要量との比較!$F$2501,構想区域別必要量との比較!$H$2501:$L$2501,構想区域別必要量との比較!$O$2501:$P$2501)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(構想区域別必要量との比較!$F$2506,構想区域別必要量との比較!$H$2506:$L$2506,構想区域別必要量との比較!$O$2506:$P$2506)</c:f>
              <c:numCache>
                <c:formatCode>#,##0_);[Red]\(#,##0\)</c:formatCode>
                <c:ptCount val="8"/>
                <c:pt idx="0" formatCode="#,##0;[Red]\-#,##0;">
                  <c:v>2031</c:v>
                </c:pt>
                <c:pt idx="1">
                  <c:v>2016</c:v>
                </c:pt>
                <c:pt idx="2">
                  <c:v>1676</c:v>
                </c:pt>
                <c:pt idx="3">
                  <c:v>1784</c:v>
                </c:pt>
                <c:pt idx="4">
                  <c:v>1696</c:v>
                </c:pt>
                <c:pt idx="5" formatCode="#,##0;[Red]\-#,##0;">
                  <c:v>1711</c:v>
                </c:pt>
                <c:pt idx="6" formatCode="#,##0;[Red]\-#,##0;">
                  <c:v>1729</c:v>
                </c:pt>
                <c:pt idx="7" formatCode="#,##0;[Red]\-#,##0;">
                  <c:v>1299</c:v>
                </c:pt>
              </c:numCache>
            </c:numRef>
          </c:val>
          <c:extLst>
            <c:ext xmlns:c16="http://schemas.microsoft.com/office/drawing/2014/chart" uri="{C3380CC4-5D6E-409C-BE32-E72D297353CC}">
              <c16:uniqueId val="{00000000-918B-47D3-B1F4-4E8F1D469A0A}"/>
            </c:ext>
          </c:extLst>
        </c:ser>
        <c:ser>
          <c:idx val="2"/>
          <c:order val="2"/>
          <c:tx>
            <c:strRef>
              <c:f>構想区域別必要量との比較!$E$2505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(構想区域別必要量との比較!$F$2501,構想区域別必要量との比較!$H$2501:$L$2501,構想区域別必要量との比較!$O$2501:$P$2501)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(構想区域別必要量との比較!$F$2505,構想区域別必要量との比較!$H$2505:$L$2505,構想区域別必要量との比較!$O$2505:$P$2505)</c:f>
              <c:numCache>
                <c:formatCode>#,##0_);[Red]\(#,##0\)</c:formatCode>
                <c:ptCount val="8"/>
                <c:pt idx="0" formatCode="#,##0;[Red]\-#,##0;">
                  <c:v>547</c:v>
                </c:pt>
                <c:pt idx="1">
                  <c:v>835</c:v>
                </c:pt>
                <c:pt idx="2">
                  <c:v>879</c:v>
                </c:pt>
                <c:pt idx="3">
                  <c:v>883</c:v>
                </c:pt>
                <c:pt idx="4">
                  <c:v>895</c:v>
                </c:pt>
                <c:pt idx="5" formatCode="#,##0;[Red]\-#,##0;">
                  <c:v>950</c:v>
                </c:pt>
                <c:pt idx="6" formatCode="#,##0;[Red]\-#,##0;">
                  <c:v>906</c:v>
                </c:pt>
                <c:pt idx="7" formatCode="#,##0;[Red]\-#,##0;">
                  <c:v>1370</c:v>
                </c:pt>
              </c:numCache>
            </c:numRef>
          </c:val>
          <c:extLst>
            <c:ext xmlns:c16="http://schemas.microsoft.com/office/drawing/2014/chart" uri="{C3380CC4-5D6E-409C-BE32-E72D297353CC}">
              <c16:uniqueId val="{00000001-918B-47D3-B1F4-4E8F1D469A0A}"/>
            </c:ext>
          </c:extLst>
        </c:ser>
        <c:ser>
          <c:idx val="1"/>
          <c:order val="3"/>
          <c:tx>
            <c:strRef>
              <c:f>構想区域別必要量との比較!$E$2504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18B-47D3-B1F4-4E8F1D469A0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18B-47D3-B1F4-4E8F1D469A0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(構想区域別必要量との比較!$F$2501,構想区域別必要量との比較!$H$2501:$L$2501,構想区域別必要量との比較!$O$2501:$P$2501)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(構想区域別必要量との比較!$F$2504,構想区域別必要量との比較!$H$2504:$L$2504,構想区域別必要量との比較!$O$2504:$P$2504)</c:f>
              <c:numCache>
                <c:formatCode>#,##0_);[Red]\(#,##0\)</c:formatCode>
                <c:ptCount val="8"/>
                <c:pt idx="0" formatCode="#,##0;[Red]\-#,##0;">
                  <c:v>2085</c:v>
                </c:pt>
                <c:pt idx="1">
                  <c:v>2350</c:v>
                </c:pt>
                <c:pt idx="2">
                  <c:v>2445</c:v>
                </c:pt>
                <c:pt idx="3">
                  <c:v>2202</c:v>
                </c:pt>
                <c:pt idx="4">
                  <c:v>2137</c:v>
                </c:pt>
                <c:pt idx="5" formatCode="#,##0;[Red]\-#,##0;">
                  <c:v>1995</c:v>
                </c:pt>
                <c:pt idx="6" formatCode="#,##0;[Red]\-#,##0;">
                  <c:v>2016</c:v>
                </c:pt>
                <c:pt idx="7" formatCode="#,##0;[Red]\-#,##0;">
                  <c:v>1760</c:v>
                </c:pt>
              </c:numCache>
            </c:numRef>
          </c:val>
          <c:extLst>
            <c:ext xmlns:c16="http://schemas.microsoft.com/office/drawing/2014/chart" uri="{C3380CC4-5D6E-409C-BE32-E72D297353CC}">
              <c16:uniqueId val="{00000006-918B-47D3-B1F4-4E8F1D469A0A}"/>
            </c:ext>
          </c:extLst>
        </c:ser>
        <c:ser>
          <c:idx val="0"/>
          <c:order val="4"/>
          <c:tx>
            <c:strRef>
              <c:f>構想区域別必要量との比較!$E$2503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(構想区域別必要量との比較!$F$2501,構想区域別必要量との比較!$H$2501:$L$2501,構想区域別必要量との比較!$O$2501:$P$2501)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(構想区域別必要量との比較!$F$2503,構想区域別必要量との比較!$H$2503:$L$2503,構想区域別必要量との比較!$O$2503:$P$2503)</c:f>
              <c:numCache>
                <c:formatCode>#,##0_);[Red]\(#,##0\)</c:formatCode>
                <c:ptCount val="8"/>
                <c:pt idx="0" formatCode="#,##0;[Red]\-#,##0;">
                  <c:v>1615</c:v>
                </c:pt>
                <c:pt idx="1">
                  <c:v>1381</c:v>
                </c:pt>
                <c:pt idx="2">
                  <c:v>1252</c:v>
                </c:pt>
                <c:pt idx="3">
                  <c:v>1509</c:v>
                </c:pt>
                <c:pt idx="4">
                  <c:v>1572</c:v>
                </c:pt>
                <c:pt idx="5" formatCode="#,##0;[Red]\-#,##0;">
                  <c:v>1649</c:v>
                </c:pt>
                <c:pt idx="6" formatCode="#,##0;[Red]\-#,##0;">
                  <c:v>1553</c:v>
                </c:pt>
                <c:pt idx="7" formatCode="#,##0;[Red]\-#,##0;">
                  <c:v>773</c:v>
                </c:pt>
              </c:numCache>
            </c:numRef>
          </c:val>
          <c:extLst>
            <c:ext xmlns:c16="http://schemas.microsoft.com/office/drawing/2014/chart" uri="{C3380CC4-5D6E-409C-BE32-E72D297353CC}">
              <c16:uniqueId val="{00000007-918B-47D3-B1F4-4E8F1D469A0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(構想区域別必要量との比較!$F$2501,構想区域別必要量との比較!$H$2501:$L$2501,構想区域別必要量との比較!$O$2501:$P$2501)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(構想区域別必要量との比較!$F$2502,構想区域別必要量との比較!$H$2502:$L$2502,構想区域別必要量との比較!$O$2502:$P$2502)</c:f>
              <c:numCache>
                <c:formatCode>#,##0_);[Red]\(#,##0\)</c:formatCode>
                <c:ptCount val="8"/>
                <c:pt idx="0" formatCode="#,##0;[Red]\-#,##0;">
                  <c:v>6278</c:v>
                </c:pt>
                <c:pt idx="1">
                  <c:v>6582</c:v>
                </c:pt>
                <c:pt idx="2">
                  <c:v>6252</c:v>
                </c:pt>
                <c:pt idx="3">
                  <c:v>6378</c:v>
                </c:pt>
                <c:pt idx="4">
                  <c:v>6300</c:v>
                </c:pt>
                <c:pt idx="5" formatCode="#,##0;[Red]\-#,##0;">
                  <c:v>6305</c:v>
                </c:pt>
                <c:pt idx="6" formatCode="#,##0;[Red]\-#,##0;">
                  <c:v>6204</c:v>
                </c:pt>
                <c:pt idx="7" formatCode="#,##0;[Red]\-#,##0;">
                  <c:v>5202</c:v>
                </c:pt>
              </c:numCache>
            </c:numRef>
          </c:val>
          <c:smooth val="0"/>
          <c:extLst>
            <c:ext xmlns:c16="http://schemas.microsoft.com/office/drawing/2014/chart" uri="{C3380CC4-5D6E-409C-BE32-E72D297353CC}">
              <c16:uniqueId val="{00000008-918B-47D3-B1F4-4E8F1D469A0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(構想区域別必要量との比較!$F$2516,構想区域別必要量との比較!$H$2516:$L$2516,構想区域別必要量との比較!$O$2516:$P$2516)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(構想区域別必要量との比較!$F$2521,構想区域別必要量との比較!$H$2521:$L$2521,構想区域別必要量との比較!$O$2521:$P$2521)</c:f>
              <c:numCache>
                <c:formatCode>#,##0_);[Red]\(#,##0\)</c:formatCode>
                <c:ptCount val="8"/>
                <c:pt idx="0" formatCode="#,##0;[Red]\-#,##0;">
                  <c:v>967</c:v>
                </c:pt>
                <c:pt idx="1">
                  <c:v>857</c:v>
                </c:pt>
                <c:pt idx="2">
                  <c:v>768</c:v>
                </c:pt>
                <c:pt idx="3">
                  <c:v>713</c:v>
                </c:pt>
                <c:pt idx="4">
                  <c:v>690</c:v>
                </c:pt>
                <c:pt idx="5" formatCode="#,##0;[Red]\-#,##0;">
                  <c:v>724</c:v>
                </c:pt>
                <c:pt idx="6" formatCode="#,##0;[Red]\-#,##0;">
                  <c:v>624</c:v>
                </c:pt>
                <c:pt idx="7" formatCode="#,##0;[Red]\-#,##0;">
                  <c:v>738</c:v>
                </c:pt>
              </c:numCache>
            </c:numRef>
          </c:val>
          <c:extLst>
            <c:ext xmlns:c16="http://schemas.microsoft.com/office/drawing/2014/chart" uri="{C3380CC4-5D6E-409C-BE32-E72D297353CC}">
              <c16:uniqueId val="{00000000-21F1-47E0-B7A6-6B3BDD10A035}"/>
            </c:ext>
          </c:extLst>
        </c:ser>
        <c:ser>
          <c:idx val="2"/>
          <c:order val="2"/>
          <c:tx>
            <c:strRef>
              <c:f>構想区域別必要量との比較!$E$2520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(構想区域別必要量との比較!$F$2516,構想区域別必要量との比較!$H$2516:$L$2516,構想区域別必要量との比較!$O$2516:$P$2516)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(構想区域別必要量との比較!$F$2520,構想区域別必要量との比較!$H$2520:$L$2520,構想区域別必要量との比較!$O$2520:$P$2520)</c:f>
              <c:numCache>
                <c:formatCode>#,##0_);[Red]\(#,##0\)</c:formatCode>
                <c:ptCount val="8"/>
                <c:pt idx="0" formatCode="#,##0;[Red]\-#,##0;">
                  <c:v>367</c:v>
                </c:pt>
                <c:pt idx="1">
                  <c:v>561</c:v>
                </c:pt>
                <c:pt idx="2">
                  <c:v>588</c:v>
                </c:pt>
                <c:pt idx="3">
                  <c:v>607</c:v>
                </c:pt>
                <c:pt idx="4">
                  <c:v>563</c:v>
                </c:pt>
                <c:pt idx="5" formatCode="#,##0;[Red]\-#,##0;">
                  <c:v>475</c:v>
                </c:pt>
                <c:pt idx="6" formatCode="#,##0;[Red]\-#,##0;">
                  <c:v>493</c:v>
                </c:pt>
                <c:pt idx="7" formatCode="#,##0;[Red]\-#,##0;">
                  <c:v>1054</c:v>
                </c:pt>
              </c:numCache>
            </c:numRef>
          </c:val>
          <c:extLst>
            <c:ext xmlns:c16="http://schemas.microsoft.com/office/drawing/2014/chart" uri="{C3380CC4-5D6E-409C-BE32-E72D297353CC}">
              <c16:uniqueId val="{00000001-21F1-47E0-B7A6-6B3BDD10A035}"/>
            </c:ext>
          </c:extLst>
        </c:ser>
        <c:ser>
          <c:idx val="1"/>
          <c:order val="3"/>
          <c:tx>
            <c:strRef>
              <c:f>構想区域別必要量との比較!$E$2519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1F1-47E0-B7A6-6B3BDD10A03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1F1-47E0-B7A6-6B3BDD10A03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(構想区域別必要量との比較!$F$2516,構想区域別必要量との比較!$H$2516:$L$2516,構想区域別必要量との比較!$O$2516:$P$2516)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(構想区域別必要量との比較!$F$2519,構想区域別必要量との比較!$H$2519:$L$2519,構想区域別必要量との比較!$O$2519:$P$2519)</c:f>
              <c:numCache>
                <c:formatCode>#,##0_);[Red]\(#,##0\)</c:formatCode>
                <c:ptCount val="8"/>
                <c:pt idx="0" formatCode="#,##0;[Red]\-#,##0;">
                  <c:v>1858</c:v>
                </c:pt>
                <c:pt idx="1">
                  <c:v>1758</c:v>
                </c:pt>
                <c:pt idx="2">
                  <c:v>1727</c:v>
                </c:pt>
                <c:pt idx="3">
                  <c:v>1620</c:v>
                </c:pt>
                <c:pt idx="4">
                  <c:v>1618</c:v>
                </c:pt>
                <c:pt idx="5" formatCode="#,##0;[Red]\-#,##0;">
                  <c:v>1913</c:v>
                </c:pt>
                <c:pt idx="6" formatCode="#,##0;[Red]\-#,##0;">
                  <c:v>1960</c:v>
                </c:pt>
                <c:pt idx="7" formatCode="#,##0;[Red]\-#,##0;">
                  <c:v>1133</c:v>
                </c:pt>
              </c:numCache>
            </c:numRef>
          </c:val>
          <c:extLst>
            <c:ext xmlns:c16="http://schemas.microsoft.com/office/drawing/2014/chart" uri="{C3380CC4-5D6E-409C-BE32-E72D297353CC}">
              <c16:uniqueId val="{00000006-21F1-47E0-B7A6-6B3BDD10A035}"/>
            </c:ext>
          </c:extLst>
        </c:ser>
        <c:ser>
          <c:idx val="0"/>
          <c:order val="4"/>
          <c:tx>
            <c:strRef>
              <c:f>構想区域別必要量との比較!$E$2518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(構想区域別必要量との比較!$F$2516,構想区域別必要量との比較!$H$2516:$L$2516,構想区域別必要量との比較!$O$2516:$P$2516)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(構想区域別必要量との比較!$F$2518,構想区域別必要量との比較!$H$2518:$L$2518,構想区域別必要量との比較!$O$2518:$P$2518)</c:f>
              <c:numCache>
                <c:formatCode>#,##0_);[Red]\(#,##0\)</c:formatCode>
                <c:ptCount val="8"/>
                <c:pt idx="0" formatCode="#,##0;[Red]\-#,##0;">
                  <c:v>251</c:v>
                </c:pt>
                <c:pt idx="1">
                  <c:v>251</c:v>
                </c:pt>
                <c:pt idx="2">
                  <c:v>375</c:v>
                </c:pt>
                <c:pt idx="3">
                  <c:v>469</c:v>
                </c:pt>
                <c:pt idx="4">
                  <c:v>540</c:v>
                </c:pt>
                <c:pt idx="5" formatCode="#,##0;[Red]\-#,##0;">
                  <c:v>258</c:v>
                </c:pt>
                <c:pt idx="6" formatCode="#,##0;[Red]\-#,##0;">
                  <c:v>258</c:v>
                </c:pt>
                <c:pt idx="7" formatCode="#,##0;[Red]\-#,##0;">
                  <c:v>321</c:v>
                </c:pt>
              </c:numCache>
            </c:numRef>
          </c:val>
          <c:extLst>
            <c:ext xmlns:c16="http://schemas.microsoft.com/office/drawing/2014/chart" uri="{C3380CC4-5D6E-409C-BE32-E72D297353CC}">
              <c16:uniqueId val="{00000007-21F1-47E0-B7A6-6B3BDD10A03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(構想区域別必要量との比較!$F$2516,構想区域別必要量との比較!$H$2516:$L$2516,構想区域別必要量との比較!$O$2516:$P$2516)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(構想区域別必要量との比較!$F$2517,構想区域別必要量との比較!$H$2517:$L$2517,構想区域別必要量との比較!$O$2517:$P$2517)</c:f>
              <c:numCache>
                <c:formatCode>#,##0_);[Red]\(#,##0\)</c:formatCode>
                <c:ptCount val="8"/>
                <c:pt idx="0" formatCode="#,##0;[Red]\-#,##0;">
                  <c:v>3443</c:v>
                </c:pt>
                <c:pt idx="1">
                  <c:v>3427</c:v>
                </c:pt>
                <c:pt idx="2">
                  <c:v>3458</c:v>
                </c:pt>
                <c:pt idx="3">
                  <c:v>3409</c:v>
                </c:pt>
                <c:pt idx="4">
                  <c:v>3411</c:v>
                </c:pt>
                <c:pt idx="5" formatCode="#,##0;[Red]\-#,##0;">
                  <c:v>3370</c:v>
                </c:pt>
                <c:pt idx="6" formatCode="#,##0;[Red]\-#,##0;">
                  <c:v>3335</c:v>
                </c:pt>
                <c:pt idx="7" formatCode="#,##0;[Red]\-#,##0;">
                  <c:v>3246</c:v>
                </c:pt>
              </c:numCache>
            </c:numRef>
          </c:val>
          <c:smooth val="0"/>
          <c:extLst>
            <c:ext xmlns:c16="http://schemas.microsoft.com/office/drawing/2014/chart" uri="{C3380CC4-5D6E-409C-BE32-E72D297353CC}">
              <c16:uniqueId val="{00000008-21F1-47E0-B7A6-6B3BDD10A03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(構想区域別必要量との比較!$F$2531,構想区域別必要量との比較!$H$2531:$L$2531,構想区域別必要量との比較!$O$2531:$P$2531)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(構想区域別必要量との比較!$F$2536,構想区域別必要量との比較!$H$2536:$L$2536,構想区域別必要量との比較!$O$2536:$P$2536)</c:f>
              <c:numCache>
                <c:formatCode>#,##0_);[Red]\(#,##0\)</c:formatCode>
                <c:ptCount val="8"/>
                <c:pt idx="0" formatCode="#,##0;[Red]\-#,##0;">
                  <c:v>1100</c:v>
                </c:pt>
                <c:pt idx="1">
                  <c:v>1130</c:v>
                </c:pt>
                <c:pt idx="2">
                  <c:v>1006</c:v>
                </c:pt>
                <c:pt idx="3">
                  <c:v>847</c:v>
                </c:pt>
                <c:pt idx="4">
                  <c:v>777</c:v>
                </c:pt>
                <c:pt idx="5" formatCode="#,##0;[Red]\-#,##0;">
                  <c:v>733</c:v>
                </c:pt>
                <c:pt idx="6" formatCode="#,##0;[Red]\-#,##0;">
                  <c:v>687</c:v>
                </c:pt>
                <c:pt idx="7" formatCode="#,##0;[Red]\-#,##0;">
                  <c:v>698</c:v>
                </c:pt>
              </c:numCache>
            </c:numRef>
          </c:val>
          <c:extLst>
            <c:ext xmlns:c16="http://schemas.microsoft.com/office/drawing/2014/chart" uri="{C3380CC4-5D6E-409C-BE32-E72D297353CC}">
              <c16:uniqueId val="{00000000-BE69-49A3-AAF0-9596DBD1FDFE}"/>
            </c:ext>
          </c:extLst>
        </c:ser>
        <c:ser>
          <c:idx val="2"/>
          <c:order val="2"/>
          <c:tx>
            <c:strRef>
              <c:f>構想区域別必要量との比較!$E$2535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(構想区域別必要量との比較!$F$2531,構想区域別必要量との比較!$H$2531:$L$2531,構想区域別必要量との比較!$O$2531:$P$2531)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(構想区域別必要量との比較!$F$2535,構想区域別必要量との比較!$H$2535:$L$2535,構想区域別必要量との比較!$O$2535:$P$2535)</c:f>
              <c:numCache>
                <c:formatCode>#,##0_);[Red]\(#,##0\)</c:formatCode>
                <c:ptCount val="8"/>
                <c:pt idx="0" formatCode="#,##0;[Red]\-#,##0;">
                  <c:v>359</c:v>
                </c:pt>
                <c:pt idx="1">
                  <c:v>511</c:v>
                </c:pt>
                <c:pt idx="2">
                  <c:v>561</c:v>
                </c:pt>
                <c:pt idx="3">
                  <c:v>565</c:v>
                </c:pt>
                <c:pt idx="4">
                  <c:v>633</c:v>
                </c:pt>
                <c:pt idx="5" formatCode="#,##0;[Red]\-#,##0;">
                  <c:v>687</c:v>
                </c:pt>
                <c:pt idx="6" formatCode="#,##0;[Red]\-#,##0;">
                  <c:v>733</c:v>
                </c:pt>
                <c:pt idx="7" formatCode="#,##0;[Red]\-#,##0;">
                  <c:v>821</c:v>
                </c:pt>
              </c:numCache>
            </c:numRef>
          </c:val>
          <c:extLst>
            <c:ext xmlns:c16="http://schemas.microsoft.com/office/drawing/2014/chart" uri="{C3380CC4-5D6E-409C-BE32-E72D297353CC}">
              <c16:uniqueId val="{00000001-BE69-49A3-AAF0-9596DBD1FDFE}"/>
            </c:ext>
          </c:extLst>
        </c:ser>
        <c:ser>
          <c:idx val="1"/>
          <c:order val="3"/>
          <c:tx>
            <c:strRef>
              <c:f>構想区域別必要量との比較!$E$2534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E69-49A3-AAF0-9596DBD1FDF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E69-49A3-AAF0-9596DBD1FDF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(構想区域別必要量との比較!$F$2531,構想区域別必要量との比較!$H$2531:$L$2531,構想区域別必要量との比較!$O$2531:$P$2531)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(構想区域別必要量との比較!$F$2534,構想区域別必要量との比較!$H$2534:$L$2534,構想区域別必要量との比較!$O$2534:$P$2534)</c:f>
              <c:numCache>
                <c:formatCode>#,##0_);[Red]\(#,##0\)</c:formatCode>
                <c:ptCount val="8"/>
                <c:pt idx="0" formatCode="#,##0;[Red]\-#,##0;">
                  <c:v>1183</c:v>
                </c:pt>
                <c:pt idx="1">
                  <c:v>999</c:v>
                </c:pt>
                <c:pt idx="2">
                  <c:v>995</c:v>
                </c:pt>
                <c:pt idx="3">
                  <c:v>1003</c:v>
                </c:pt>
                <c:pt idx="4">
                  <c:v>1013</c:v>
                </c:pt>
                <c:pt idx="5" formatCode="#,##0;[Red]\-#,##0;">
                  <c:v>1003</c:v>
                </c:pt>
                <c:pt idx="6" formatCode="#,##0;[Red]\-#,##0;">
                  <c:v>958</c:v>
                </c:pt>
                <c:pt idx="7" formatCode="#,##0;[Red]\-#,##0;">
                  <c:v>1081</c:v>
                </c:pt>
              </c:numCache>
            </c:numRef>
          </c:val>
          <c:extLst>
            <c:ext xmlns:c16="http://schemas.microsoft.com/office/drawing/2014/chart" uri="{C3380CC4-5D6E-409C-BE32-E72D297353CC}">
              <c16:uniqueId val="{00000006-BE69-49A3-AAF0-9596DBD1FDFE}"/>
            </c:ext>
          </c:extLst>
        </c:ser>
        <c:ser>
          <c:idx val="0"/>
          <c:order val="4"/>
          <c:tx>
            <c:strRef>
              <c:f>構想区域別必要量との比較!$E$2533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(構想区域別必要量との比較!$F$2531,構想区域別必要量との比較!$H$2531:$L$2531,構想区域別必要量との比較!$O$2531:$P$2531)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(構想区域別必要量との比較!$F$2533,構想区域別必要量との比較!$H$2533:$L$2533,構想区域別必要量との比較!$O$2533:$P$2533)</c:f>
              <c:numCache>
                <c:formatCode>#,##0_);[Red]\(#,##0\)</c:formatCode>
                <c:ptCount val="8"/>
                <c:pt idx="0" formatCode="#,##0;[Red]\-#,##0;">
                  <c:v>290</c:v>
                </c:pt>
                <c:pt idx="1">
                  <c:v>388</c:v>
                </c:pt>
                <c:pt idx="2">
                  <c:v>388</c:v>
                </c:pt>
                <c:pt idx="3">
                  <c:v>388</c:v>
                </c:pt>
                <c:pt idx="4">
                  <c:v>388</c:v>
                </c:pt>
                <c:pt idx="5" formatCode="#,##0;[Red]\-#,##0;">
                  <c:v>388</c:v>
                </c:pt>
                <c:pt idx="6" formatCode="#,##0;[Red]\-#,##0;">
                  <c:v>438</c:v>
                </c:pt>
                <c:pt idx="7" formatCode="#,##0;[Red]\-#,##0;">
                  <c:v>256</c:v>
                </c:pt>
              </c:numCache>
            </c:numRef>
          </c:val>
          <c:extLst>
            <c:ext xmlns:c16="http://schemas.microsoft.com/office/drawing/2014/chart" uri="{C3380CC4-5D6E-409C-BE32-E72D297353CC}">
              <c16:uniqueId val="{00000007-BE69-49A3-AAF0-9596DBD1FDF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(構想区域別必要量との比較!$F$2531,構想区域別必要量との比較!$H$2531:$L$2531,構想区域別必要量との比較!$O$2531:$P$2531)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(構想区域別必要量との比較!$F$2532,構想区域別必要量との比較!$H$2532:$L$2532,構想区域別必要量との比較!$O$2532:$P$2532)</c:f>
              <c:numCache>
                <c:formatCode>#,##0_);[Red]\(#,##0\)</c:formatCode>
                <c:ptCount val="8"/>
                <c:pt idx="0" formatCode="#,##0;[Red]\-#,##0;">
                  <c:v>2932</c:v>
                </c:pt>
                <c:pt idx="1">
                  <c:v>3028</c:v>
                </c:pt>
                <c:pt idx="2">
                  <c:v>2950</c:v>
                </c:pt>
                <c:pt idx="3">
                  <c:v>2803</c:v>
                </c:pt>
                <c:pt idx="4">
                  <c:v>2811</c:v>
                </c:pt>
                <c:pt idx="5" formatCode="#,##0;[Red]\-#,##0;">
                  <c:v>2811</c:v>
                </c:pt>
                <c:pt idx="6" formatCode="#,##0;[Red]\-#,##0;">
                  <c:v>2816</c:v>
                </c:pt>
                <c:pt idx="7" formatCode="#,##0;[Red]\-#,##0;">
                  <c:v>2856</c:v>
                </c:pt>
              </c:numCache>
            </c:numRef>
          </c:val>
          <c:smooth val="0"/>
          <c:extLst>
            <c:ext xmlns:c16="http://schemas.microsoft.com/office/drawing/2014/chart" uri="{C3380CC4-5D6E-409C-BE32-E72D297353CC}">
              <c16:uniqueId val="{00000008-BE69-49A3-AAF0-9596DBD1FDF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(構想区域別必要量との比較!$F$251,構想区域別必要量との比較!$H$251:$L$251,構想区域別必要量との比較!$O$251:$P$251)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(構想区域別必要量との比較!$F$256,構想区域別必要量との比較!$H$256:$L$256,構想区域別必要量との比較!$O$256:$P$256)</c:f>
              <c:numCache>
                <c:formatCode>#,##0_);[Red]\(#,##0\)</c:formatCode>
                <c:ptCount val="8"/>
                <c:pt idx="0" formatCode="#,##0;[Red]\-#,##0;">
                  <c:v>798</c:v>
                </c:pt>
                <c:pt idx="1">
                  <c:v>742</c:v>
                </c:pt>
                <c:pt idx="2">
                  <c:v>773</c:v>
                </c:pt>
                <c:pt idx="3">
                  <c:v>792</c:v>
                </c:pt>
                <c:pt idx="4">
                  <c:v>744</c:v>
                </c:pt>
                <c:pt idx="5" formatCode="#,##0;[Red]\-#,##0;">
                  <c:v>644</c:v>
                </c:pt>
                <c:pt idx="6" formatCode="#,##0;[Red]\-#,##0;">
                  <c:v>596</c:v>
                </c:pt>
                <c:pt idx="7" formatCode="#,##0;[Red]\-#,##0;">
                  <c:v>641</c:v>
                </c:pt>
              </c:numCache>
            </c:numRef>
          </c:val>
          <c:extLst>
            <c:ext xmlns:c16="http://schemas.microsoft.com/office/drawing/2014/chart" uri="{C3380CC4-5D6E-409C-BE32-E72D297353CC}">
              <c16:uniqueId val="{00000000-6CB5-4214-8577-94A763427969}"/>
            </c:ext>
          </c:extLst>
        </c:ser>
        <c:ser>
          <c:idx val="2"/>
          <c:order val="2"/>
          <c:tx>
            <c:strRef>
              <c:f>構想区域別必要量との比較!$E$255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(構想区域別必要量との比較!$F$251,構想区域別必要量との比較!$H$251:$L$251,構想区域別必要量との比較!$O$251:$P$251)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(構想区域別必要量との比較!$F$255,構想区域別必要量との比較!$H$255:$L$255,構想区域別必要量との比較!$O$255:$P$255)</c:f>
              <c:numCache>
                <c:formatCode>#,##0_);[Red]\(#,##0\)</c:formatCode>
                <c:ptCount val="8"/>
                <c:pt idx="0" formatCode="#,##0;[Red]\-#,##0;">
                  <c:v>203</c:v>
                </c:pt>
                <c:pt idx="1">
                  <c:v>147</c:v>
                </c:pt>
                <c:pt idx="2">
                  <c:v>148</c:v>
                </c:pt>
                <c:pt idx="3">
                  <c:v>129</c:v>
                </c:pt>
                <c:pt idx="4">
                  <c:v>173</c:v>
                </c:pt>
                <c:pt idx="5" formatCode="#,##0;[Red]\-#,##0;">
                  <c:v>198</c:v>
                </c:pt>
                <c:pt idx="6" formatCode="#,##0;[Red]\-#,##0;">
                  <c:v>298</c:v>
                </c:pt>
                <c:pt idx="7" formatCode="#,##0;[Red]\-#,##0;">
                  <c:v>744</c:v>
                </c:pt>
              </c:numCache>
            </c:numRef>
          </c:val>
          <c:extLst>
            <c:ext xmlns:c16="http://schemas.microsoft.com/office/drawing/2014/chart" uri="{C3380CC4-5D6E-409C-BE32-E72D297353CC}">
              <c16:uniqueId val="{00000001-6CB5-4214-8577-94A763427969}"/>
            </c:ext>
          </c:extLst>
        </c:ser>
        <c:ser>
          <c:idx val="1"/>
          <c:order val="3"/>
          <c:tx>
            <c:strRef>
              <c:f>構想区域別必要量との比較!$E$254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CB5-4214-8577-94A76342796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CB5-4214-8577-94A76342796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(構想区域別必要量との比較!$F$251,構想区域別必要量との比較!$H$251:$L$251,構想区域別必要量との比較!$O$251:$P$251)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(構想区域別必要量との比較!$F$254,構想区域別必要量との比較!$H$254:$L$254,構想区域別必要量との比較!$O$254:$P$254)</c:f>
              <c:numCache>
                <c:formatCode>#,##0_);[Red]\(#,##0\)</c:formatCode>
                <c:ptCount val="8"/>
                <c:pt idx="0" formatCode="#,##0;[Red]\-#,##0;">
                  <c:v>1396</c:v>
                </c:pt>
                <c:pt idx="1">
                  <c:v>1282</c:v>
                </c:pt>
                <c:pt idx="2">
                  <c:v>1240</c:v>
                </c:pt>
                <c:pt idx="3">
                  <c:v>1138</c:v>
                </c:pt>
                <c:pt idx="4">
                  <c:v>1191</c:v>
                </c:pt>
                <c:pt idx="5" formatCode="#,##0;[Red]\-#,##0;">
                  <c:v>998</c:v>
                </c:pt>
                <c:pt idx="6" formatCode="#,##0;[Red]\-#,##0;">
                  <c:v>971</c:v>
                </c:pt>
                <c:pt idx="7" formatCode="#,##0;[Red]\-#,##0;">
                  <c:v>790</c:v>
                </c:pt>
              </c:numCache>
            </c:numRef>
          </c:val>
          <c:extLst>
            <c:ext xmlns:c16="http://schemas.microsoft.com/office/drawing/2014/chart" uri="{C3380CC4-5D6E-409C-BE32-E72D297353CC}">
              <c16:uniqueId val="{00000006-6CB5-4214-8577-94A763427969}"/>
            </c:ext>
          </c:extLst>
        </c:ser>
        <c:ser>
          <c:idx val="0"/>
          <c:order val="4"/>
          <c:tx>
            <c:strRef>
              <c:f>構想区域別必要量との比較!$E$253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(構想区域別必要量との比較!$F$251,構想区域別必要量との比較!$H$251:$L$251,構想区域別必要量との比較!$O$251:$P$251)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(構想区域別必要量との比較!$F$253,構想区域別必要量との比較!$H$253:$L$253,構想区域別必要量との比較!$O$253:$P$253)</c:f>
              <c:numCache>
                <c:formatCode>#,##0_);[Red]\(#,##0\)</c:formatCode>
                <c:ptCount val="8"/>
                <c:pt idx="0" formatCode="#,##0;[Red]\-#,##0;">
                  <c:v>270</c:v>
                </c:pt>
                <c:pt idx="1">
                  <c:v>312</c:v>
                </c:pt>
                <c:pt idx="2">
                  <c:v>337</c:v>
                </c:pt>
                <c:pt idx="3">
                  <c:v>341</c:v>
                </c:pt>
                <c:pt idx="4">
                  <c:v>341</c:v>
                </c:pt>
                <c:pt idx="5" formatCode="#,##0;[Red]\-#,##0;">
                  <c:v>378</c:v>
                </c:pt>
                <c:pt idx="6" formatCode="#,##0;[Red]\-#,##0;">
                  <c:v>378</c:v>
                </c:pt>
                <c:pt idx="7" formatCode="#,##0;[Red]\-#,##0;">
                  <c:v>275</c:v>
                </c:pt>
              </c:numCache>
            </c:numRef>
          </c:val>
          <c:extLst>
            <c:ext xmlns:c16="http://schemas.microsoft.com/office/drawing/2014/chart" uri="{C3380CC4-5D6E-409C-BE32-E72D297353CC}">
              <c16:uniqueId val="{00000007-6CB5-4214-8577-94A76342796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(構想区域別必要量との比較!$F$251,構想区域別必要量との比較!$H$251:$L$251,構想区域別必要量との比較!$O$251:$P$251)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(構想区域別必要量との比較!$F$252,構想区域別必要量との比較!$H$252:$L$252,構想区域別必要量との比較!$O$252:$P$252)</c:f>
              <c:numCache>
                <c:formatCode>#,##0_);[Red]\(#,##0\)</c:formatCode>
                <c:ptCount val="8"/>
                <c:pt idx="0" formatCode="#,##0;[Red]\-#,##0;">
                  <c:v>2667</c:v>
                </c:pt>
                <c:pt idx="1">
                  <c:v>2483</c:v>
                </c:pt>
                <c:pt idx="2">
                  <c:v>2498</c:v>
                </c:pt>
                <c:pt idx="3">
                  <c:v>2400</c:v>
                </c:pt>
                <c:pt idx="4">
                  <c:v>2449</c:v>
                </c:pt>
                <c:pt idx="5" formatCode="#,##0;[Red]\-#,##0;">
                  <c:v>2218</c:v>
                </c:pt>
                <c:pt idx="6" formatCode="#,##0;[Red]\-#,##0;">
                  <c:v>2243</c:v>
                </c:pt>
                <c:pt idx="7" formatCode="#,##0;[Red]\-#,##0;">
                  <c:v>2450</c:v>
                </c:pt>
              </c:numCache>
            </c:numRef>
          </c:val>
          <c:smooth val="0"/>
          <c:extLst>
            <c:ext xmlns:c16="http://schemas.microsoft.com/office/drawing/2014/chart" uri="{C3380CC4-5D6E-409C-BE32-E72D297353CC}">
              <c16:uniqueId val="{00000008-6CB5-4214-8577-94A76342796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(構想区域別必要量との比較!$F$2546,構想区域別必要量との比較!$H$2546:$L$2546,構想区域別必要量との比較!$O$2546:$P$2546)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(構想区域別必要量との比較!$F$2551,構想区域別必要量との比較!$H$2551:$L$2551,構想区域別必要量との比較!$O$2551:$P$2551)</c:f>
              <c:numCache>
                <c:formatCode>#,##0_);[Red]\(#,##0\)</c:formatCode>
                <c:ptCount val="8"/>
                <c:pt idx="0" formatCode="#,##0;[Red]\-#,##0;">
                  <c:v>2664</c:v>
                </c:pt>
                <c:pt idx="1">
                  <c:v>2421</c:v>
                </c:pt>
                <c:pt idx="2">
                  <c:v>2172</c:v>
                </c:pt>
                <c:pt idx="3">
                  <c:v>1890</c:v>
                </c:pt>
                <c:pt idx="4">
                  <c:v>1768</c:v>
                </c:pt>
                <c:pt idx="5" formatCode="#,##0;[Red]\-#,##0;">
                  <c:v>1717</c:v>
                </c:pt>
                <c:pt idx="6" formatCode="#,##0;[Red]\-#,##0;">
                  <c:v>1717</c:v>
                </c:pt>
                <c:pt idx="7" formatCode="#,##0;[Red]\-#,##0;">
                  <c:v>1449</c:v>
                </c:pt>
              </c:numCache>
            </c:numRef>
          </c:val>
          <c:extLst>
            <c:ext xmlns:c16="http://schemas.microsoft.com/office/drawing/2014/chart" uri="{C3380CC4-5D6E-409C-BE32-E72D297353CC}">
              <c16:uniqueId val="{00000000-3367-4DB5-ACC2-ADB194F242A1}"/>
            </c:ext>
          </c:extLst>
        </c:ser>
        <c:ser>
          <c:idx val="2"/>
          <c:order val="2"/>
          <c:tx>
            <c:strRef>
              <c:f>構想区域別必要量との比較!$E$2550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(構想区域別必要量との比較!$F$2546,構想区域別必要量との比較!$H$2546:$L$2546,構想区域別必要量との比較!$O$2546:$P$2546)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(構想区域別必要量との比較!$F$2550,構想区域別必要量との比較!$H$2550:$L$2550,構想区域別必要量との比較!$O$2550:$P$2550)</c:f>
              <c:numCache>
                <c:formatCode>#,##0_);[Red]\(#,##0\)</c:formatCode>
                <c:ptCount val="8"/>
                <c:pt idx="0" formatCode="#,##0;[Red]\-#,##0;">
                  <c:v>693</c:v>
                </c:pt>
                <c:pt idx="1">
                  <c:v>815</c:v>
                </c:pt>
                <c:pt idx="2">
                  <c:v>928</c:v>
                </c:pt>
                <c:pt idx="3">
                  <c:v>876</c:v>
                </c:pt>
                <c:pt idx="4">
                  <c:v>934</c:v>
                </c:pt>
                <c:pt idx="5" formatCode="#,##0;[Red]\-#,##0;">
                  <c:v>997</c:v>
                </c:pt>
                <c:pt idx="6" formatCode="#,##0;[Red]\-#,##0;">
                  <c:v>978</c:v>
                </c:pt>
                <c:pt idx="7" formatCode="#,##0;[Red]\-#,##0;">
                  <c:v>1572</c:v>
                </c:pt>
              </c:numCache>
            </c:numRef>
          </c:val>
          <c:extLst>
            <c:ext xmlns:c16="http://schemas.microsoft.com/office/drawing/2014/chart" uri="{C3380CC4-5D6E-409C-BE32-E72D297353CC}">
              <c16:uniqueId val="{00000001-3367-4DB5-ACC2-ADB194F242A1}"/>
            </c:ext>
          </c:extLst>
        </c:ser>
        <c:ser>
          <c:idx val="1"/>
          <c:order val="3"/>
          <c:tx>
            <c:strRef>
              <c:f>構想区域別必要量との比較!$E$2549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367-4DB5-ACC2-ADB194F242A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367-4DB5-ACC2-ADB194F242A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(構想区域別必要量との比較!$F$2546,構想区域別必要量との比較!$H$2546:$L$2546,構想区域別必要量との比較!$O$2546:$P$2546)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(構想区域別必要量との比較!$F$2549,構想区域別必要量との比較!$H$2549:$L$2549,構想区域別必要量との比較!$O$2549:$P$2549)</c:f>
              <c:numCache>
                <c:formatCode>#,##0_);[Red]\(#,##0\)</c:formatCode>
                <c:ptCount val="8"/>
                <c:pt idx="0" formatCode="#,##0;[Red]\-#,##0;">
                  <c:v>2531</c:v>
                </c:pt>
                <c:pt idx="1">
                  <c:v>2270</c:v>
                </c:pt>
                <c:pt idx="2">
                  <c:v>2836</c:v>
                </c:pt>
                <c:pt idx="3">
                  <c:v>2674</c:v>
                </c:pt>
                <c:pt idx="4">
                  <c:v>2657</c:v>
                </c:pt>
                <c:pt idx="5" formatCode="#,##0;[Red]\-#,##0;">
                  <c:v>2464</c:v>
                </c:pt>
                <c:pt idx="6" formatCode="#,##0;[Red]\-#,##0;">
                  <c:v>2537</c:v>
                </c:pt>
                <c:pt idx="7" formatCode="#,##0;[Red]\-#,##0;">
                  <c:v>2104</c:v>
                </c:pt>
              </c:numCache>
            </c:numRef>
          </c:val>
          <c:extLst>
            <c:ext xmlns:c16="http://schemas.microsoft.com/office/drawing/2014/chart" uri="{C3380CC4-5D6E-409C-BE32-E72D297353CC}">
              <c16:uniqueId val="{00000006-3367-4DB5-ACC2-ADB194F242A1}"/>
            </c:ext>
          </c:extLst>
        </c:ser>
        <c:ser>
          <c:idx val="0"/>
          <c:order val="4"/>
          <c:tx>
            <c:strRef>
              <c:f>構想区域別必要量との比較!$E$2548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(構想区域別必要量との比較!$F$2546,構想区域別必要量との比較!$H$2546:$L$2546,構想区域別必要量との比較!$O$2546:$P$2546)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(構想区域別必要量との比較!$F$2548,構想区域別必要量との比較!$H$2548:$L$2548,構想区域別必要量との比較!$O$2548:$P$2548)</c:f>
              <c:numCache>
                <c:formatCode>#,##0_);[Red]\(#,##0\)</c:formatCode>
                <c:ptCount val="8"/>
                <c:pt idx="0" formatCode="#,##0;[Red]\-#,##0;">
                  <c:v>1936</c:v>
                </c:pt>
                <c:pt idx="1">
                  <c:v>2065</c:v>
                </c:pt>
                <c:pt idx="2">
                  <c:v>1493</c:v>
                </c:pt>
                <c:pt idx="3">
                  <c:v>1730</c:v>
                </c:pt>
                <c:pt idx="4">
                  <c:v>1733</c:v>
                </c:pt>
                <c:pt idx="5" formatCode="#,##0;[Red]\-#,##0;">
                  <c:v>1920</c:v>
                </c:pt>
                <c:pt idx="6" formatCode="#,##0;[Red]\-#,##0;">
                  <c:v>1911</c:v>
                </c:pt>
                <c:pt idx="7" formatCode="#,##0;[Red]\-#,##0;">
                  <c:v>889</c:v>
                </c:pt>
              </c:numCache>
            </c:numRef>
          </c:val>
          <c:extLst>
            <c:ext xmlns:c16="http://schemas.microsoft.com/office/drawing/2014/chart" uri="{C3380CC4-5D6E-409C-BE32-E72D297353CC}">
              <c16:uniqueId val="{00000007-3367-4DB5-ACC2-ADB194F242A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(構想区域別必要量との比較!$F$2546,構想区域別必要量との比較!$H$2546:$L$2546,構想区域別必要量との比較!$O$2546:$P$2546)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(構想区域別必要量との比較!$F$2547,構想区域別必要量との比較!$H$2547:$L$2547,構想区域別必要量との比較!$O$2547:$P$2547)</c:f>
              <c:numCache>
                <c:formatCode>#,##0_);[Red]\(#,##0\)</c:formatCode>
                <c:ptCount val="8"/>
                <c:pt idx="0" formatCode="#,##0;[Red]\-#,##0;">
                  <c:v>7824</c:v>
                </c:pt>
                <c:pt idx="1">
                  <c:v>7571</c:v>
                </c:pt>
                <c:pt idx="2">
                  <c:v>7429</c:v>
                </c:pt>
                <c:pt idx="3">
                  <c:v>7170</c:v>
                </c:pt>
                <c:pt idx="4">
                  <c:v>7092</c:v>
                </c:pt>
                <c:pt idx="5" formatCode="#,##0;[Red]\-#,##0;">
                  <c:v>7098</c:v>
                </c:pt>
                <c:pt idx="6" formatCode="#,##0;[Red]\-#,##0;">
                  <c:v>7143</c:v>
                </c:pt>
                <c:pt idx="7" formatCode="#,##0;[Red]\-#,##0;">
                  <c:v>6014</c:v>
                </c:pt>
              </c:numCache>
            </c:numRef>
          </c:val>
          <c:smooth val="0"/>
          <c:extLst>
            <c:ext xmlns:c16="http://schemas.microsoft.com/office/drawing/2014/chart" uri="{C3380CC4-5D6E-409C-BE32-E72D297353CC}">
              <c16:uniqueId val="{00000008-3367-4DB5-ACC2-ADB194F242A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(構想区域別必要量との比較!$F$2561,構想区域別必要量との比較!$H$2561:$L$2561,構想区域別必要量との比較!$O$2561:$P$2561)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(構想区域別必要量との比較!$F$2566,構想区域別必要量との比較!$H$2566:$L$2566,構想区域別必要量との比較!$O$2566:$P$2566)</c:f>
              <c:numCache>
                <c:formatCode>#,##0_);[Red]\(#,##0\)</c:formatCode>
                <c:ptCount val="8"/>
                <c:pt idx="0" formatCode="#,##0;[Red]\-#,##0;">
                  <c:v>386</c:v>
                </c:pt>
                <c:pt idx="1">
                  <c:v>532</c:v>
                </c:pt>
                <c:pt idx="2">
                  <c:v>414</c:v>
                </c:pt>
                <c:pt idx="3">
                  <c:v>344</c:v>
                </c:pt>
                <c:pt idx="4">
                  <c:v>363</c:v>
                </c:pt>
                <c:pt idx="5" formatCode="#,##0;[Red]\-#,##0;">
                  <c:v>363</c:v>
                </c:pt>
                <c:pt idx="6" formatCode="#,##0;[Red]\-#,##0;">
                  <c:v>331</c:v>
                </c:pt>
                <c:pt idx="7" formatCode="#,##0;[Red]\-#,##0;">
                  <c:v>377</c:v>
                </c:pt>
              </c:numCache>
            </c:numRef>
          </c:val>
          <c:extLst>
            <c:ext xmlns:c16="http://schemas.microsoft.com/office/drawing/2014/chart" uri="{C3380CC4-5D6E-409C-BE32-E72D297353CC}">
              <c16:uniqueId val="{00000000-1A8B-4A92-AC7E-7861B22EC836}"/>
            </c:ext>
          </c:extLst>
        </c:ser>
        <c:ser>
          <c:idx val="2"/>
          <c:order val="2"/>
          <c:tx>
            <c:strRef>
              <c:f>構想区域別必要量との比較!$E$2565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(構想区域別必要量との比較!$F$2561,構想区域別必要量との比較!$H$2561:$L$2561,構想区域別必要量との比較!$O$2561:$P$2561)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(構想区域別必要量との比較!$F$2565,構想区域別必要量との比較!$H$2565:$L$2565,構想区域別必要量との比較!$O$2565:$P$2565)</c:f>
              <c:numCache>
                <c:formatCode>#,##0_);[Red]\(#,##0\)</c:formatCode>
                <c:ptCount val="8"/>
                <c:pt idx="0" formatCode="#,##0;[Red]\-#,##0;">
                  <c:v>295</c:v>
                </c:pt>
                <c:pt idx="1">
                  <c:v>432</c:v>
                </c:pt>
                <c:pt idx="2">
                  <c:v>432</c:v>
                </c:pt>
                <c:pt idx="3">
                  <c:v>449</c:v>
                </c:pt>
                <c:pt idx="4">
                  <c:v>430</c:v>
                </c:pt>
                <c:pt idx="5" formatCode="#,##0;[Red]\-#,##0;">
                  <c:v>431</c:v>
                </c:pt>
                <c:pt idx="6" formatCode="#,##0;[Red]\-#,##0;">
                  <c:v>463</c:v>
                </c:pt>
                <c:pt idx="7" formatCode="#,##0;[Red]\-#,##0;">
                  <c:v>772</c:v>
                </c:pt>
              </c:numCache>
            </c:numRef>
          </c:val>
          <c:extLst>
            <c:ext xmlns:c16="http://schemas.microsoft.com/office/drawing/2014/chart" uri="{C3380CC4-5D6E-409C-BE32-E72D297353CC}">
              <c16:uniqueId val="{00000001-1A8B-4A92-AC7E-7861B22EC836}"/>
            </c:ext>
          </c:extLst>
        </c:ser>
        <c:ser>
          <c:idx val="1"/>
          <c:order val="3"/>
          <c:tx>
            <c:strRef>
              <c:f>構想区域別必要量との比較!$E$2564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A8B-4A92-AC7E-7861B22EC83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A8B-4A92-AC7E-7861B22EC83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(構想区域別必要量との比較!$F$2561,構想区域別必要量との比較!$H$2561:$L$2561,構想区域別必要量との比較!$O$2561:$P$2561)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(構想区域別必要量との比較!$F$2564,構想区域別必要量との比較!$H$2564:$L$2564,構想区域別必要量との比較!$O$2564:$P$2564)</c:f>
              <c:numCache>
                <c:formatCode>#,##0_);[Red]\(#,##0\)</c:formatCode>
                <c:ptCount val="8"/>
                <c:pt idx="0" formatCode="#,##0;[Red]\-#,##0;">
                  <c:v>1176</c:v>
                </c:pt>
                <c:pt idx="1">
                  <c:v>776</c:v>
                </c:pt>
                <c:pt idx="2">
                  <c:v>781</c:v>
                </c:pt>
                <c:pt idx="3">
                  <c:v>781</c:v>
                </c:pt>
                <c:pt idx="4">
                  <c:v>791</c:v>
                </c:pt>
                <c:pt idx="5" formatCode="#,##0;[Red]\-#,##0;">
                  <c:v>788</c:v>
                </c:pt>
                <c:pt idx="6" formatCode="#,##0;[Red]\-#,##0;">
                  <c:v>791</c:v>
                </c:pt>
                <c:pt idx="7" formatCode="#,##0;[Red]\-#,##0;">
                  <c:v>640</c:v>
                </c:pt>
              </c:numCache>
            </c:numRef>
          </c:val>
          <c:extLst>
            <c:ext xmlns:c16="http://schemas.microsoft.com/office/drawing/2014/chart" uri="{C3380CC4-5D6E-409C-BE32-E72D297353CC}">
              <c16:uniqueId val="{00000006-1A8B-4A92-AC7E-7861B22EC836}"/>
            </c:ext>
          </c:extLst>
        </c:ser>
        <c:ser>
          <c:idx val="0"/>
          <c:order val="4"/>
          <c:tx>
            <c:strRef>
              <c:f>構想区域別必要量との比較!$E$2563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(構想区域別必要量との比較!$F$2561,構想区域別必要量との比較!$H$2561:$L$2561,構想区域別必要量との比較!$O$2561:$P$2561)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(構想区域別必要量との比較!$F$2563,構想区域別必要量との比較!$H$2563:$L$2563,構想区域別必要量との比較!$O$2563:$P$2563)</c:f>
              <c:numCache>
                <c:formatCode>#,##0_);[Red]\(#,##0\)</c:formatCode>
                <c:ptCount val="8"/>
                <c:pt idx="0" formatCode="#,##0;[Red]\-#,##0;">
                  <c:v>31</c:v>
                </c:pt>
                <c:pt idx="1">
                  <c:v>194</c:v>
                </c:pt>
                <c:pt idx="2">
                  <c:v>194</c:v>
                </c:pt>
                <c:pt idx="3">
                  <c:v>194</c:v>
                </c:pt>
                <c:pt idx="4">
                  <c:v>194</c:v>
                </c:pt>
                <c:pt idx="5" formatCode="#,##0;[Red]\-#,##0;">
                  <c:v>194</c:v>
                </c:pt>
                <c:pt idx="6" formatCode="#,##0;[Red]\-#,##0;">
                  <c:v>194</c:v>
                </c:pt>
                <c:pt idx="7" formatCode="#,##0;[Red]\-#,##0;">
                  <c:v>192</c:v>
                </c:pt>
              </c:numCache>
            </c:numRef>
          </c:val>
          <c:extLst>
            <c:ext xmlns:c16="http://schemas.microsoft.com/office/drawing/2014/chart" uri="{C3380CC4-5D6E-409C-BE32-E72D297353CC}">
              <c16:uniqueId val="{00000007-1A8B-4A92-AC7E-7861B22EC83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(構想区域別必要量との比較!$F$2561,構想区域別必要量との比較!$H$2561:$L$2561,構想区域別必要量との比較!$O$2561:$P$2561)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(構想区域別必要量との比較!$F$2562,構想区域別必要量との比較!$H$2562:$L$2562,構想区域別必要量との比較!$O$2562:$P$2562)</c:f>
              <c:numCache>
                <c:formatCode>#,##0_);[Red]\(#,##0\)</c:formatCode>
                <c:ptCount val="8"/>
                <c:pt idx="0" formatCode="#,##0;[Red]\-#,##0;">
                  <c:v>1888</c:v>
                </c:pt>
                <c:pt idx="1">
                  <c:v>1934</c:v>
                </c:pt>
                <c:pt idx="2">
                  <c:v>1821</c:v>
                </c:pt>
                <c:pt idx="3">
                  <c:v>1768</c:v>
                </c:pt>
                <c:pt idx="4">
                  <c:v>1778</c:v>
                </c:pt>
                <c:pt idx="5" formatCode="#,##0;[Red]\-#,##0;">
                  <c:v>1776</c:v>
                </c:pt>
                <c:pt idx="6" formatCode="#,##0;[Red]\-#,##0;">
                  <c:v>1779</c:v>
                </c:pt>
                <c:pt idx="7" formatCode="#,##0;[Red]\-#,##0;">
                  <c:v>1981</c:v>
                </c:pt>
              </c:numCache>
            </c:numRef>
          </c:val>
          <c:smooth val="0"/>
          <c:extLst>
            <c:ext xmlns:c16="http://schemas.microsoft.com/office/drawing/2014/chart" uri="{C3380CC4-5D6E-409C-BE32-E72D297353CC}">
              <c16:uniqueId val="{00000008-1A8B-4A92-AC7E-7861B22EC83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(構想区域別必要量との比較!$F$2576,構想区域別必要量との比較!$H$2576:$L$2576,構想区域別必要量との比較!$O$2576:$P$2576)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(構想区域別必要量との比較!$F$2581,構想区域別必要量との比較!$H$2581:$L$2581,構想区域別必要量との比較!$O$2581:$P$2581)</c:f>
              <c:numCache>
                <c:formatCode>#,##0_);[Red]\(#,##0\)</c:formatCode>
                <c:ptCount val="8"/>
                <c:pt idx="0" formatCode="#,##0;[Red]\-#,##0;">
                  <c:v>791</c:v>
                </c:pt>
                <c:pt idx="1">
                  <c:v>811</c:v>
                </c:pt>
                <c:pt idx="2">
                  <c:v>875</c:v>
                </c:pt>
                <c:pt idx="3">
                  <c:v>835</c:v>
                </c:pt>
                <c:pt idx="4">
                  <c:v>756</c:v>
                </c:pt>
                <c:pt idx="5" formatCode="#,##0;[Red]\-#,##0;">
                  <c:v>796</c:v>
                </c:pt>
                <c:pt idx="6" formatCode="#,##0;[Red]\-#,##0;">
                  <c:v>551</c:v>
                </c:pt>
                <c:pt idx="7" formatCode="#,##0;[Red]\-#,##0;">
                  <c:v>786</c:v>
                </c:pt>
              </c:numCache>
            </c:numRef>
          </c:val>
          <c:extLst>
            <c:ext xmlns:c16="http://schemas.microsoft.com/office/drawing/2014/chart" uri="{C3380CC4-5D6E-409C-BE32-E72D297353CC}">
              <c16:uniqueId val="{00000000-FC34-4760-B5B9-645B372C7B4D}"/>
            </c:ext>
          </c:extLst>
        </c:ser>
        <c:ser>
          <c:idx val="2"/>
          <c:order val="2"/>
          <c:tx>
            <c:strRef>
              <c:f>構想区域別必要量との比較!$E$2580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(構想区域別必要量との比較!$F$2576,構想区域別必要量との比較!$H$2576:$L$2576,構想区域別必要量との比較!$O$2576:$P$2576)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(構想区域別必要量との比較!$F$2580,構想区域別必要量との比較!$H$2580:$L$2580,構想区域別必要量との比較!$O$2580:$P$2580)</c:f>
              <c:numCache>
                <c:formatCode>#,##0_);[Red]\(#,##0\)</c:formatCode>
                <c:ptCount val="8"/>
                <c:pt idx="0" formatCode="#,##0;[Red]\-#,##0;">
                  <c:v>142</c:v>
                </c:pt>
                <c:pt idx="1">
                  <c:v>176</c:v>
                </c:pt>
                <c:pt idx="2">
                  <c:v>158</c:v>
                </c:pt>
                <c:pt idx="3">
                  <c:v>243</c:v>
                </c:pt>
                <c:pt idx="4">
                  <c:v>215</c:v>
                </c:pt>
                <c:pt idx="5" formatCode="#,##0;[Red]\-#,##0;">
                  <c:v>216</c:v>
                </c:pt>
                <c:pt idx="6" formatCode="#,##0;[Red]\-#,##0;">
                  <c:v>205</c:v>
                </c:pt>
                <c:pt idx="7" formatCode="#,##0;[Red]\-#,##0;">
                  <c:v>1374</c:v>
                </c:pt>
              </c:numCache>
            </c:numRef>
          </c:val>
          <c:extLst>
            <c:ext xmlns:c16="http://schemas.microsoft.com/office/drawing/2014/chart" uri="{C3380CC4-5D6E-409C-BE32-E72D297353CC}">
              <c16:uniqueId val="{00000001-FC34-4760-B5B9-645B372C7B4D}"/>
            </c:ext>
          </c:extLst>
        </c:ser>
        <c:ser>
          <c:idx val="1"/>
          <c:order val="3"/>
          <c:tx>
            <c:strRef>
              <c:f>構想区域別必要量との比較!$E$2579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C34-4760-B5B9-645B372C7B4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C34-4760-B5B9-645B372C7B4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(構想区域別必要量との比較!$F$2576,構想区域別必要量との比較!$H$2576:$L$2576,構想区域別必要量との比較!$O$2576:$P$2576)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(構想区域別必要量との比較!$F$2579,構想区域別必要量との比較!$H$2579:$L$2579,構想区域別必要量との比較!$O$2579:$P$2579)</c:f>
              <c:numCache>
                <c:formatCode>#,##0_);[Red]\(#,##0\)</c:formatCode>
                <c:ptCount val="8"/>
                <c:pt idx="0" formatCode="#,##0;[Red]\-#,##0;">
                  <c:v>1489</c:v>
                </c:pt>
                <c:pt idx="1">
                  <c:v>1438</c:v>
                </c:pt>
                <c:pt idx="2">
                  <c:v>1389</c:v>
                </c:pt>
                <c:pt idx="3">
                  <c:v>1343</c:v>
                </c:pt>
                <c:pt idx="4">
                  <c:v>1371</c:v>
                </c:pt>
                <c:pt idx="5" formatCode="#,##0;[Red]\-#,##0;">
                  <c:v>1341</c:v>
                </c:pt>
                <c:pt idx="6" formatCode="#,##0;[Red]\-#,##0;">
                  <c:v>1394</c:v>
                </c:pt>
                <c:pt idx="7" formatCode="#,##0;[Red]\-#,##0;">
                  <c:v>2309</c:v>
                </c:pt>
              </c:numCache>
            </c:numRef>
          </c:val>
          <c:extLst>
            <c:ext xmlns:c16="http://schemas.microsoft.com/office/drawing/2014/chart" uri="{C3380CC4-5D6E-409C-BE32-E72D297353CC}">
              <c16:uniqueId val="{00000006-FC34-4760-B5B9-645B372C7B4D}"/>
            </c:ext>
          </c:extLst>
        </c:ser>
        <c:ser>
          <c:idx val="0"/>
          <c:order val="4"/>
          <c:tx>
            <c:strRef>
              <c:f>構想区域別必要量との比較!$E$2578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(構想区域別必要量との比較!$F$2576,構想区域別必要量との比較!$H$2576:$L$2576,構想区域別必要量との比較!$O$2576:$P$2576)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(構想区域別必要量との比較!$F$2578,構想区域別必要量との比較!$H$2578:$L$2578,構想区域別必要量との比較!$O$2578:$P$2578)</c:f>
              <c:numCache>
                <c:formatCode>#,##0_);[Red]\(#,##0\)</c:formatCode>
                <c:ptCount val="8"/>
                <c:pt idx="0" formatCode="#,##0;[Red]\-#,##0;">
                  <c:v>1982</c:v>
                </c:pt>
                <c:pt idx="1">
                  <c:v>1992</c:v>
                </c:pt>
                <c:pt idx="2">
                  <c:v>2022</c:v>
                </c:pt>
                <c:pt idx="3">
                  <c:v>2022</c:v>
                </c:pt>
                <c:pt idx="4">
                  <c:v>2022</c:v>
                </c:pt>
                <c:pt idx="5" formatCode="#,##0;[Red]\-#,##0;">
                  <c:v>2022</c:v>
                </c:pt>
                <c:pt idx="6" formatCode="#,##0;[Red]\-#,##0;">
                  <c:v>2023</c:v>
                </c:pt>
                <c:pt idx="7" formatCode="#,##0;[Red]\-#,##0;">
                  <c:v>799</c:v>
                </c:pt>
              </c:numCache>
            </c:numRef>
          </c:val>
          <c:extLst>
            <c:ext xmlns:c16="http://schemas.microsoft.com/office/drawing/2014/chart" uri="{C3380CC4-5D6E-409C-BE32-E72D297353CC}">
              <c16:uniqueId val="{00000007-FC34-4760-B5B9-645B372C7B4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(構想区域別必要量との比較!$F$2576,構想区域別必要量との比較!$H$2576:$L$2576,構想区域別必要量との比較!$O$2576:$P$2576)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(構想区域別必要量との比較!$F$2577,構想区域別必要量との比較!$H$2577:$L$2577,構想区域別必要量との比較!$O$2577:$P$2577)</c:f>
              <c:numCache>
                <c:formatCode>#,##0_);[Red]\(#,##0\)</c:formatCode>
                <c:ptCount val="8"/>
                <c:pt idx="0" formatCode="#,##0;[Red]\-#,##0;">
                  <c:v>4404</c:v>
                </c:pt>
                <c:pt idx="1">
                  <c:v>4417</c:v>
                </c:pt>
                <c:pt idx="2">
                  <c:v>4444</c:v>
                </c:pt>
                <c:pt idx="3">
                  <c:v>4443</c:v>
                </c:pt>
                <c:pt idx="4">
                  <c:v>4364</c:v>
                </c:pt>
                <c:pt idx="5" formatCode="#,##0;[Red]\-#,##0;">
                  <c:v>4375</c:v>
                </c:pt>
                <c:pt idx="6" formatCode="#,##0;[Red]\-#,##0;">
                  <c:v>4173</c:v>
                </c:pt>
                <c:pt idx="7" formatCode="#,##0;[Red]\-#,##0;">
                  <c:v>5268</c:v>
                </c:pt>
              </c:numCache>
            </c:numRef>
          </c:val>
          <c:smooth val="0"/>
          <c:extLst>
            <c:ext xmlns:c16="http://schemas.microsoft.com/office/drawing/2014/chart" uri="{C3380CC4-5D6E-409C-BE32-E72D297353CC}">
              <c16:uniqueId val="{00000008-FC34-4760-B5B9-645B372C7B4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構想区域別必要量との比較!$E$2596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(構想区域別必要量との比較!$F$2591,構想区域別必要量との比較!$H$2591:$L$2591,構想区域別必要量との比較!$O$2591:$P$2591)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(構想区域別必要量との比較!$F$2596,構想区域別必要量との比較!$H$2596:$L$2596,構想区域別必要量との比較!$O$2596:$P$2596)</c:f>
              <c:numCache>
                <c:formatCode>#,##0_);[Red]\(#,##0\)</c:formatCode>
                <c:ptCount val="8"/>
                <c:pt idx="0" formatCode="#,##0;[Red]\-#,##0;">
                  <c:v>529</c:v>
                </c:pt>
                <c:pt idx="1">
                  <c:v>649</c:v>
                </c:pt>
                <c:pt idx="2">
                  <c:v>599</c:v>
                </c:pt>
                <c:pt idx="3">
                  <c:v>599</c:v>
                </c:pt>
                <c:pt idx="4">
                  <c:v>580</c:v>
                </c:pt>
                <c:pt idx="5" formatCode="#,##0;[Red]\-#,##0;">
                  <c:v>599</c:v>
                </c:pt>
                <c:pt idx="6" formatCode="#,##0;[Red]\-#,##0;">
                  <c:v>599</c:v>
                </c:pt>
                <c:pt idx="7" formatCode="#,##0;[Red]\-#,##0;">
                  <c:v>613</c:v>
                </c:pt>
              </c:numCache>
            </c:numRef>
          </c:val>
          <c:extLst>
            <c:ext xmlns:c16="http://schemas.microsoft.com/office/drawing/2014/chart" uri="{C3380CC4-5D6E-409C-BE32-E72D297353CC}">
              <c16:uniqueId val="{00000000-4A1F-4F01-B710-7AB18636A912}"/>
            </c:ext>
          </c:extLst>
        </c:ser>
        <c:ser>
          <c:idx val="2"/>
          <c:order val="2"/>
          <c:tx>
            <c:strRef>
              <c:f>構想区域別必要量との比較!$E$2595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(構想区域別必要量との比較!$F$2591,構想区域別必要量との比較!$H$2591:$L$2591,構想区域別必要量との比較!$O$2591:$P$2591)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(構想区域別必要量との比較!$F$2595,構想区域別必要量との比較!$H$2595:$L$2595,構想区域別必要量との比較!$O$2595:$P$2595)</c:f>
              <c:numCache>
                <c:formatCode>#,##0_);[Red]\(#,##0\)</c:formatCode>
                <c:ptCount val="8"/>
                <c:pt idx="0" formatCode="#,##0;[Red]\-#,##0;">
                  <c:v>518</c:v>
                </c:pt>
                <c:pt idx="1">
                  <c:v>660</c:v>
                </c:pt>
                <c:pt idx="2">
                  <c:v>702</c:v>
                </c:pt>
                <c:pt idx="3">
                  <c:v>730</c:v>
                </c:pt>
                <c:pt idx="4">
                  <c:v>743</c:v>
                </c:pt>
                <c:pt idx="5" formatCode="#,##0;[Red]\-#,##0;">
                  <c:v>767</c:v>
                </c:pt>
                <c:pt idx="6" formatCode="#,##0;[Red]\-#,##0;">
                  <c:v>616</c:v>
                </c:pt>
                <c:pt idx="7" formatCode="#,##0;[Red]\-#,##0;">
                  <c:v>1508</c:v>
                </c:pt>
              </c:numCache>
            </c:numRef>
          </c:val>
          <c:extLst>
            <c:ext xmlns:c16="http://schemas.microsoft.com/office/drawing/2014/chart" uri="{C3380CC4-5D6E-409C-BE32-E72D297353CC}">
              <c16:uniqueId val="{00000001-4A1F-4F01-B710-7AB18636A912}"/>
            </c:ext>
          </c:extLst>
        </c:ser>
        <c:ser>
          <c:idx val="1"/>
          <c:order val="3"/>
          <c:tx>
            <c:strRef>
              <c:f>構想区域別必要量との比較!$E$2594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A1F-4F01-B710-7AB18636A91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A1F-4F01-B710-7AB18636A91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(構想区域別必要量との比較!$F$2591,構想区域別必要量との比較!$H$2591:$L$2591,構想区域別必要量との比較!$O$2591:$P$2591)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(構想区域別必要量との比較!$F$2594,構想区域別必要量との比較!$H$2594:$L$2594,構想区域別必要量との比較!$O$2594:$P$2594)</c:f>
              <c:numCache>
                <c:formatCode>#,##0_);[Red]\(#,##0\)</c:formatCode>
                <c:ptCount val="8"/>
                <c:pt idx="0" formatCode="#,##0;[Red]\-#,##0;">
                  <c:v>2458</c:v>
                </c:pt>
                <c:pt idx="1">
                  <c:v>2435</c:v>
                </c:pt>
                <c:pt idx="2">
                  <c:v>2410</c:v>
                </c:pt>
                <c:pt idx="3">
                  <c:v>2352</c:v>
                </c:pt>
                <c:pt idx="4">
                  <c:v>2403</c:v>
                </c:pt>
                <c:pt idx="5" formatCode="#,##0;[Red]\-#,##0;">
                  <c:v>2270</c:v>
                </c:pt>
                <c:pt idx="6" formatCode="#,##0;[Red]\-#,##0;">
                  <c:v>2210</c:v>
                </c:pt>
                <c:pt idx="7" formatCode="#,##0;[Red]\-#,##0;">
                  <c:v>1394</c:v>
                </c:pt>
              </c:numCache>
            </c:numRef>
          </c:val>
          <c:extLst>
            <c:ext xmlns:c16="http://schemas.microsoft.com/office/drawing/2014/chart" uri="{C3380CC4-5D6E-409C-BE32-E72D297353CC}">
              <c16:uniqueId val="{00000006-4A1F-4F01-B710-7AB18636A912}"/>
            </c:ext>
          </c:extLst>
        </c:ser>
        <c:ser>
          <c:idx val="0"/>
          <c:order val="4"/>
          <c:tx>
            <c:strRef>
              <c:f>構想区域別必要量との比較!$E$2593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(構想区域別必要量との比較!$F$2591,構想区域別必要量との比較!$H$2591:$L$2591,構想区域別必要量との比較!$O$2591:$P$2591)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(構想区域別必要量との比較!$F$2593,構想区域別必要量との比較!$H$2593:$L$2593,構想区域別必要量との比較!$O$2593:$P$2593)</c:f>
              <c:numCache>
                <c:formatCode>#,##0_);[Red]\(#,##0\)</c:formatCode>
                <c:ptCount val="8"/>
                <c:pt idx="0" formatCode="#,##0;[Red]\-#,##0;">
                  <c:v>94</c:v>
                </c:pt>
                <c:pt idx="1">
                  <c:v>92</c:v>
                </c:pt>
                <c:pt idx="2">
                  <c:v>102</c:v>
                </c:pt>
                <c:pt idx="3">
                  <c:v>98</c:v>
                </c:pt>
                <c:pt idx="4">
                  <c:v>119</c:v>
                </c:pt>
                <c:pt idx="5" formatCode="#,##0;[Red]\-#,##0;">
                  <c:v>174</c:v>
                </c:pt>
                <c:pt idx="6" formatCode="#,##0;[Red]\-#,##0;">
                  <c:v>248</c:v>
                </c:pt>
                <c:pt idx="7" formatCode="#,##0;[Red]\-#,##0;">
                  <c:v>407</c:v>
                </c:pt>
              </c:numCache>
            </c:numRef>
          </c:val>
          <c:extLst>
            <c:ext xmlns:c16="http://schemas.microsoft.com/office/drawing/2014/chart" uri="{C3380CC4-5D6E-409C-BE32-E72D297353CC}">
              <c16:uniqueId val="{00000007-4A1F-4F01-B710-7AB18636A91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構想区域別必要量との比較!$E$2592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(構想区域別必要量との比較!$F$2591,構想区域別必要量との比較!$H$2591:$L$2591,構想区域別必要量との比較!$O$2591:$P$2591)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(構想区域別必要量との比較!$F$2592,構想区域別必要量との比較!$H$2592:$L$2592,構想区域別必要量との比較!$O$2592:$P$2592)</c:f>
              <c:numCache>
                <c:formatCode>#,##0_);[Red]\(#,##0\)</c:formatCode>
                <c:ptCount val="8"/>
                <c:pt idx="0" formatCode="#,##0;[Red]\-#,##0;">
                  <c:v>3599</c:v>
                </c:pt>
                <c:pt idx="1">
                  <c:v>3836</c:v>
                </c:pt>
                <c:pt idx="2">
                  <c:v>3813</c:v>
                </c:pt>
                <c:pt idx="3">
                  <c:v>3779</c:v>
                </c:pt>
                <c:pt idx="4">
                  <c:v>3845</c:v>
                </c:pt>
                <c:pt idx="5" formatCode="#,##0;[Red]\-#,##0;">
                  <c:v>3810</c:v>
                </c:pt>
                <c:pt idx="6" formatCode="#,##0;[Red]\-#,##0;">
                  <c:v>3673</c:v>
                </c:pt>
                <c:pt idx="7" formatCode="#,##0;[Red]\-#,##0;">
                  <c:v>3922</c:v>
                </c:pt>
              </c:numCache>
            </c:numRef>
          </c:val>
          <c:smooth val="0"/>
          <c:extLst>
            <c:ext xmlns:c16="http://schemas.microsoft.com/office/drawing/2014/chart" uri="{C3380CC4-5D6E-409C-BE32-E72D297353CC}">
              <c16:uniqueId val="{00000008-4A1F-4F01-B710-7AB18636A91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(構想区域別必要量との比較!$F$2606,構想区域別必要量との比較!$H$2606:$L$2606,構想区域別必要量との比較!$O$2606:$P$2606)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(構想区域別必要量との比較!$F$2611,構想区域別必要量との比較!$H$2611:$L$2611,構想区域別必要量との比較!$O$2611:$P$2611)</c:f>
              <c:numCache>
                <c:formatCode>#,##0_);[Red]\(#,##0\)</c:formatCode>
                <c:ptCount val="8"/>
                <c:pt idx="0" formatCode="#,##0;[Red]\-#,##0;">
                  <c:v>1351</c:v>
                </c:pt>
                <c:pt idx="1">
                  <c:v>1271</c:v>
                </c:pt>
                <c:pt idx="2">
                  <c:v>1219</c:v>
                </c:pt>
                <c:pt idx="3">
                  <c:v>1323</c:v>
                </c:pt>
                <c:pt idx="4">
                  <c:v>1348</c:v>
                </c:pt>
                <c:pt idx="5" formatCode="#,##0;[Red]\-#,##0;">
                  <c:v>1269</c:v>
                </c:pt>
                <c:pt idx="6" formatCode="#,##0;[Red]\-#,##0;">
                  <c:v>1269</c:v>
                </c:pt>
                <c:pt idx="7" formatCode="#,##0;[Red]\-#,##0;">
                  <c:v>1209</c:v>
                </c:pt>
              </c:numCache>
            </c:numRef>
          </c:val>
          <c:extLst>
            <c:ext xmlns:c16="http://schemas.microsoft.com/office/drawing/2014/chart" uri="{C3380CC4-5D6E-409C-BE32-E72D297353CC}">
              <c16:uniqueId val="{00000000-6D74-43E8-A8B8-B1C77ED64A05}"/>
            </c:ext>
          </c:extLst>
        </c:ser>
        <c:ser>
          <c:idx val="2"/>
          <c:order val="2"/>
          <c:tx>
            <c:strRef>
              <c:f>構想区域別必要量との比較!$E$2610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(構想区域別必要量との比較!$F$2606,構想区域別必要量との比較!$H$2606:$L$2606,構想区域別必要量との比較!$O$2606:$P$2606)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(構想区域別必要量との比較!$F$2610,構想区域別必要量との比較!$H$2610:$L$2610,構想区域別必要量との比較!$O$2610:$P$2610)</c:f>
              <c:numCache>
                <c:formatCode>#,##0_);[Red]\(#,##0\)</c:formatCode>
                <c:ptCount val="8"/>
                <c:pt idx="0" formatCode="#,##0;[Red]\-#,##0;">
                  <c:v>510</c:v>
                </c:pt>
                <c:pt idx="1">
                  <c:v>705</c:v>
                </c:pt>
                <c:pt idx="2">
                  <c:v>907</c:v>
                </c:pt>
                <c:pt idx="3">
                  <c:v>824</c:v>
                </c:pt>
                <c:pt idx="4">
                  <c:v>782</c:v>
                </c:pt>
                <c:pt idx="5" formatCode="#,##0;[Red]\-#,##0;">
                  <c:v>878</c:v>
                </c:pt>
                <c:pt idx="6" formatCode="#,##0;[Red]\-#,##0;">
                  <c:v>937</c:v>
                </c:pt>
                <c:pt idx="7" formatCode="#,##0;[Red]\-#,##0;">
                  <c:v>1789</c:v>
                </c:pt>
              </c:numCache>
            </c:numRef>
          </c:val>
          <c:extLst>
            <c:ext xmlns:c16="http://schemas.microsoft.com/office/drawing/2014/chart" uri="{C3380CC4-5D6E-409C-BE32-E72D297353CC}">
              <c16:uniqueId val="{00000001-6D74-43E8-A8B8-B1C77ED64A05}"/>
            </c:ext>
          </c:extLst>
        </c:ser>
        <c:ser>
          <c:idx val="1"/>
          <c:order val="3"/>
          <c:tx>
            <c:strRef>
              <c:f>構想区域別必要量との比較!$E$2609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D74-43E8-A8B8-B1C77ED64A0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D74-43E8-A8B8-B1C77ED64A0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(構想区域別必要量との比較!$F$2606,構想区域別必要量との比較!$H$2606:$L$2606,構想区域別必要量との比較!$O$2606:$P$2606)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(構想区域別必要量との比較!$F$2609,構想区域別必要量との比較!$H$2609:$L$2609,構想区域別必要量との比較!$O$2609:$P$2609)</c:f>
              <c:numCache>
                <c:formatCode>#,##0_);[Red]\(#,##0\)</c:formatCode>
                <c:ptCount val="8"/>
                <c:pt idx="0" formatCode="#,##0;[Red]\-#,##0;">
                  <c:v>2663</c:v>
                </c:pt>
                <c:pt idx="1">
                  <c:v>2495</c:v>
                </c:pt>
                <c:pt idx="2">
                  <c:v>2506</c:v>
                </c:pt>
                <c:pt idx="3">
                  <c:v>2525</c:v>
                </c:pt>
                <c:pt idx="4">
                  <c:v>2479</c:v>
                </c:pt>
                <c:pt idx="5" formatCode="#,##0;[Red]\-#,##0;">
                  <c:v>2440</c:v>
                </c:pt>
                <c:pt idx="6" formatCode="#,##0;[Red]\-#,##0;">
                  <c:v>2470</c:v>
                </c:pt>
                <c:pt idx="7" formatCode="#,##0;[Red]\-#,##0;">
                  <c:v>1822</c:v>
                </c:pt>
              </c:numCache>
            </c:numRef>
          </c:val>
          <c:extLst>
            <c:ext xmlns:c16="http://schemas.microsoft.com/office/drawing/2014/chart" uri="{C3380CC4-5D6E-409C-BE32-E72D297353CC}">
              <c16:uniqueId val="{00000006-6D74-43E8-A8B8-B1C77ED64A05}"/>
            </c:ext>
          </c:extLst>
        </c:ser>
        <c:ser>
          <c:idx val="0"/>
          <c:order val="4"/>
          <c:tx>
            <c:strRef>
              <c:f>構想区域別必要量との比較!$E$2608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(構想区域別必要量との比較!$F$2606,構想区域別必要量との比較!$H$2606:$L$2606,構想区域別必要量との比較!$O$2606:$P$2606)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(構想区域別必要量との比較!$F$2608,構想区域別必要量との比較!$H$2608:$L$2608,構想区域別必要量との比較!$O$2608:$P$2608)</c:f>
              <c:numCache>
                <c:formatCode>#,##0_);[Red]\(#,##0\)</c:formatCode>
                <c:ptCount val="8"/>
                <c:pt idx="0" formatCode="#,##0;[Red]\-#,##0;">
                  <c:v>679</c:v>
                </c:pt>
                <c:pt idx="1">
                  <c:v>722</c:v>
                </c:pt>
                <c:pt idx="2">
                  <c:v>664</c:v>
                </c:pt>
                <c:pt idx="3">
                  <c:v>664</c:v>
                </c:pt>
                <c:pt idx="4">
                  <c:v>664</c:v>
                </c:pt>
                <c:pt idx="5" formatCode="#,##0;[Red]\-#,##0;">
                  <c:v>683</c:v>
                </c:pt>
                <c:pt idx="6" formatCode="#,##0;[Red]\-#,##0;">
                  <c:v>683</c:v>
                </c:pt>
                <c:pt idx="7" formatCode="#,##0;[Red]\-#,##0;">
                  <c:v>565</c:v>
                </c:pt>
              </c:numCache>
            </c:numRef>
          </c:val>
          <c:extLst>
            <c:ext xmlns:c16="http://schemas.microsoft.com/office/drawing/2014/chart" uri="{C3380CC4-5D6E-409C-BE32-E72D297353CC}">
              <c16:uniqueId val="{00000007-6D74-43E8-A8B8-B1C77ED64A0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(構想区域別必要量との比較!$F$2606,構想区域別必要量との比較!$H$2606:$L$2606,構想区域別必要量との比較!$O$2606:$P$2606)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(構想区域別必要量との比較!$F$2607,構想区域別必要量との比較!$H$2607:$L$2607,構想区域別必要量との比較!$O$2607:$P$2607)</c:f>
              <c:numCache>
                <c:formatCode>#,##0_);[Red]\(#,##0\)</c:formatCode>
                <c:ptCount val="8"/>
                <c:pt idx="0" formatCode="#,##0;[Red]\-#,##0;">
                  <c:v>5203</c:v>
                </c:pt>
                <c:pt idx="1">
                  <c:v>5193</c:v>
                </c:pt>
                <c:pt idx="2">
                  <c:v>5296</c:v>
                </c:pt>
                <c:pt idx="3">
                  <c:v>5336</c:v>
                </c:pt>
                <c:pt idx="4">
                  <c:v>5273</c:v>
                </c:pt>
                <c:pt idx="5" formatCode="#,##0;[Red]\-#,##0;">
                  <c:v>5270</c:v>
                </c:pt>
                <c:pt idx="6" formatCode="#,##0;[Red]\-#,##0;">
                  <c:v>5359</c:v>
                </c:pt>
                <c:pt idx="7" formatCode="#,##0;[Red]\-#,##0;">
                  <c:v>5385</c:v>
                </c:pt>
              </c:numCache>
            </c:numRef>
          </c:val>
          <c:smooth val="0"/>
          <c:extLst>
            <c:ext xmlns:c16="http://schemas.microsoft.com/office/drawing/2014/chart" uri="{C3380CC4-5D6E-409C-BE32-E72D297353CC}">
              <c16:uniqueId val="{00000008-6D74-43E8-A8B8-B1C77ED64A0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(構想区域別必要量との比較!$F$2621,構想区域別必要量との比較!$H$2621:$L$2621,構想区域別必要量との比較!$O$2621:$P$2621)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(構想区域別必要量との比較!$F$2626,構想区域別必要量との比較!$H$2626:$L$2626,構想区域別必要量との比較!$O$2626:$P$2626)</c:f>
              <c:numCache>
                <c:formatCode>#,##0_);[Red]\(#,##0\)</c:formatCode>
                <c:ptCount val="8"/>
                <c:pt idx="0" formatCode="#,##0;[Red]\-#,##0;">
                  <c:v>502</c:v>
                </c:pt>
                <c:pt idx="1">
                  <c:v>535</c:v>
                </c:pt>
                <c:pt idx="2">
                  <c:v>535</c:v>
                </c:pt>
                <c:pt idx="3">
                  <c:v>565</c:v>
                </c:pt>
                <c:pt idx="4">
                  <c:v>492</c:v>
                </c:pt>
                <c:pt idx="5" formatCode="#,##0;[Red]\-#,##0;">
                  <c:v>528</c:v>
                </c:pt>
                <c:pt idx="6" formatCode="#,##0;[Red]\-#,##0;">
                  <c:v>547</c:v>
                </c:pt>
                <c:pt idx="7" formatCode="#,##0;[Red]\-#,##0;">
                  <c:v>674</c:v>
                </c:pt>
              </c:numCache>
            </c:numRef>
          </c:val>
          <c:extLst>
            <c:ext xmlns:c16="http://schemas.microsoft.com/office/drawing/2014/chart" uri="{C3380CC4-5D6E-409C-BE32-E72D297353CC}">
              <c16:uniqueId val="{00000000-C328-46DE-8638-69BFD05742E0}"/>
            </c:ext>
          </c:extLst>
        </c:ser>
        <c:ser>
          <c:idx val="2"/>
          <c:order val="2"/>
          <c:tx>
            <c:strRef>
              <c:f>構想区域別必要量との比較!$E$2625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(構想区域別必要量との比較!$F$2621,構想区域別必要量との比較!$H$2621:$L$2621,構想区域別必要量との比較!$O$2621:$P$2621)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(構想区域別必要量との比較!$F$2625,構想区域別必要量との比較!$H$2625:$L$2625,構想区域別必要量との比較!$O$2625:$P$2625)</c:f>
              <c:numCache>
                <c:formatCode>#,##0_);[Red]\(#,##0\)</c:formatCode>
                <c:ptCount val="8"/>
                <c:pt idx="0" formatCode="#,##0;[Red]\-#,##0;">
                  <c:v>399</c:v>
                </c:pt>
                <c:pt idx="1">
                  <c:v>635</c:v>
                </c:pt>
                <c:pt idx="2">
                  <c:v>655</c:v>
                </c:pt>
                <c:pt idx="3">
                  <c:v>583</c:v>
                </c:pt>
                <c:pt idx="4">
                  <c:v>691</c:v>
                </c:pt>
                <c:pt idx="5" formatCode="#,##0;[Red]\-#,##0;">
                  <c:v>754</c:v>
                </c:pt>
                <c:pt idx="6" formatCode="#,##0;[Red]\-#,##0;">
                  <c:v>906</c:v>
                </c:pt>
                <c:pt idx="7" formatCode="#,##0;[Red]\-#,##0;">
                  <c:v>1209</c:v>
                </c:pt>
              </c:numCache>
            </c:numRef>
          </c:val>
          <c:extLst>
            <c:ext xmlns:c16="http://schemas.microsoft.com/office/drawing/2014/chart" uri="{C3380CC4-5D6E-409C-BE32-E72D297353CC}">
              <c16:uniqueId val="{00000001-C328-46DE-8638-69BFD05742E0}"/>
            </c:ext>
          </c:extLst>
        </c:ser>
        <c:ser>
          <c:idx val="1"/>
          <c:order val="3"/>
          <c:tx>
            <c:strRef>
              <c:f>構想区域別必要量との比較!$E$2624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328-46DE-8638-69BFD05742E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328-46DE-8638-69BFD05742E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(構想区域別必要量との比較!$F$2621,構想区域別必要量との比較!$H$2621:$L$2621,構想区域別必要量との比較!$O$2621:$P$2621)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(構想区域別必要量との比較!$F$2624,構想区域別必要量との比較!$H$2624:$L$2624,構想区域別必要量との比較!$O$2624:$P$2624)</c:f>
              <c:numCache>
                <c:formatCode>#,##0_);[Red]\(#,##0\)</c:formatCode>
                <c:ptCount val="8"/>
                <c:pt idx="0" formatCode="#,##0;[Red]\-#,##0;">
                  <c:v>2025</c:v>
                </c:pt>
                <c:pt idx="1">
                  <c:v>1770</c:v>
                </c:pt>
                <c:pt idx="2">
                  <c:v>1681</c:v>
                </c:pt>
                <c:pt idx="3">
                  <c:v>1716</c:v>
                </c:pt>
                <c:pt idx="4">
                  <c:v>1717</c:v>
                </c:pt>
                <c:pt idx="5" formatCode="#,##0;[Red]\-#,##0;">
                  <c:v>1664</c:v>
                </c:pt>
                <c:pt idx="6" formatCode="#,##0;[Red]\-#,##0;">
                  <c:v>1643</c:v>
                </c:pt>
                <c:pt idx="7" formatCode="#,##0;[Red]\-#,##0;">
                  <c:v>1108</c:v>
                </c:pt>
              </c:numCache>
            </c:numRef>
          </c:val>
          <c:extLst>
            <c:ext xmlns:c16="http://schemas.microsoft.com/office/drawing/2014/chart" uri="{C3380CC4-5D6E-409C-BE32-E72D297353CC}">
              <c16:uniqueId val="{00000006-C328-46DE-8638-69BFD05742E0}"/>
            </c:ext>
          </c:extLst>
        </c:ser>
        <c:ser>
          <c:idx val="0"/>
          <c:order val="4"/>
          <c:tx>
            <c:strRef>
              <c:f>構想区域別必要量との比較!$E$2623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(構想区域別必要量との比較!$F$2621,構想区域別必要量との比較!$H$2621:$L$2621,構想区域別必要量との比較!$O$2621:$P$2621)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(構想区域別必要量との比較!$F$2623,構想区域別必要量との比較!$H$2623:$L$2623,構想区域別必要量との比較!$O$2623:$P$2623)</c:f>
              <c:numCache>
                <c:formatCode>#,##0_);[Red]\(#,##0\)</c:formatCode>
                <c:ptCount val="8"/>
                <c:pt idx="0" formatCode="#,##0;[Red]\-#,##0;">
                  <c:v>205</c:v>
                </c:pt>
                <c:pt idx="1">
                  <c:v>252</c:v>
                </c:pt>
                <c:pt idx="2">
                  <c:v>252</c:v>
                </c:pt>
                <c:pt idx="3">
                  <c:v>259</c:v>
                </c:pt>
                <c:pt idx="4">
                  <c:v>259</c:v>
                </c:pt>
                <c:pt idx="5" formatCode="#,##0;[Red]\-#,##0;">
                  <c:v>285</c:v>
                </c:pt>
                <c:pt idx="6" formatCode="#,##0;[Red]\-#,##0;">
                  <c:v>226</c:v>
                </c:pt>
                <c:pt idx="7" formatCode="#,##0;[Red]\-#,##0;">
                  <c:v>319</c:v>
                </c:pt>
              </c:numCache>
            </c:numRef>
          </c:val>
          <c:extLst>
            <c:ext xmlns:c16="http://schemas.microsoft.com/office/drawing/2014/chart" uri="{C3380CC4-5D6E-409C-BE32-E72D297353CC}">
              <c16:uniqueId val="{00000007-C328-46DE-8638-69BFD05742E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(構想区域別必要量との比較!$F$2621,構想区域別必要量との比較!$H$2621:$L$2621,構想区域別必要量との比較!$O$2621:$P$2621)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(構想区域別必要量との比較!$F$2622,構想区域別必要量との比較!$H$2622:$L$2622,構想区域別必要量との比較!$O$2622:$P$2622)</c:f>
              <c:numCache>
                <c:formatCode>#,##0_);[Red]\(#,##0\)</c:formatCode>
                <c:ptCount val="8"/>
                <c:pt idx="0" formatCode="#,##0;[Red]\-#,##0;">
                  <c:v>3131</c:v>
                </c:pt>
                <c:pt idx="1">
                  <c:v>3192</c:v>
                </c:pt>
                <c:pt idx="2">
                  <c:v>3123</c:v>
                </c:pt>
                <c:pt idx="3">
                  <c:v>3123</c:v>
                </c:pt>
                <c:pt idx="4">
                  <c:v>3159</c:v>
                </c:pt>
                <c:pt idx="5" formatCode="#,##0;[Red]\-#,##0;">
                  <c:v>3231</c:v>
                </c:pt>
                <c:pt idx="6" formatCode="#,##0;[Red]\-#,##0;">
                  <c:v>3322</c:v>
                </c:pt>
                <c:pt idx="7" formatCode="#,##0;[Red]\-#,##0;">
                  <c:v>3310</c:v>
                </c:pt>
              </c:numCache>
            </c:numRef>
          </c:val>
          <c:smooth val="0"/>
          <c:extLst>
            <c:ext xmlns:c16="http://schemas.microsoft.com/office/drawing/2014/chart" uri="{C3380CC4-5D6E-409C-BE32-E72D297353CC}">
              <c16:uniqueId val="{00000008-C328-46DE-8638-69BFD05742E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(構想区域別必要量との比較!$F$2636,構想区域別必要量との比較!$H$2636:$L$2636,構想区域別必要量との比較!$O$2636:$P$2636)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(構想区域別必要量との比較!$F$2641,構想区域別必要量との比較!$H$2641:$L$2641,構想区域別必要量との比較!$O$2641:$P$2641)</c:f>
              <c:numCache>
                <c:formatCode>#,##0_);[Red]\(#,##0\)</c:formatCode>
                <c:ptCount val="8"/>
                <c:pt idx="0" formatCode="#,##0;[Red]\-#,##0;">
                  <c:v>586</c:v>
                </c:pt>
                <c:pt idx="1">
                  <c:v>699</c:v>
                </c:pt>
                <c:pt idx="2">
                  <c:v>588</c:v>
                </c:pt>
                <c:pt idx="3">
                  <c:v>578</c:v>
                </c:pt>
                <c:pt idx="4">
                  <c:v>588</c:v>
                </c:pt>
                <c:pt idx="5" formatCode="#,##0;[Red]\-#,##0;">
                  <c:v>638</c:v>
                </c:pt>
                <c:pt idx="6" formatCode="#,##0;[Red]\-#,##0;">
                  <c:v>638</c:v>
                </c:pt>
                <c:pt idx="7" formatCode="#,##0;[Red]\-#,##0;">
                  <c:v>578</c:v>
                </c:pt>
              </c:numCache>
            </c:numRef>
          </c:val>
          <c:extLst>
            <c:ext xmlns:c16="http://schemas.microsoft.com/office/drawing/2014/chart" uri="{C3380CC4-5D6E-409C-BE32-E72D297353CC}">
              <c16:uniqueId val="{00000000-A621-4792-8B9B-A69F3569A95B}"/>
            </c:ext>
          </c:extLst>
        </c:ser>
        <c:ser>
          <c:idx val="2"/>
          <c:order val="2"/>
          <c:tx>
            <c:strRef>
              <c:f>構想区域別必要量との比較!$E$2640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(構想区域別必要量との比較!$F$2636,構想区域別必要量との比較!$H$2636:$L$2636,構想区域別必要量との比較!$O$2636:$P$2636)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(構想区域別必要量との比較!$F$2640,構想区域別必要量との比較!$H$2640:$L$2640,構想区域別必要量との比較!$O$2640:$P$2640)</c:f>
              <c:numCache>
                <c:formatCode>#,##0_);[Red]\(#,##0\)</c:formatCode>
                <c:ptCount val="8"/>
                <c:pt idx="0" formatCode="#,##0;[Red]\-#,##0;">
                  <c:v>261</c:v>
                </c:pt>
                <c:pt idx="1">
                  <c:v>287</c:v>
                </c:pt>
                <c:pt idx="2">
                  <c:v>388</c:v>
                </c:pt>
                <c:pt idx="3">
                  <c:v>423</c:v>
                </c:pt>
                <c:pt idx="4">
                  <c:v>477</c:v>
                </c:pt>
                <c:pt idx="5" formatCode="#,##0;[Red]\-#,##0;">
                  <c:v>323</c:v>
                </c:pt>
                <c:pt idx="6" formatCode="#,##0;[Red]\-#,##0;">
                  <c:v>441</c:v>
                </c:pt>
                <c:pt idx="7" formatCode="#,##0;[Red]\-#,##0;">
                  <c:v>990</c:v>
                </c:pt>
              </c:numCache>
            </c:numRef>
          </c:val>
          <c:extLst>
            <c:ext xmlns:c16="http://schemas.microsoft.com/office/drawing/2014/chart" uri="{C3380CC4-5D6E-409C-BE32-E72D297353CC}">
              <c16:uniqueId val="{00000001-A621-4792-8B9B-A69F3569A95B}"/>
            </c:ext>
          </c:extLst>
        </c:ser>
        <c:ser>
          <c:idx val="1"/>
          <c:order val="3"/>
          <c:tx>
            <c:strRef>
              <c:f>構想区域別必要量との比較!$E$2639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621-4792-8B9B-A69F3569A95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621-4792-8B9B-A69F3569A95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(構想区域別必要量との比較!$F$2636,構想区域別必要量との比較!$H$2636:$L$2636,構想区域別必要量との比較!$O$2636:$P$2636)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(構想区域別必要量との比較!$F$2639,構想区域別必要量との比較!$H$2639:$L$2639,構想区域別必要量との比較!$O$2639:$P$2639)</c:f>
              <c:numCache>
                <c:formatCode>#,##0_);[Red]\(#,##0\)</c:formatCode>
                <c:ptCount val="8"/>
                <c:pt idx="0" formatCode="#,##0;[Red]\-#,##0;">
                  <c:v>1277</c:v>
                </c:pt>
                <c:pt idx="1">
                  <c:v>1479</c:v>
                </c:pt>
                <c:pt idx="2">
                  <c:v>1427</c:v>
                </c:pt>
                <c:pt idx="3">
                  <c:v>1434</c:v>
                </c:pt>
                <c:pt idx="4">
                  <c:v>1410</c:v>
                </c:pt>
                <c:pt idx="5" formatCode="#,##0;[Red]\-#,##0;">
                  <c:v>1410</c:v>
                </c:pt>
                <c:pt idx="6" formatCode="#,##0;[Red]\-#,##0;">
                  <c:v>1364</c:v>
                </c:pt>
                <c:pt idx="7" formatCode="#,##0;[Red]\-#,##0;">
                  <c:v>1128</c:v>
                </c:pt>
              </c:numCache>
            </c:numRef>
          </c:val>
          <c:extLst>
            <c:ext xmlns:c16="http://schemas.microsoft.com/office/drawing/2014/chart" uri="{C3380CC4-5D6E-409C-BE32-E72D297353CC}">
              <c16:uniqueId val="{00000006-A621-4792-8B9B-A69F3569A95B}"/>
            </c:ext>
          </c:extLst>
        </c:ser>
        <c:ser>
          <c:idx val="0"/>
          <c:order val="4"/>
          <c:tx>
            <c:strRef>
              <c:f>構想区域別必要量との比較!$E$2638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(構想区域別必要量との比較!$F$2636,構想区域別必要量との比較!$H$2636:$L$2636,構想区域別必要量との比較!$O$2636:$P$2636)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(構想区域別必要量との比較!$F$2638,構想区域別必要量との比較!$H$2638:$L$2638,構想区域別必要量との比較!$O$2638:$P$2638)</c:f>
              <c:numCache>
                <c:formatCode>#,##0_);[Red]\(#,##0\)</c:formatCode>
                <c:ptCount val="8"/>
                <c:pt idx="0" formatCode="#,##0;[Red]\-#,##0;">
                  <c:v>437</c:v>
                </c:pt>
                <c:pt idx="1">
                  <c:v>375</c:v>
                </c:pt>
                <c:pt idx="2">
                  <c:v>427</c:v>
                </c:pt>
                <c:pt idx="3">
                  <c:v>427</c:v>
                </c:pt>
                <c:pt idx="4">
                  <c:v>427</c:v>
                </c:pt>
                <c:pt idx="5" formatCode="#,##0;[Red]\-#,##0;">
                  <c:v>427</c:v>
                </c:pt>
                <c:pt idx="6" formatCode="#,##0;[Red]\-#,##0;">
                  <c:v>405</c:v>
                </c:pt>
                <c:pt idx="7" formatCode="#,##0;[Red]\-#,##0;">
                  <c:v>368</c:v>
                </c:pt>
              </c:numCache>
            </c:numRef>
          </c:val>
          <c:extLst>
            <c:ext xmlns:c16="http://schemas.microsoft.com/office/drawing/2014/chart" uri="{C3380CC4-5D6E-409C-BE32-E72D297353CC}">
              <c16:uniqueId val="{00000007-A621-4792-8B9B-A69F3569A95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(構想区域別必要量との比較!$F$2636,構想区域別必要量との比較!$H$2636:$L$2636,構想区域別必要量との比較!$O$2636:$P$2636)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(構想区域別必要量との比較!$F$2637,構想区域別必要量との比較!$H$2637:$L$2637,構想区域別必要量との比較!$O$2637:$P$2637)</c:f>
              <c:numCache>
                <c:formatCode>#,##0_);[Red]\(#,##0\)</c:formatCode>
                <c:ptCount val="8"/>
                <c:pt idx="0" formatCode="#,##0;[Red]\-#,##0;">
                  <c:v>2561</c:v>
                </c:pt>
                <c:pt idx="1">
                  <c:v>2840</c:v>
                </c:pt>
                <c:pt idx="2">
                  <c:v>2830</c:v>
                </c:pt>
                <c:pt idx="3">
                  <c:v>2862</c:v>
                </c:pt>
                <c:pt idx="4">
                  <c:v>2902</c:v>
                </c:pt>
                <c:pt idx="5" formatCode="#,##0;[Red]\-#,##0;">
                  <c:v>2798</c:v>
                </c:pt>
                <c:pt idx="6" formatCode="#,##0;[Red]\-#,##0;">
                  <c:v>2848</c:v>
                </c:pt>
                <c:pt idx="7" formatCode="#,##0;[Red]\-#,##0;">
                  <c:v>3064</c:v>
                </c:pt>
              </c:numCache>
            </c:numRef>
          </c:val>
          <c:smooth val="0"/>
          <c:extLst>
            <c:ext xmlns:c16="http://schemas.microsoft.com/office/drawing/2014/chart" uri="{C3380CC4-5D6E-409C-BE32-E72D297353CC}">
              <c16:uniqueId val="{00000008-A621-4792-8B9B-A69F3569A95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(構想区域別必要量との比較!$F$2651,構想区域別必要量との比較!$H$2651:$L$2651,構想区域別必要量との比較!$O$2651:$P$2651)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(構想区域別必要量との比較!$F$2656,構想区域別必要量との比較!$H$2656:$L$2656,構想区域別必要量との比較!$O$2656:$P$2656)</c:f>
              <c:numCache>
                <c:formatCode>#,##0_);[Red]\(#,##0\)</c:formatCode>
                <c:ptCount val="8"/>
                <c:pt idx="0" formatCode="#,##0;[Red]\-#,##0;">
                  <c:v>967</c:v>
                </c:pt>
                <c:pt idx="1">
                  <c:v>1253</c:v>
                </c:pt>
                <c:pt idx="2">
                  <c:v>1010</c:v>
                </c:pt>
                <c:pt idx="3">
                  <c:v>1145</c:v>
                </c:pt>
                <c:pt idx="4">
                  <c:v>931</c:v>
                </c:pt>
                <c:pt idx="5" formatCode="#,##0;[Red]\-#,##0;">
                  <c:v>851</c:v>
                </c:pt>
                <c:pt idx="6" formatCode="#,##0;[Red]\-#,##0;">
                  <c:v>931</c:v>
                </c:pt>
                <c:pt idx="7" formatCode="#,##0;[Red]\-#,##0;">
                  <c:v>940</c:v>
                </c:pt>
              </c:numCache>
            </c:numRef>
          </c:val>
          <c:extLst>
            <c:ext xmlns:c16="http://schemas.microsoft.com/office/drawing/2014/chart" uri="{C3380CC4-5D6E-409C-BE32-E72D297353CC}">
              <c16:uniqueId val="{00000000-E1D9-424A-9A9D-DCA9CA7DFAEE}"/>
            </c:ext>
          </c:extLst>
        </c:ser>
        <c:ser>
          <c:idx val="2"/>
          <c:order val="2"/>
          <c:tx>
            <c:strRef>
              <c:f>構想区域別必要量との比較!$E$2655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(構想区域別必要量との比較!$F$2651,構想区域別必要量との比較!$H$2651:$L$2651,構想区域別必要量との比較!$O$2651:$P$2651)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(構想区域別必要量との比較!$F$2655,構想区域別必要量との比較!$H$2655:$L$2655,構想区域別必要量との比較!$O$2655:$P$2655)</c:f>
              <c:numCache>
                <c:formatCode>#,##0_);[Red]\(#,##0\)</c:formatCode>
                <c:ptCount val="8"/>
                <c:pt idx="0" formatCode="#,##0;[Red]\-#,##0;">
                  <c:v>753</c:v>
                </c:pt>
                <c:pt idx="1">
                  <c:v>743</c:v>
                </c:pt>
                <c:pt idx="2">
                  <c:v>903</c:v>
                </c:pt>
                <c:pt idx="3">
                  <c:v>781</c:v>
                </c:pt>
                <c:pt idx="4">
                  <c:v>858</c:v>
                </c:pt>
                <c:pt idx="5" formatCode="#,##0;[Red]\-#,##0;">
                  <c:v>858</c:v>
                </c:pt>
                <c:pt idx="6" formatCode="#,##0;[Red]\-#,##0;">
                  <c:v>851</c:v>
                </c:pt>
                <c:pt idx="7" formatCode="#,##0;[Red]\-#,##0;">
                  <c:v>1770</c:v>
                </c:pt>
              </c:numCache>
            </c:numRef>
          </c:val>
          <c:extLst>
            <c:ext xmlns:c16="http://schemas.microsoft.com/office/drawing/2014/chart" uri="{C3380CC4-5D6E-409C-BE32-E72D297353CC}">
              <c16:uniqueId val="{00000001-E1D9-424A-9A9D-DCA9CA7DFAEE}"/>
            </c:ext>
          </c:extLst>
        </c:ser>
        <c:ser>
          <c:idx val="1"/>
          <c:order val="3"/>
          <c:tx>
            <c:strRef>
              <c:f>構想区域別必要量との比較!$E$2654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1D9-424A-9A9D-DCA9CA7DFAE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1D9-424A-9A9D-DCA9CA7DFAE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(構想区域別必要量との比較!$F$2651,構想区域別必要量との比較!$H$2651:$L$2651,構想区域別必要量との比較!$O$2651:$P$2651)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(構想区域別必要量との比較!$F$2654,構想区域別必要量との比較!$H$2654:$L$2654,構想区域別必要量との比較!$O$2654:$P$2654)</c:f>
              <c:numCache>
                <c:formatCode>#,##0_);[Red]\(#,##0\)</c:formatCode>
                <c:ptCount val="8"/>
                <c:pt idx="0" formatCode="#,##0;[Red]\-#,##0;">
                  <c:v>1360</c:v>
                </c:pt>
                <c:pt idx="1">
                  <c:v>2362</c:v>
                </c:pt>
                <c:pt idx="2">
                  <c:v>2382</c:v>
                </c:pt>
                <c:pt idx="3">
                  <c:v>2401</c:v>
                </c:pt>
                <c:pt idx="4">
                  <c:v>2461</c:v>
                </c:pt>
                <c:pt idx="5" formatCode="#,##0;[Red]\-#,##0;">
                  <c:v>2439</c:v>
                </c:pt>
                <c:pt idx="6" formatCode="#,##0;[Red]\-#,##0;">
                  <c:v>2354</c:v>
                </c:pt>
                <c:pt idx="7" formatCode="#,##0;[Red]\-#,##0;">
                  <c:v>1703</c:v>
                </c:pt>
              </c:numCache>
            </c:numRef>
          </c:val>
          <c:extLst>
            <c:ext xmlns:c16="http://schemas.microsoft.com/office/drawing/2014/chart" uri="{C3380CC4-5D6E-409C-BE32-E72D297353CC}">
              <c16:uniqueId val="{00000006-E1D9-424A-9A9D-DCA9CA7DFAEE}"/>
            </c:ext>
          </c:extLst>
        </c:ser>
        <c:ser>
          <c:idx val="0"/>
          <c:order val="4"/>
          <c:tx>
            <c:strRef>
              <c:f>構想区域別必要量との比較!$E$2653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(構想区域別必要量との比較!$F$2651,構想区域別必要量との比較!$H$2651:$L$2651,構想区域別必要量との比較!$O$2651:$P$2651)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(構想区域別必要量との比較!$F$2653,構想区域別必要量との比較!$H$2653:$L$2653,構想区域別必要量との比較!$O$2653:$P$2653)</c:f>
              <c:numCache>
                <c:formatCode>#,##0_);[Red]\(#,##0\)</c:formatCode>
                <c:ptCount val="8"/>
                <c:pt idx="0" formatCode="#,##0;[Red]\-#,##0;">
                  <c:v>1523</c:v>
                </c:pt>
                <c:pt idx="1">
                  <c:v>405</c:v>
                </c:pt>
                <c:pt idx="2">
                  <c:v>347</c:v>
                </c:pt>
                <c:pt idx="3">
                  <c:v>347</c:v>
                </c:pt>
                <c:pt idx="4">
                  <c:v>347</c:v>
                </c:pt>
                <c:pt idx="5" formatCode="#,##0;[Red]\-#,##0;">
                  <c:v>387</c:v>
                </c:pt>
                <c:pt idx="6" formatCode="#,##0;[Red]\-#,##0;">
                  <c:v>387</c:v>
                </c:pt>
                <c:pt idx="7" formatCode="#,##0;[Red]\-#,##0;">
                  <c:v>585</c:v>
                </c:pt>
              </c:numCache>
            </c:numRef>
          </c:val>
          <c:extLst>
            <c:ext xmlns:c16="http://schemas.microsoft.com/office/drawing/2014/chart" uri="{C3380CC4-5D6E-409C-BE32-E72D297353CC}">
              <c16:uniqueId val="{00000007-E1D9-424A-9A9D-DCA9CA7DFAE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(構想区域別必要量との比較!$F$2651,構想区域別必要量との比較!$H$2651:$L$2651,構想区域別必要量との比較!$O$2651:$P$2651)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(構想区域別必要量との比較!$F$2652,構想区域別必要量との比較!$H$2652:$L$2652,構想区域別必要量との比較!$O$2652:$P$2652)</c:f>
              <c:numCache>
                <c:formatCode>#,##0_);[Red]\(#,##0\)</c:formatCode>
                <c:ptCount val="8"/>
                <c:pt idx="0" formatCode="#,##0;[Red]\-#,##0;">
                  <c:v>4603</c:v>
                </c:pt>
                <c:pt idx="1">
                  <c:v>4763</c:v>
                </c:pt>
                <c:pt idx="2">
                  <c:v>4642</c:v>
                </c:pt>
                <c:pt idx="3">
                  <c:v>4674</c:v>
                </c:pt>
                <c:pt idx="4">
                  <c:v>4597</c:v>
                </c:pt>
                <c:pt idx="5" formatCode="#,##0;[Red]\-#,##0;">
                  <c:v>4535</c:v>
                </c:pt>
                <c:pt idx="6" formatCode="#,##0;[Red]\-#,##0;">
                  <c:v>4523</c:v>
                </c:pt>
                <c:pt idx="7" formatCode="#,##0;[Red]\-#,##0;">
                  <c:v>4998</c:v>
                </c:pt>
              </c:numCache>
            </c:numRef>
          </c:val>
          <c:smooth val="0"/>
          <c:extLst>
            <c:ext xmlns:c16="http://schemas.microsoft.com/office/drawing/2014/chart" uri="{C3380CC4-5D6E-409C-BE32-E72D297353CC}">
              <c16:uniqueId val="{00000008-E1D9-424A-9A9D-DCA9CA7DFAE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(構想区域別必要量との比較!$F$2666,構想区域別必要量との比較!$H$2666:$L$2666,構想区域別必要量との比較!$O$2666:$P$2666)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(構想区域別必要量との比較!$F$2671,構想区域別必要量との比較!$H$2671:$L$2671,構想区域別必要量との比較!$O$2671:$P$2671)</c:f>
              <c:numCache>
                <c:formatCode>#,##0_);[Red]\(#,##0\)</c:formatCode>
                <c:ptCount val="8"/>
                <c:pt idx="0" formatCode="#,##0;[Red]\-#,##0;">
                  <c:v>551</c:v>
                </c:pt>
                <c:pt idx="1">
                  <c:v>704</c:v>
                </c:pt>
                <c:pt idx="2">
                  <c:v>614</c:v>
                </c:pt>
                <c:pt idx="3">
                  <c:v>574</c:v>
                </c:pt>
                <c:pt idx="4">
                  <c:v>554</c:v>
                </c:pt>
                <c:pt idx="5" formatCode="#,##0;[Red]\-#,##0;">
                  <c:v>594</c:v>
                </c:pt>
                <c:pt idx="6" formatCode="#,##0;[Red]\-#,##0;">
                  <c:v>594</c:v>
                </c:pt>
                <c:pt idx="7" formatCode="#,##0;[Red]\-#,##0;">
                  <c:v>486</c:v>
                </c:pt>
              </c:numCache>
            </c:numRef>
          </c:val>
          <c:extLst>
            <c:ext xmlns:c16="http://schemas.microsoft.com/office/drawing/2014/chart" uri="{C3380CC4-5D6E-409C-BE32-E72D297353CC}">
              <c16:uniqueId val="{00000000-4CFC-4AEC-9F70-FE6AEA384CC4}"/>
            </c:ext>
          </c:extLst>
        </c:ser>
        <c:ser>
          <c:idx val="2"/>
          <c:order val="2"/>
          <c:tx>
            <c:strRef>
              <c:f>構想区域別必要量との比較!$E$2670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(構想区域別必要量との比較!$F$2666,構想区域別必要量との比較!$H$2666:$L$2666,構想区域別必要量との比較!$O$2666:$P$2666)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(構想区域別必要量との比較!$F$2670,構想区域別必要量との比較!$H$2670:$L$2670,構想区域別必要量との比較!$O$2670:$P$2670)</c:f>
              <c:numCache>
                <c:formatCode>#,##0_);[Red]\(#,##0\)</c:formatCode>
                <c:ptCount val="8"/>
                <c:pt idx="0" formatCode="#,##0;[Red]\-#,##0;">
                  <c:v>479</c:v>
                </c:pt>
                <c:pt idx="1">
                  <c:v>340</c:v>
                </c:pt>
                <c:pt idx="2">
                  <c:v>372</c:v>
                </c:pt>
                <c:pt idx="3">
                  <c:v>437</c:v>
                </c:pt>
                <c:pt idx="4">
                  <c:v>297</c:v>
                </c:pt>
                <c:pt idx="5" formatCode="#,##0;[Red]\-#,##0;">
                  <c:v>378</c:v>
                </c:pt>
                <c:pt idx="6" formatCode="#,##0;[Red]\-#,##0;">
                  <c:v>418</c:v>
                </c:pt>
                <c:pt idx="7" formatCode="#,##0;[Red]\-#,##0;">
                  <c:v>902</c:v>
                </c:pt>
              </c:numCache>
            </c:numRef>
          </c:val>
          <c:extLst>
            <c:ext xmlns:c16="http://schemas.microsoft.com/office/drawing/2014/chart" uri="{C3380CC4-5D6E-409C-BE32-E72D297353CC}">
              <c16:uniqueId val="{00000001-4CFC-4AEC-9F70-FE6AEA384CC4}"/>
            </c:ext>
          </c:extLst>
        </c:ser>
        <c:ser>
          <c:idx val="1"/>
          <c:order val="3"/>
          <c:tx>
            <c:strRef>
              <c:f>構想区域別必要量との比較!$E$2669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CFC-4AEC-9F70-FE6AEA384CC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CFC-4AEC-9F70-FE6AEA384CC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(構想区域別必要量との比較!$F$2666,構想区域別必要量との比較!$H$2666:$L$2666,構想区域別必要量との比較!$O$2666:$P$2666)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(構想区域別必要量との比較!$F$2669,構想区域別必要量との比較!$H$2669:$L$2669,構想区域別必要量との比較!$O$2669:$P$2669)</c:f>
              <c:numCache>
                <c:formatCode>#,##0_);[Red]\(#,##0\)</c:formatCode>
                <c:ptCount val="8"/>
                <c:pt idx="0" formatCode="#,##0;[Red]\-#,##0;">
                  <c:v>716</c:v>
                </c:pt>
                <c:pt idx="1">
                  <c:v>1011</c:v>
                </c:pt>
                <c:pt idx="2">
                  <c:v>788</c:v>
                </c:pt>
                <c:pt idx="3">
                  <c:v>1031</c:v>
                </c:pt>
                <c:pt idx="4">
                  <c:v>931</c:v>
                </c:pt>
                <c:pt idx="5" formatCode="#,##0;[Red]\-#,##0;">
                  <c:v>1098</c:v>
                </c:pt>
                <c:pt idx="6" formatCode="#,##0;[Red]\-#,##0;">
                  <c:v>1034</c:v>
                </c:pt>
                <c:pt idx="7" formatCode="#,##0;[Red]\-#,##0;">
                  <c:v>706</c:v>
                </c:pt>
              </c:numCache>
            </c:numRef>
          </c:val>
          <c:extLst>
            <c:ext xmlns:c16="http://schemas.microsoft.com/office/drawing/2014/chart" uri="{C3380CC4-5D6E-409C-BE32-E72D297353CC}">
              <c16:uniqueId val="{00000006-4CFC-4AEC-9F70-FE6AEA384CC4}"/>
            </c:ext>
          </c:extLst>
        </c:ser>
        <c:ser>
          <c:idx val="0"/>
          <c:order val="4"/>
          <c:tx>
            <c:strRef>
              <c:f>構想区域別必要量との比較!$E$2668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(構想区域別必要量との比較!$F$2666,構想区域別必要量との比較!$H$2666:$L$2666,構想区域別必要量との比較!$O$2666:$P$2666)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(構想区域別必要量との比較!$F$2668,構想区域別必要量との比較!$H$2668:$L$2668,構想区域別必要量との比較!$O$2668:$P$2668)</c:f>
              <c:numCache>
                <c:formatCode>#,##0_);[Red]\(#,##0\)</c:formatCode>
                <c:ptCount val="8"/>
                <c:pt idx="0" formatCode="#,##0;[Red]\-#,##0;">
                  <c:v>545</c:v>
                </c:pt>
                <c:pt idx="1">
                  <c:v>247</c:v>
                </c:pt>
                <c:pt idx="2">
                  <c:v>406</c:v>
                </c:pt>
                <c:pt idx="3">
                  <c:v>446</c:v>
                </c:pt>
                <c:pt idx="4">
                  <c:v>499</c:v>
                </c:pt>
                <c:pt idx="5" formatCode="#,##0;[Red]\-#,##0;">
                  <c:v>395</c:v>
                </c:pt>
                <c:pt idx="6" formatCode="#,##0;[Red]\-#,##0;">
                  <c:v>395</c:v>
                </c:pt>
                <c:pt idx="7" formatCode="#,##0;[Red]\-#,##0;">
                  <c:v>231</c:v>
                </c:pt>
              </c:numCache>
            </c:numRef>
          </c:val>
          <c:extLst>
            <c:ext xmlns:c16="http://schemas.microsoft.com/office/drawing/2014/chart" uri="{C3380CC4-5D6E-409C-BE32-E72D297353CC}">
              <c16:uniqueId val="{00000007-4CFC-4AEC-9F70-FE6AEA384CC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(構想区域別必要量との比較!$F$2666,構想区域別必要量との比較!$H$2666:$L$2666,構想区域別必要量との比較!$O$2666:$P$2666)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(構想区域別必要量との比較!$F$2667,構想区域別必要量との比較!$H$2667:$L$2667,構想区域別必要量との比較!$O$2667:$P$2667)</c:f>
              <c:numCache>
                <c:formatCode>#,##0_);[Red]\(#,##0\)</c:formatCode>
                <c:ptCount val="8"/>
                <c:pt idx="0" formatCode="#,##0;[Red]\-#,##0;">
                  <c:v>2291</c:v>
                </c:pt>
                <c:pt idx="1">
                  <c:v>2302</c:v>
                </c:pt>
                <c:pt idx="2">
                  <c:v>2180</c:v>
                </c:pt>
                <c:pt idx="3">
                  <c:v>2488</c:v>
                </c:pt>
                <c:pt idx="4">
                  <c:v>2281</c:v>
                </c:pt>
                <c:pt idx="5" formatCode="#,##0;[Red]\-#,##0;">
                  <c:v>2465</c:v>
                </c:pt>
                <c:pt idx="6" formatCode="#,##0;[Red]\-#,##0;">
                  <c:v>2441</c:v>
                </c:pt>
                <c:pt idx="7" formatCode="#,##0;[Red]\-#,##0;">
                  <c:v>2325</c:v>
                </c:pt>
              </c:numCache>
            </c:numRef>
          </c:val>
          <c:smooth val="0"/>
          <c:extLst>
            <c:ext xmlns:c16="http://schemas.microsoft.com/office/drawing/2014/chart" uri="{C3380CC4-5D6E-409C-BE32-E72D297353CC}">
              <c16:uniqueId val="{00000008-4CFC-4AEC-9F70-FE6AEA384CC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構想区域別必要量との比較!$E$2686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(構想区域別必要量との比較!$F$2681,構想区域別必要量との比較!$H$2681:$L$2681,構想区域別必要量との比較!$O$2681:$P$2681)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(構想区域別必要量との比較!$F$2686,構想区域別必要量との比較!$H$2686:$L$2686,構想区域別必要量との比較!$O$2686:$P$2686)</c:f>
              <c:numCache>
                <c:formatCode>#,##0_);[Red]\(#,##0\)</c:formatCode>
                <c:ptCount val="8"/>
                <c:pt idx="0" formatCode="#,##0;[Red]\-#,##0;">
                  <c:v>207</c:v>
                </c:pt>
                <c:pt idx="1">
                  <c:v>211</c:v>
                </c:pt>
                <c:pt idx="2">
                  <c:v>195</c:v>
                </c:pt>
                <c:pt idx="3">
                  <c:v>195</c:v>
                </c:pt>
                <c:pt idx="4">
                  <c:v>175</c:v>
                </c:pt>
                <c:pt idx="5" formatCode="#,##0;[Red]\-#,##0;">
                  <c:v>100</c:v>
                </c:pt>
                <c:pt idx="6" formatCode="#,##0;[Red]\-#,##0;">
                  <c:v>100</c:v>
                </c:pt>
                <c:pt idx="7" formatCode="#,##0;[Red]\-#,##0;">
                  <c:v>75</c:v>
                </c:pt>
              </c:numCache>
            </c:numRef>
          </c:val>
          <c:extLst>
            <c:ext xmlns:c16="http://schemas.microsoft.com/office/drawing/2014/chart" uri="{C3380CC4-5D6E-409C-BE32-E72D297353CC}">
              <c16:uniqueId val="{00000000-9B01-4F56-9388-406363115543}"/>
            </c:ext>
          </c:extLst>
        </c:ser>
        <c:ser>
          <c:idx val="2"/>
          <c:order val="2"/>
          <c:tx>
            <c:strRef>
              <c:f>構想区域別必要量との比較!$E$2685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(構想区域別必要量との比較!$F$2681,構想区域別必要量との比較!$H$2681:$L$2681,構想区域別必要量との比較!$O$2681:$P$2681)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(構想区域別必要量との比較!$F$2685,構想区域別必要量との比較!$H$2685:$L$2685,構想区域別必要量との比較!$O$2685:$P$2685)</c:f>
              <c:numCache>
                <c:formatCode>#,##0_);[Red]\(#,##0\)</c:formatCode>
                <c:ptCount val="8"/>
                <c:pt idx="0" formatCode="#,##0;[Red]\-#,##0;">
                  <c:v>13</c:v>
                </c:pt>
                <c:pt idx="1">
                  <c:v>67</c:v>
                </c:pt>
                <c:pt idx="2">
                  <c:v>67</c:v>
                </c:pt>
                <c:pt idx="3">
                  <c:v>67</c:v>
                </c:pt>
                <c:pt idx="4">
                  <c:v>167</c:v>
                </c:pt>
                <c:pt idx="5" formatCode="#,##0;[Red]\-#,##0;">
                  <c:v>67</c:v>
                </c:pt>
                <c:pt idx="6" formatCode="#,##0;[Red]\-#,##0;">
                  <c:v>93</c:v>
                </c:pt>
                <c:pt idx="7" formatCode="#,##0;[Red]\-#,##0;">
                  <c:v>70</c:v>
                </c:pt>
              </c:numCache>
            </c:numRef>
          </c:val>
          <c:extLst>
            <c:ext xmlns:c16="http://schemas.microsoft.com/office/drawing/2014/chart" uri="{C3380CC4-5D6E-409C-BE32-E72D297353CC}">
              <c16:uniqueId val="{00000001-9B01-4F56-9388-406363115543}"/>
            </c:ext>
          </c:extLst>
        </c:ser>
        <c:ser>
          <c:idx val="1"/>
          <c:order val="3"/>
          <c:tx>
            <c:strRef>
              <c:f>構想区域別必要量との比較!$E$2684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B01-4F56-9388-40636311554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B01-4F56-9388-40636311554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(構想区域別必要量との比較!$F$2681,構想区域別必要量との比較!$H$2681:$L$2681,構想区域別必要量との比較!$O$2681:$P$2681)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(構想区域別必要量との比較!$F$2684,構想区域別必要量との比較!$H$2684:$L$2684,構想区域別必要量との比較!$O$2684:$P$2684)</c:f>
              <c:numCache>
                <c:formatCode>#,##0_);[Red]\(#,##0\)</c:formatCode>
                <c:ptCount val="8"/>
                <c:pt idx="0" formatCode="#,##0;[Red]\-#,##0;">
                  <c:v>225</c:v>
                </c:pt>
                <c:pt idx="1">
                  <c:v>158</c:v>
                </c:pt>
                <c:pt idx="2">
                  <c:v>137</c:v>
                </c:pt>
                <c:pt idx="3">
                  <c:v>137</c:v>
                </c:pt>
                <c:pt idx="4">
                  <c:v>187</c:v>
                </c:pt>
                <c:pt idx="5" formatCode="#,##0;[Red]\-#,##0;">
                  <c:v>118</c:v>
                </c:pt>
                <c:pt idx="6" formatCode="#,##0;[Red]\-#,##0;">
                  <c:v>118</c:v>
                </c:pt>
                <c:pt idx="7" formatCode="#,##0;[Red]\-#,##0;">
                  <c:v>103</c:v>
                </c:pt>
              </c:numCache>
            </c:numRef>
          </c:val>
          <c:extLst>
            <c:ext xmlns:c16="http://schemas.microsoft.com/office/drawing/2014/chart" uri="{C3380CC4-5D6E-409C-BE32-E72D297353CC}">
              <c16:uniqueId val="{00000006-9B01-4F56-9388-406363115543}"/>
            </c:ext>
          </c:extLst>
        </c:ser>
        <c:ser>
          <c:idx val="0"/>
          <c:order val="4"/>
          <c:tx>
            <c:strRef>
              <c:f>構想区域別必要量との比較!$E$2683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(構想区域別必要量との比較!$F$2681,構想区域別必要量との比較!$H$2681:$L$2681,構想区域別必要量との比較!$O$2681:$P$2681)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(構想区域別必要量との比較!$F$2683,構想区域別必要量との比較!$H$2683:$L$2683,構想区域別必要量との比較!$O$2683:$P$2683)</c:f>
              <c:numCache>
                <c:formatCode>#,##0_);[Red]\(#,##0\)</c:formatCode>
                <c:ptCount val="8"/>
                <c:pt idx="0" formatCode="#,##0;[Red]\-#,##0;">
                  <c:v>0</c:v>
                </c:pt>
                <c:pt idx="1">
                  <c:v>0</c:v>
                </c:pt>
                <c:pt idx="2">
                  <c:v>0</c:v>
                </c:pt>
                <c:pt idx="3">
                  <c:v>0</c:v>
                </c:pt>
                <c:pt idx="4">
                  <c:v>0</c:v>
                </c:pt>
                <c:pt idx="5" formatCode="#,##0;[Red]\-#,##0;">
                  <c:v>0</c:v>
                </c:pt>
                <c:pt idx="6" formatCode="#,##0;[Red]\-#,##0;">
                  <c:v>0</c:v>
                </c:pt>
                <c:pt idx="7" formatCode="#,##0;[Red]\-#,##0;">
                  <c:v>19</c:v>
                </c:pt>
              </c:numCache>
            </c:numRef>
          </c:val>
          <c:extLst>
            <c:ext xmlns:c16="http://schemas.microsoft.com/office/drawing/2014/chart" uri="{C3380CC4-5D6E-409C-BE32-E72D297353CC}">
              <c16:uniqueId val="{00000007-9B01-4F56-9388-40636311554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(構想区域別必要量との比較!$F$2681,構想区域別必要量との比較!$H$2681:$L$2681,構想区域別必要量との比較!$O$2681:$P$2681)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(構想区域別必要量との比較!$F$2682,構想区域別必要量との比較!$H$2682:$L$2682,構想区域別必要量との比較!$O$2682:$P$2682)</c:f>
              <c:numCache>
                <c:formatCode>#,##0_);[Red]\(#,##0\)</c:formatCode>
                <c:ptCount val="8"/>
                <c:pt idx="0" formatCode="#,##0;[Red]\-#,##0;">
                  <c:v>445</c:v>
                </c:pt>
                <c:pt idx="1">
                  <c:v>436</c:v>
                </c:pt>
                <c:pt idx="2">
                  <c:v>399</c:v>
                </c:pt>
                <c:pt idx="3">
                  <c:v>399</c:v>
                </c:pt>
                <c:pt idx="4">
                  <c:v>529</c:v>
                </c:pt>
                <c:pt idx="5" formatCode="#,##0;[Red]\-#,##0;">
                  <c:v>285</c:v>
                </c:pt>
                <c:pt idx="6" formatCode="#,##0;[Red]\-#,##0;">
                  <c:v>311</c:v>
                </c:pt>
                <c:pt idx="7" formatCode="#,##0;[Red]\-#,##0;">
                  <c:v>267</c:v>
                </c:pt>
              </c:numCache>
            </c:numRef>
          </c:val>
          <c:smooth val="0"/>
          <c:extLst>
            <c:ext xmlns:c16="http://schemas.microsoft.com/office/drawing/2014/chart" uri="{C3380CC4-5D6E-409C-BE32-E72D297353CC}">
              <c16:uniqueId val="{00000008-9B01-4F56-9388-40636311554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(構想区域別必要量との比較!$F$266,構想区域別必要量との比較!$H$266:$L$266,構想区域別必要量との比較!$O$266:$P$266)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(構想区域別必要量との比較!$F$271,構想区域別必要量との比較!$H$271:$L$271,構想区域別必要量との比較!$O$271:$P$271)</c:f>
              <c:numCache>
                <c:formatCode>#,##0_);[Red]\(#,##0\)</c:formatCode>
                <c:ptCount val="8"/>
                <c:pt idx="0" formatCode="#,##0;[Red]\-#,##0;">
                  <c:v>430</c:v>
                </c:pt>
                <c:pt idx="1">
                  <c:v>367</c:v>
                </c:pt>
                <c:pt idx="2">
                  <c:v>367</c:v>
                </c:pt>
                <c:pt idx="3">
                  <c:v>349</c:v>
                </c:pt>
                <c:pt idx="4">
                  <c:v>196</c:v>
                </c:pt>
                <c:pt idx="5" formatCode="#,##0;[Red]\-#,##0;">
                  <c:v>146</c:v>
                </c:pt>
                <c:pt idx="6" formatCode="#,##0;[Red]\-#,##0;">
                  <c:v>127</c:v>
                </c:pt>
                <c:pt idx="7" formatCode="#,##0;[Red]\-#,##0;">
                  <c:v>261</c:v>
                </c:pt>
              </c:numCache>
            </c:numRef>
          </c:val>
          <c:extLst>
            <c:ext xmlns:c16="http://schemas.microsoft.com/office/drawing/2014/chart" uri="{C3380CC4-5D6E-409C-BE32-E72D297353CC}">
              <c16:uniqueId val="{00000000-8340-451A-ACB7-239817F38BC1}"/>
            </c:ext>
          </c:extLst>
        </c:ser>
        <c:ser>
          <c:idx val="2"/>
          <c:order val="2"/>
          <c:tx>
            <c:strRef>
              <c:f>構想区域別必要量との比較!$E$270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(構想区域別必要量との比較!$F$266,構想区域別必要量との比較!$H$266:$L$266,構想区域別必要量との比較!$O$266:$P$266)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(構想区域別必要量との比較!$F$270,構想区域別必要量との比較!$H$270:$L$270,構想区域別必要量との比較!$O$270:$P$270)</c:f>
              <c:numCache>
                <c:formatCode>#,##0_);[Red]\(#,##0\)</c:formatCode>
                <c:ptCount val="8"/>
                <c:pt idx="0" formatCode="#,##0;[Red]\-#,##0;">
                  <c:v>0</c:v>
                </c:pt>
                <c:pt idx="1">
                  <c:v>86</c:v>
                </c:pt>
                <c:pt idx="2">
                  <c:v>107</c:v>
                </c:pt>
                <c:pt idx="3">
                  <c:v>139</c:v>
                </c:pt>
                <c:pt idx="4">
                  <c:v>139</c:v>
                </c:pt>
                <c:pt idx="5" formatCode="#,##0;[Red]\-#,##0;">
                  <c:v>189</c:v>
                </c:pt>
                <c:pt idx="6" formatCode="#,##0;[Red]\-#,##0;">
                  <c:v>189</c:v>
                </c:pt>
                <c:pt idx="7" formatCode="#,##0;[Red]\-#,##0;">
                  <c:v>285</c:v>
                </c:pt>
              </c:numCache>
            </c:numRef>
          </c:val>
          <c:extLst>
            <c:ext xmlns:c16="http://schemas.microsoft.com/office/drawing/2014/chart" uri="{C3380CC4-5D6E-409C-BE32-E72D297353CC}">
              <c16:uniqueId val="{00000001-8340-451A-ACB7-239817F38BC1}"/>
            </c:ext>
          </c:extLst>
        </c:ser>
        <c:ser>
          <c:idx val="1"/>
          <c:order val="3"/>
          <c:tx>
            <c:strRef>
              <c:f>構想区域別必要量との比較!$E$269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340-451A-ACB7-239817F38BC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340-451A-ACB7-239817F38BC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(構想区域別必要量との比較!$F$266,構想区域別必要量との比較!$H$266:$L$266,構想区域別必要量との比較!$O$266:$P$266)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(構想区域別必要量との比較!$F$269,構想区域別必要量との比較!$H$269:$L$269,構想区域別必要量との比較!$O$269:$P$269)</c:f>
              <c:numCache>
                <c:formatCode>#,##0_);[Red]\(#,##0\)</c:formatCode>
                <c:ptCount val="8"/>
                <c:pt idx="0" formatCode="#,##0;[Red]\-#,##0;">
                  <c:v>564</c:v>
                </c:pt>
                <c:pt idx="1">
                  <c:v>439</c:v>
                </c:pt>
                <c:pt idx="2">
                  <c:v>348</c:v>
                </c:pt>
                <c:pt idx="3">
                  <c:v>190</c:v>
                </c:pt>
                <c:pt idx="4">
                  <c:v>352</c:v>
                </c:pt>
                <c:pt idx="5" formatCode="#,##0;[Red]\-#,##0;">
                  <c:v>283</c:v>
                </c:pt>
                <c:pt idx="6" formatCode="#,##0;[Red]\-#,##0;">
                  <c:v>283</c:v>
                </c:pt>
                <c:pt idx="7" formatCode="#,##0;[Red]\-#,##0;">
                  <c:v>186</c:v>
                </c:pt>
              </c:numCache>
            </c:numRef>
          </c:val>
          <c:extLst>
            <c:ext xmlns:c16="http://schemas.microsoft.com/office/drawing/2014/chart" uri="{C3380CC4-5D6E-409C-BE32-E72D297353CC}">
              <c16:uniqueId val="{00000006-8340-451A-ACB7-239817F38BC1}"/>
            </c:ext>
          </c:extLst>
        </c:ser>
        <c:ser>
          <c:idx val="0"/>
          <c:order val="4"/>
          <c:tx>
            <c:strRef>
              <c:f>構想区域別必要量との比較!$E$268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(構想区域別必要量との比較!$F$266,構想区域別必要量との比較!$H$266:$L$266,構想区域別必要量との比較!$O$266:$P$266)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(構想区域別必要量との比較!$F$268,構想区域別必要量との比較!$H$268:$L$268,構想区域別必要量との比較!$O$268:$P$268)</c:f>
              <c:numCache>
                <c:formatCode>#,##0_);[Red]\(#,##0\)</c:formatCode>
                <c:ptCount val="8"/>
                <c:pt idx="0" formatCode="#,##0;[Red]\-#,##0;">
                  <c:v>92</c:v>
                </c:pt>
                <c:pt idx="1">
                  <c:v>44</c:v>
                </c:pt>
                <c:pt idx="2">
                  <c:v>92</c:v>
                </c:pt>
                <c:pt idx="3">
                  <c:v>92</c:v>
                </c:pt>
                <c:pt idx="4">
                  <c:v>92</c:v>
                </c:pt>
                <c:pt idx="5" formatCode="#,##0;[Red]\-#,##0;">
                  <c:v>92</c:v>
                </c:pt>
                <c:pt idx="6" formatCode="#,##0;[Red]\-#,##0;">
                  <c:v>92</c:v>
                </c:pt>
                <c:pt idx="7" formatCode="#,##0;[Red]\-#,##0;">
                  <c:v>46</c:v>
                </c:pt>
              </c:numCache>
            </c:numRef>
          </c:val>
          <c:extLst>
            <c:ext xmlns:c16="http://schemas.microsoft.com/office/drawing/2014/chart" uri="{C3380CC4-5D6E-409C-BE32-E72D297353CC}">
              <c16:uniqueId val="{00000007-8340-451A-ACB7-239817F38BC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(構想区域別必要量との比較!$F$266,構想区域別必要量との比較!$H$266:$L$266,構想区域別必要量との比較!$O$266:$P$266)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(構想区域別必要量との比較!$F$267,構想区域別必要量との比較!$H$267:$L$267,構想区域別必要量との比較!$O$267:$P$267)</c:f>
              <c:numCache>
                <c:formatCode>#,##0_);[Red]\(#,##0\)</c:formatCode>
                <c:ptCount val="8"/>
                <c:pt idx="0" formatCode="#,##0;[Red]\-#,##0;">
                  <c:v>1086</c:v>
                </c:pt>
                <c:pt idx="1">
                  <c:v>936</c:v>
                </c:pt>
                <c:pt idx="2">
                  <c:v>914</c:v>
                </c:pt>
                <c:pt idx="3">
                  <c:v>770</c:v>
                </c:pt>
                <c:pt idx="4">
                  <c:v>779</c:v>
                </c:pt>
                <c:pt idx="5" formatCode="#,##0;[Red]\-#,##0;">
                  <c:v>710</c:v>
                </c:pt>
                <c:pt idx="6" formatCode="#,##0;[Red]\-#,##0;">
                  <c:v>691</c:v>
                </c:pt>
                <c:pt idx="7" formatCode="#,##0;[Red]\-#,##0;">
                  <c:v>778</c:v>
                </c:pt>
              </c:numCache>
            </c:numRef>
          </c:val>
          <c:smooth val="0"/>
          <c:extLst>
            <c:ext xmlns:c16="http://schemas.microsoft.com/office/drawing/2014/chart" uri="{C3380CC4-5D6E-409C-BE32-E72D297353CC}">
              <c16:uniqueId val="{00000008-8340-451A-ACB7-239817F38BC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(構想区域別必要量との比較!$F$2696,構想区域別必要量との比較!$H$2696:$L$2696,構想区域別必要量との比較!$O$2696:$P$2696)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(構想区域別必要量との比較!$F$2701,構想区域別必要量との比較!$H$2701:$L$2701,構想区域別必要量との比較!$O$2701:$P$2701)</c:f>
              <c:numCache>
                <c:formatCode>#,##0_);[Red]\(#,##0\)</c:formatCode>
                <c:ptCount val="8"/>
                <c:pt idx="0" formatCode="#,##0;[Red]\-#,##0;">
                  <c:v>2722</c:v>
                </c:pt>
                <c:pt idx="1">
                  <c:v>2862</c:v>
                </c:pt>
                <c:pt idx="2">
                  <c:v>2745</c:v>
                </c:pt>
                <c:pt idx="3">
                  <c:v>2357</c:v>
                </c:pt>
                <c:pt idx="4">
                  <c:v>2338</c:v>
                </c:pt>
                <c:pt idx="5" formatCode="#,##0;[Red]\-#,##0;">
                  <c:v>2338</c:v>
                </c:pt>
                <c:pt idx="6" formatCode="#,##0;[Red]\-#,##0;">
                  <c:v>2378</c:v>
                </c:pt>
                <c:pt idx="7" formatCode="#,##0;[Red]\-#,##0;">
                  <c:v>1457</c:v>
                </c:pt>
              </c:numCache>
            </c:numRef>
          </c:val>
          <c:extLst>
            <c:ext xmlns:c16="http://schemas.microsoft.com/office/drawing/2014/chart" uri="{C3380CC4-5D6E-409C-BE32-E72D297353CC}">
              <c16:uniqueId val="{00000000-3D18-4D0C-B7F5-5D237B7D0DED}"/>
            </c:ext>
          </c:extLst>
        </c:ser>
        <c:ser>
          <c:idx val="2"/>
          <c:order val="2"/>
          <c:tx>
            <c:strRef>
              <c:f>構想区域別必要量との比較!$E$2700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(構想区域別必要量との比較!$F$2696,構想区域別必要量との比較!$H$2696:$L$2696,構想区域別必要量との比較!$O$2696:$P$2696)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(構想区域別必要量との比較!$F$2700,構想区域別必要量との比較!$H$2700:$L$2700,構想区域別必要量との比較!$O$2700:$P$2700)</c:f>
              <c:numCache>
                <c:formatCode>#,##0_);[Red]\(#,##0\)</c:formatCode>
                <c:ptCount val="8"/>
                <c:pt idx="0" formatCode="#,##0;[Red]\-#,##0;">
                  <c:v>548</c:v>
                </c:pt>
                <c:pt idx="1">
                  <c:v>640</c:v>
                </c:pt>
                <c:pt idx="2">
                  <c:v>604</c:v>
                </c:pt>
                <c:pt idx="3">
                  <c:v>620</c:v>
                </c:pt>
                <c:pt idx="4">
                  <c:v>564</c:v>
                </c:pt>
                <c:pt idx="5" formatCode="#,##0;[Red]\-#,##0;">
                  <c:v>578</c:v>
                </c:pt>
                <c:pt idx="6" formatCode="#,##0;[Red]\-#,##0;">
                  <c:v>628</c:v>
                </c:pt>
                <c:pt idx="7" formatCode="#,##0;[Red]\-#,##0;">
                  <c:v>1587</c:v>
                </c:pt>
              </c:numCache>
            </c:numRef>
          </c:val>
          <c:extLst>
            <c:ext xmlns:c16="http://schemas.microsoft.com/office/drawing/2014/chart" uri="{C3380CC4-5D6E-409C-BE32-E72D297353CC}">
              <c16:uniqueId val="{00000001-3D18-4D0C-B7F5-5D237B7D0DED}"/>
            </c:ext>
          </c:extLst>
        </c:ser>
        <c:ser>
          <c:idx val="1"/>
          <c:order val="3"/>
          <c:tx>
            <c:strRef>
              <c:f>構想区域別必要量との比較!$E$2699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D18-4D0C-B7F5-5D237B7D0DE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D18-4D0C-B7F5-5D237B7D0DE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(構想区域別必要量との比較!$F$2696,構想区域別必要量との比較!$H$2696:$L$2696,構想区域別必要量との比較!$O$2696:$P$2696)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(構想区域別必要量との比較!$F$2699,構想区域別必要量との比較!$H$2699:$L$2699,構想区域別必要量との比較!$O$2699:$P$2699)</c:f>
              <c:numCache>
                <c:formatCode>#,##0_);[Red]\(#,##0\)</c:formatCode>
                <c:ptCount val="8"/>
                <c:pt idx="0" formatCode="#,##0;[Red]\-#,##0;">
                  <c:v>2364</c:v>
                </c:pt>
                <c:pt idx="1">
                  <c:v>2376</c:v>
                </c:pt>
                <c:pt idx="2">
                  <c:v>2405</c:v>
                </c:pt>
                <c:pt idx="3">
                  <c:v>2404</c:v>
                </c:pt>
                <c:pt idx="4">
                  <c:v>2460</c:v>
                </c:pt>
                <c:pt idx="5" formatCode="#,##0;[Red]\-#,##0;">
                  <c:v>2393</c:v>
                </c:pt>
                <c:pt idx="6" formatCode="#,##0;[Red]\-#,##0;">
                  <c:v>2407</c:v>
                </c:pt>
                <c:pt idx="7" formatCode="#,##0;[Red]\-#,##0;">
                  <c:v>1633</c:v>
                </c:pt>
              </c:numCache>
            </c:numRef>
          </c:val>
          <c:extLst>
            <c:ext xmlns:c16="http://schemas.microsoft.com/office/drawing/2014/chart" uri="{C3380CC4-5D6E-409C-BE32-E72D297353CC}">
              <c16:uniqueId val="{00000006-3D18-4D0C-B7F5-5D237B7D0DED}"/>
            </c:ext>
          </c:extLst>
        </c:ser>
        <c:ser>
          <c:idx val="0"/>
          <c:order val="4"/>
          <c:tx>
            <c:strRef>
              <c:f>構想区域別必要量との比較!$E$2698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(構想区域別必要量との比較!$F$2696,構想区域別必要量との比較!$H$2696:$L$2696,構想区域別必要量との比較!$O$2696:$P$2696)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(構想区域別必要量との比較!$F$2698,構想区域別必要量との比較!$H$2698:$L$2698,構想区域別必要量との比較!$O$2698:$P$2698)</c:f>
              <c:numCache>
                <c:formatCode>#,##0_);[Red]\(#,##0\)</c:formatCode>
                <c:ptCount val="8"/>
                <c:pt idx="0" formatCode="#,##0;[Red]\-#,##0;">
                  <c:v>799</c:v>
                </c:pt>
                <c:pt idx="1">
                  <c:v>739</c:v>
                </c:pt>
                <c:pt idx="2">
                  <c:v>739</c:v>
                </c:pt>
                <c:pt idx="3">
                  <c:v>739</c:v>
                </c:pt>
                <c:pt idx="4">
                  <c:v>744</c:v>
                </c:pt>
                <c:pt idx="5" formatCode="#,##0;[Red]\-#,##0;">
                  <c:v>789</c:v>
                </c:pt>
                <c:pt idx="6" formatCode="#,##0;[Red]\-#,##0;">
                  <c:v>781</c:v>
                </c:pt>
                <c:pt idx="7" formatCode="#,##0;[Red]\-#,##0;">
                  <c:v>537</c:v>
                </c:pt>
              </c:numCache>
            </c:numRef>
          </c:val>
          <c:extLst>
            <c:ext xmlns:c16="http://schemas.microsoft.com/office/drawing/2014/chart" uri="{C3380CC4-5D6E-409C-BE32-E72D297353CC}">
              <c16:uniqueId val="{00000007-3D18-4D0C-B7F5-5D237B7D0DE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構想区域別必要量との比較!$E$2697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(構想区域別必要量との比較!$F$2696,構想区域別必要量との比較!$H$2696:$L$2696,構想区域別必要量との比較!$O$2696:$P$2696)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(構想区域別必要量との比較!$F$2697,構想区域別必要量との比較!$H$2697:$L$2697,構想区域別必要量との比較!$O$2697:$P$2697)</c:f>
              <c:numCache>
                <c:formatCode>#,##0_);[Red]\(#,##0\)</c:formatCode>
                <c:ptCount val="8"/>
                <c:pt idx="0" formatCode="#,##0;[Red]\-#,##0;">
                  <c:v>6433</c:v>
                </c:pt>
                <c:pt idx="1">
                  <c:v>6617</c:v>
                </c:pt>
                <c:pt idx="2">
                  <c:v>6493</c:v>
                </c:pt>
                <c:pt idx="3">
                  <c:v>6120</c:v>
                </c:pt>
                <c:pt idx="4">
                  <c:v>6106</c:v>
                </c:pt>
                <c:pt idx="5" formatCode="#,##0;[Red]\-#,##0;">
                  <c:v>6098</c:v>
                </c:pt>
                <c:pt idx="6" formatCode="#,##0;[Red]\-#,##0;">
                  <c:v>6194</c:v>
                </c:pt>
                <c:pt idx="7" formatCode="#,##0;[Red]\-#,##0;">
                  <c:v>5214</c:v>
                </c:pt>
              </c:numCache>
            </c:numRef>
          </c:val>
          <c:smooth val="0"/>
          <c:extLst>
            <c:ext xmlns:c16="http://schemas.microsoft.com/office/drawing/2014/chart" uri="{C3380CC4-5D6E-409C-BE32-E72D297353CC}">
              <c16:uniqueId val="{00000008-3D18-4D0C-B7F5-5D237B7D0DE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(構想区域別必要量との比較!$F$2711,構想区域別必要量との比較!$H$2711:$L$2711,構想区域別必要量との比較!$O$2711:$P$2711)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(構想区域別必要量との比較!$F$2716,構想区域別必要量との比較!$H$2716:$L$2716,構想区域別必要量との比較!$O$2716:$P$2716)</c:f>
              <c:numCache>
                <c:formatCode>#,##0_);[Red]\(#,##0\)</c:formatCode>
                <c:ptCount val="8"/>
                <c:pt idx="0" formatCode="#,##0;[Red]\-#,##0;">
                  <c:v>4353</c:v>
                </c:pt>
                <c:pt idx="1">
                  <c:v>4488</c:v>
                </c:pt>
                <c:pt idx="2">
                  <c:v>4143</c:v>
                </c:pt>
                <c:pt idx="3">
                  <c:v>4072</c:v>
                </c:pt>
                <c:pt idx="4">
                  <c:v>3743</c:v>
                </c:pt>
                <c:pt idx="5" formatCode="#,##0;[Red]\-#,##0;">
                  <c:v>3890</c:v>
                </c:pt>
                <c:pt idx="6" formatCode="#,##0;[Red]\-#,##0;">
                  <c:v>3758</c:v>
                </c:pt>
                <c:pt idx="7" formatCode="#,##0;[Red]\-#,##0;">
                  <c:v>3578</c:v>
                </c:pt>
              </c:numCache>
            </c:numRef>
          </c:val>
          <c:extLst>
            <c:ext xmlns:c16="http://schemas.microsoft.com/office/drawing/2014/chart" uri="{C3380CC4-5D6E-409C-BE32-E72D297353CC}">
              <c16:uniqueId val="{00000000-245E-4CA7-B152-65CCFB63BD09}"/>
            </c:ext>
          </c:extLst>
        </c:ser>
        <c:ser>
          <c:idx val="2"/>
          <c:order val="2"/>
          <c:tx>
            <c:strRef>
              <c:f>構想区域別必要量との比較!$E$2715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(構想区域別必要量との比較!$F$2711,構想区域別必要量との比較!$H$2711:$L$2711,構想区域別必要量との比較!$O$2711:$P$2711)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(構想区域別必要量との比較!$F$2715,構想区域別必要量との比較!$H$2715:$L$2715,構想区域別必要量との比較!$O$2715:$P$2715)</c:f>
              <c:numCache>
                <c:formatCode>#,##0_);[Red]\(#,##0\)</c:formatCode>
                <c:ptCount val="8"/>
                <c:pt idx="0" formatCode="#,##0;[Red]\-#,##0;">
                  <c:v>1932</c:v>
                </c:pt>
                <c:pt idx="1">
                  <c:v>2928</c:v>
                </c:pt>
                <c:pt idx="2">
                  <c:v>3227</c:v>
                </c:pt>
                <c:pt idx="3">
                  <c:v>3243</c:v>
                </c:pt>
                <c:pt idx="4">
                  <c:v>3267</c:v>
                </c:pt>
                <c:pt idx="5" formatCode="#,##0;[Red]\-#,##0;">
                  <c:v>3224</c:v>
                </c:pt>
                <c:pt idx="6" formatCode="#,##0;[Red]\-#,##0;">
                  <c:v>3298</c:v>
                </c:pt>
                <c:pt idx="7" formatCode="#,##0;[Red]\-#,##0;">
                  <c:v>7509</c:v>
                </c:pt>
              </c:numCache>
            </c:numRef>
          </c:val>
          <c:extLst>
            <c:ext xmlns:c16="http://schemas.microsoft.com/office/drawing/2014/chart" uri="{C3380CC4-5D6E-409C-BE32-E72D297353CC}">
              <c16:uniqueId val="{00000001-245E-4CA7-B152-65CCFB63BD09}"/>
            </c:ext>
          </c:extLst>
        </c:ser>
        <c:ser>
          <c:idx val="1"/>
          <c:order val="3"/>
          <c:tx>
            <c:strRef>
              <c:f>構想区域別必要量との比較!$E$2714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45E-4CA7-B152-65CCFB63BD0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45E-4CA7-B152-65CCFB63BD0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(構想区域別必要量との比較!$F$2711,構想区域別必要量との比較!$H$2711:$L$2711,構想区域別必要量との比較!$O$2711:$P$2711)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(構想区域別必要量との比較!$F$2714,構想区域別必要量との比較!$H$2714:$L$2714,構想区域別必要量との比較!$O$2714:$P$2714)</c:f>
              <c:numCache>
                <c:formatCode>#,##0_);[Red]\(#,##0\)</c:formatCode>
                <c:ptCount val="8"/>
                <c:pt idx="0" formatCode="#,##0;[Red]\-#,##0;">
                  <c:v>8899</c:v>
                </c:pt>
                <c:pt idx="1">
                  <c:v>7927</c:v>
                </c:pt>
                <c:pt idx="2">
                  <c:v>7655</c:v>
                </c:pt>
                <c:pt idx="3">
                  <c:v>7564</c:v>
                </c:pt>
                <c:pt idx="4">
                  <c:v>7542</c:v>
                </c:pt>
                <c:pt idx="5" formatCode="#,##0;[Red]\-#,##0;">
                  <c:v>7596</c:v>
                </c:pt>
                <c:pt idx="6" formatCode="#,##0;[Red]\-#,##0;">
                  <c:v>7563</c:v>
                </c:pt>
                <c:pt idx="7" formatCode="#,##0;[Red]\-#,##0;">
                  <c:v>8067</c:v>
                </c:pt>
              </c:numCache>
            </c:numRef>
          </c:val>
          <c:extLst>
            <c:ext xmlns:c16="http://schemas.microsoft.com/office/drawing/2014/chart" uri="{C3380CC4-5D6E-409C-BE32-E72D297353CC}">
              <c16:uniqueId val="{00000006-245E-4CA7-B152-65CCFB63BD09}"/>
            </c:ext>
          </c:extLst>
        </c:ser>
        <c:ser>
          <c:idx val="0"/>
          <c:order val="4"/>
          <c:tx>
            <c:strRef>
              <c:f>構想区域別必要量との比較!$E$2713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(構想区域別必要量との比較!$F$2711,構想区域別必要量との比較!$H$2711:$L$2711,構想区域別必要量との比較!$O$2711:$P$2711)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(構想区域別必要量との比較!$F$2713,構想区域別必要量との比較!$H$2713:$L$2713,構想区域別必要量との比較!$O$2713:$P$2713)</c:f>
              <c:numCache>
                <c:formatCode>#,##0_);[Red]\(#,##0\)</c:formatCode>
                <c:ptCount val="8"/>
                <c:pt idx="0" formatCode="#,##0;[Red]\-#,##0;">
                  <c:v>6395</c:v>
                </c:pt>
                <c:pt idx="1">
                  <c:v>6009</c:v>
                </c:pt>
                <c:pt idx="2">
                  <c:v>6008</c:v>
                </c:pt>
                <c:pt idx="3">
                  <c:v>5915</c:v>
                </c:pt>
                <c:pt idx="4">
                  <c:v>5954</c:v>
                </c:pt>
                <c:pt idx="5" formatCode="#,##0;[Red]\-#,##0;">
                  <c:v>5727</c:v>
                </c:pt>
                <c:pt idx="6" formatCode="#,##0;[Red]\-#,##0;">
                  <c:v>5727</c:v>
                </c:pt>
                <c:pt idx="7" formatCode="#,##0;[Red]\-#,##0;">
                  <c:v>2885</c:v>
                </c:pt>
              </c:numCache>
            </c:numRef>
          </c:val>
          <c:extLst>
            <c:ext xmlns:c16="http://schemas.microsoft.com/office/drawing/2014/chart" uri="{C3380CC4-5D6E-409C-BE32-E72D297353CC}">
              <c16:uniqueId val="{00000007-245E-4CA7-B152-65CCFB63BD0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(構想区域別必要量との比較!$F$2711,構想区域別必要量との比較!$H$2711:$L$2711,構想区域別必要量との比較!$O$2711:$P$2711)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(構想区域別必要量との比較!$F$2712,構想区域別必要量との比較!$H$2712:$L$2712,構想区域別必要量との比較!$O$2712:$P$2712)</c:f>
              <c:numCache>
                <c:formatCode>#,##0_);[Red]\(#,##0\)</c:formatCode>
                <c:ptCount val="8"/>
                <c:pt idx="0" formatCode="#,##0;[Red]\-#,##0;">
                  <c:v>21579</c:v>
                </c:pt>
                <c:pt idx="1">
                  <c:v>21352</c:v>
                </c:pt>
                <c:pt idx="2">
                  <c:v>21033</c:v>
                </c:pt>
                <c:pt idx="3">
                  <c:v>20794</c:v>
                </c:pt>
                <c:pt idx="4">
                  <c:v>20506</c:v>
                </c:pt>
                <c:pt idx="5" formatCode="#,##0;[Red]\-#,##0;">
                  <c:v>20437</c:v>
                </c:pt>
                <c:pt idx="6" formatCode="#,##0;[Red]\-#,##0;">
                  <c:v>20346</c:v>
                </c:pt>
                <c:pt idx="7" formatCode="#,##0;[Red]\-#,##0;">
                  <c:v>22039</c:v>
                </c:pt>
              </c:numCache>
            </c:numRef>
          </c:val>
          <c:smooth val="0"/>
          <c:extLst>
            <c:ext xmlns:c16="http://schemas.microsoft.com/office/drawing/2014/chart" uri="{C3380CC4-5D6E-409C-BE32-E72D297353CC}">
              <c16:uniqueId val="{00000008-245E-4CA7-B152-65CCFB63BD0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(構想区域別必要量との比較!$F$2726,構想区域別必要量との比較!$H$2726:$L$2726,構想区域別必要量との比較!$O$2726:$P$2726)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(構想区域別必要量との比較!$F$2731,構想区域別必要量との比較!$H$2731:$L$2731,構想区域別必要量との比較!$O$2731:$P$2731)</c:f>
              <c:numCache>
                <c:formatCode>#,##0_);[Red]\(#,##0\)</c:formatCode>
                <c:ptCount val="8"/>
                <c:pt idx="0" formatCode="#,##0;[Red]\-#,##0;">
                  <c:v>551</c:v>
                </c:pt>
                <c:pt idx="1">
                  <c:v>551</c:v>
                </c:pt>
                <c:pt idx="2">
                  <c:v>551</c:v>
                </c:pt>
                <c:pt idx="3">
                  <c:v>369</c:v>
                </c:pt>
                <c:pt idx="4">
                  <c:v>436</c:v>
                </c:pt>
                <c:pt idx="5" formatCode="#,##0;[Red]\-#,##0;">
                  <c:v>421</c:v>
                </c:pt>
                <c:pt idx="6" formatCode="#,##0;[Red]\-#,##0;">
                  <c:v>406</c:v>
                </c:pt>
                <c:pt idx="7" formatCode="#,##0;[Red]\-#,##0;">
                  <c:v>383</c:v>
                </c:pt>
              </c:numCache>
            </c:numRef>
          </c:val>
          <c:extLst>
            <c:ext xmlns:c16="http://schemas.microsoft.com/office/drawing/2014/chart" uri="{C3380CC4-5D6E-409C-BE32-E72D297353CC}">
              <c16:uniqueId val="{00000000-C8AB-4017-9BE3-3F9FB1C91CF4}"/>
            </c:ext>
          </c:extLst>
        </c:ser>
        <c:ser>
          <c:idx val="2"/>
          <c:order val="2"/>
          <c:tx>
            <c:strRef>
              <c:f>構想区域別必要量との比較!$E$2730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(構想区域別必要量との比較!$F$2726,構想区域別必要量との比較!$H$2726:$L$2726,構想区域別必要量との比較!$O$2726:$P$2726)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(構想区域別必要量との比較!$F$2730,構想区域別必要量との比較!$H$2730:$L$2730,構想区域別必要量との比較!$O$2730:$P$2730)</c:f>
              <c:numCache>
                <c:formatCode>#,##0_);[Red]\(#,##0\)</c:formatCode>
                <c:ptCount val="8"/>
                <c:pt idx="0" formatCode="#,##0;[Red]\-#,##0;">
                  <c:v>71</c:v>
                </c:pt>
                <c:pt idx="1">
                  <c:v>91</c:v>
                </c:pt>
                <c:pt idx="2">
                  <c:v>110</c:v>
                </c:pt>
                <c:pt idx="3">
                  <c:v>129</c:v>
                </c:pt>
                <c:pt idx="4">
                  <c:v>216</c:v>
                </c:pt>
                <c:pt idx="5" formatCode="#,##0;[Red]\-#,##0;">
                  <c:v>216</c:v>
                </c:pt>
                <c:pt idx="6" formatCode="#,##0;[Red]\-#,##0;">
                  <c:v>216</c:v>
                </c:pt>
                <c:pt idx="7" formatCode="#,##0;[Red]\-#,##0;">
                  <c:v>554</c:v>
                </c:pt>
              </c:numCache>
            </c:numRef>
          </c:val>
          <c:extLst>
            <c:ext xmlns:c16="http://schemas.microsoft.com/office/drawing/2014/chart" uri="{C3380CC4-5D6E-409C-BE32-E72D297353CC}">
              <c16:uniqueId val="{00000001-C8AB-4017-9BE3-3F9FB1C91CF4}"/>
            </c:ext>
          </c:extLst>
        </c:ser>
        <c:ser>
          <c:idx val="1"/>
          <c:order val="3"/>
          <c:tx>
            <c:strRef>
              <c:f>構想区域別必要量との比較!$E$2729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8AB-4017-9BE3-3F9FB1C91CF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8AB-4017-9BE3-3F9FB1C91CF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(構想区域別必要量との比較!$F$2726,構想区域別必要量との比較!$H$2726:$L$2726,構想区域別必要量との比較!$O$2726:$P$2726)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(構想区域別必要量との比較!$F$2729,構想区域別必要量との比較!$H$2729:$L$2729,構想区域別必要量との比較!$O$2729:$P$2729)</c:f>
              <c:numCache>
                <c:formatCode>#,##0_);[Red]\(#,##0\)</c:formatCode>
                <c:ptCount val="8"/>
                <c:pt idx="0" formatCode="#,##0;[Red]\-#,##0;">
                  <c:v>1142</c:v>
                </c:pt>
                <c:pt idx="1">
                  <c:v>902</c:v>
                </c:pt>
                <c:pt idx="2">
                  <c:v>938</c:v>
                </c:pt>
                <c:pt idx="3">
                  <c:v>926</c:v>
                </c:pt>
                <c:pt idx="4">
                  <c:v>822</c:v>
                </c:pt>
                <c:pt idx="5" formatCode="#,##0;[Red]\-#,##0;">
                  <c:v>821</c:v>
                </c:pt>
                <c:pt idx="6" formatCode="#,##0;[Red]\-#,##0;">
                  <c:v>823</c:v>
                </c:pt>
                <c:pt idx="7" formatCode="#,##0;[Red]\-#,##0;">
                  <c:v>497</c:v>
                </c:pt>
              </c:numCache>
            </c:numRef>
          </c:val>
          <c:extLst>
            <c:ext xmlns:c16="http://schemas.microsoft.com/office/drawing/2014/chart" uri="{C3380CC4-5D6E-409C-BE32-E72D297353CC}">
              <c16:uniqueId val="{00000006-C8AB-4017-9BE3-3F9FB1C91CF4}"/>
            </c:ext>
          </c:extLst>
        </c:ser>
        <c:ser>
          <c:idx val="0"/>
          <c:order val="4"/>
          <c:tx>
            <c:strRef>
              <c:f>構想区域別必要量との比較!$E$2728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(構想区域別必要量との比較!$F$2726,構想区域別必要量との比較!$H$2726:$L$2726,構想区域別必要量との比較!$O$2726:$P$2726)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(構想区域別必要量との比較!$F$2728,構想区域別必要量との比較!$H$2728:$L$2728,構想区域別必要量との比較!$O$2728:$P$2728)</c:f>
              <c:numCache>
                <c:formatCode>#,##0_);[Red]\(#,##0\)</c:formatCode>
                <c:ptCount val="8"/>
                <c:pt idx="0" formatCode="#,##0;[Red]\-#,##0;">
                  <c:v>3</c:v>
                </c:pt>
                <c:pt idx="1">
                  <c:v>23</c:v>
                </c:pt>
                <c:pt idx="2">
                  <c:v>27</c:v>
                </c:pt>
                <c:pt idx="3">
                  <c:v>33</c:v>
                </c:pt>
                <c:pt idx="4">
                  <c:v>33</c:v>
                </c:pt>
                <c:pt idx="5" formatCode="#,##0;[Red]\-#,##0;">
                  <c:v>33</c:v>
                </c:pt>
                <c:pt idx="6" formatCode="#,##0;[Red]\-#,##0;">
                  <c:v>33</c:v>
                </c:pt>
                <c:pt idx="7" formatCode="#,##0;[Red]\-#,##0;">
                  <c:v>114</c:v>
                </c:pt>
              </c:numCache>
            </c:numRef>
          </c:val>
          <c:extLst>
            <c:ext xmlns:c16="http://schemas.microsoft.com/office/drawing/2014/chart" uri="{C3380CC4-5D6E-409C-BE32-E72D297353CC}">
              <c16:uniqueId val="{00000007-C8AB-4017-9BE3-3F9FB1C91CF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(構想区域別必要量との比較!$F$2726,構想区域別必要量との比較!$H$2726:$L$2726,構想区域別必要量との比較!$O$2726:$P$2726)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(構想区域別必要量との比較!$F$2727,構想区域別必要量との比較!$H$2727:$L$2727,構想区域別必要量との比較!$O$2727:$P$2727)</c:f>
              <c:numCache>
                <c:formatCode>#,##0_);[Red]\(#,##0\)</c:formatCode>
                <c:ptCount val="8"/>
                <c:pt idx="0" formatCode="#,##0;[Red]\-#,##0;">
                  <c:v>1767</c:v>
                </c:pt>
                <c:pt idx="1">
                  <c:v>1567</c:v>
                </c:pt>
                <c:pt idx="2">
                  <c:v>1626</c:v>
                </c:pt>
                <c:pt idx="3">
                  <c:v>1457</c:v>
                </c:pt>
                <c:pt idx="4">
                  <c:v>1507</c:v>
                </c:pt>
                <c:pt idx="5" formatCode="#,##0;[Red]\-#,##0;">
                  <c:v>1491</c:v>
                </c:pt>
                <c:pt idx="6" formatCode="#,##0;[Red]\-#,##0;">
                  <c:v>1478</c:v>
                </c:pt>
                <c:pt idx="7" formatCode="#,##0;[Red]\-#,##0;">
                  <c:v>1548</c:v>
                </c:pt>
              </c:numCache>
            </c:numRef>
          </c:val>
          <c:smooth val="0"/>
          <c:extLst>
            <c:ext xmlns:c16="http://schemas.microsoft.com/office/drawing/2014/chart" uri="{C3380CC4-5D6E-409C-BE32-E72D297353CC}">
              <c16:uniqueId val="{00000008-C8AB-4017-9BE3-3F9FB1C91CF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(構想区域別必要量との比較!$F$2741,構想区域別必要量との比較!$H$2741:$L$2741,構想区域別必要量との比較!$O$2741:$P$2741)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(構想区域別必要量との比較!$F$2746,構想区域別必要量との比較!$H$2746:$L$2746,構想区域別必要量との比較!$O$2746:$P$2746)</c:f>
              <c:numCache>
                <c:formatCode>#,##0_);[Red]\(#,##0\)</c:formatCode>
                <c:ptCount val="8"/>
                <c:pt idx="0" formatCode="#,##0;[Red]\-#,##0;">
                  <c:v>691</c:v>
                </c:pt>
                <c:pt idx="1">
                  <c:v>587</c:v>
                </c:pt>
                <c:pt idx="2">
                  <c:v>587</c:v>
                </c:pt>
                <c:pt idx="3">
                  <c:v>567</c:v>
                </c:pt>
                <c:pt idx="4">
                  <c:v>587</c:v>
                </c:pt>
                <c:pt idx="5" formatCode="#,##0;[Red]\-#,##0;">
                  <c:v>587</c:v>
                </c:pt>
                <c:pt idx="6" formatCode="#,##0;[Red]\-#,##0;">
                  <c:v>591</c:v>
                </c:pt>
                <c:pt idx="7" formatCode="#,##0;[Red]\-#,##0;">
                  <c:v>629</c:v>
                </c:pt>
              </c:numCache>
            </c:numRef>
          </c:val>
          <c:extLst>
            <c:ext xmlns:c16="http://schemas.microsoft.com/office/drawing/2014/chart" uri="{C3380CC4-5D6E-409C-BE32-E72D297353CC}">
              <c16:uniqueId val="{00000000-A59D-48D8-B0BF-9B8AAD9641E8}"/>
            </c:ext>
          </c:extLst>
        </c:ser>
        <c:ser>
          <c:idx val="2"/>
          <c:order val="2"/>
          <c:tx>
            <c:strRef>
              <c:f>構想区域別必要量との比較!$E$2745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(構想区域別必要量との比較!$F$2741,構想区域別必要量との比較!$H$2741:$L$2741,構想区域別必要量との比較!$O$2741:$P$2741)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(構想区域別必要量との比較!$F$2745,構想区域別必要量との比較!$H$2745:$L$2745,構想区域別必要量との比較!$O$2745:$P$2745)</c:f>
              <c:numCache>
                <c:formatCode>#,##0_);[Red]\(#,##0\)</c:formatCode>
                <c:ptCount val="8"/>
                <c:pt idx="0" formatCode="#,##0;[Red]\-#,##0;">
                  <c:v>322</c:v>
                </c:pt>
                <c:pt idx="1">
                  <c:v>558</c:v>
                </c:pt>
                <c:pt idx="2">
                  <c:v>558</c:v>
                </c:pt>
                <c:pt idx="3">
                  <c:v>553</c:v>
                </c:pt>
                <c:pt idx="4">
                  <c:v>553</c:v>
                </c:pt>
                <c:pt idx="5" formatCode="#,##0;[Red]\-#,##0;">
                  <c:v>553</c:v>
                </c:pt>
                <c:pt idx="6" formatCode="#,##0;[Red]\-#,##0;">
                  <c:v>549</c:v>
                </c:pt>
                <c:pt idx="7" formatCode="#,##0;[Red]\-#,##0;">
                  <c:v>874</c:v>
                </c:pt>
              </c:numCache>
            </c:numRef>
          </c:val>
          <c:extLst>
            <c:ext xmlns:c16="http://schemas.microsoft.com/office/drawing/2014/chart" uri="{C3380CC4-5D6E-409C-BE32-E72D297353CC}">
              <c16:uniqueId val="{00000001-A59D-48D8-B0BF-9B8AAD9641E8}"/>
            </c:ext>
          </c:extLst>
        </c:ser>
        <c:ser>
          <c:idx val="1"/>
          <c:order val="3"/>
          <c:tx>
            <c:strRef>
              <c:f>構想区域別必要量との比較!$E$2744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59D-48D8-B0BF-9B8AAD9641E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59D-48D8-B0BF-9B8AAD9641E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(構想区域別必要量との比較!$F$2741,構想区域別必要量との比較!$H$2741:$L$2741,構想区域別必要量との比較!$O$2741:$P$2741)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(構想区域別必要量との比較!$F$2744,構想区域別必要量との比較!$H$2744:$L$2744,構想区域別必要量との比較!$O$2744:$P$2744)</c:f>
              <c:numCache>
                <c:formatCode>#,##0_);[Red]\(#,##0\)</c:formatCode>
                <c:ptCount val="8"/>
                <c:pt idx="0" formatCode="#,##0;[Red]\-#,##0;">
                  <c:v>1457</c:v>
                </c:pt>
                <c:pt idx="1">
                  <c:v>989</c:v>
                </c:pt>
                <c:pt idx="2">
                  <c:v>989</c:v>
                </c:pt>
                <c:pt idx="3">
                  <c:v>939</c:v>
                </c:pt>
                <c:pt idx="4">
                  <c:v>968</c:v>
                </c:pt>
                <c:pt idx="5" formatCode="#,##0;[Red]\-#,##0;">
                  <c:v>905</c:v>
                </c:pt>
                <c:pt idx="6" formatCode="#,##0;[Red]\-#,##0;">
                  <c:v>905</c:v>
                </c:pt>
                <c:pt idx="7" formatCode="#,##0;[Red]\-#,##0;">
                  <c:v>725</c:v>
                </c:pt>
              </c:numCache>
            </c:numRef>
          </c:val>
          <c:extLst>
            <c:ext xmlns:c16="http://schemas.microsoft.com/office/drawing/2014/chart" uri="{C3380CC4-5D6E-409C-BE32-E72D297353CC}">
              <c16:uniqueId val="{00000006-A59D-48D8-B0BF-9B8AAD9641E8}"/>
            </c:ext>
          </c:extLst>
        </c:ser>
        <c:ser>
          <c:idx val="0"/>
          <c:order val="4"/>
          <c:tx>
            <c:strRef>
              <c:f>構想区域別必要量との比較!$E$2743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(構想区域別必要量との比較!$F$2741,構想区域別必要量との比較!$H$2741:$L$2741,構想区域別必要量との比較!$O$2741:$P$2741)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(構想区域別必要量との比較!$F$2743,構想区域別必要量との比較!$H$2743:$L$2743,構想区域別必要量との比較!$O$2743:$P$2743)</c:f>
              <c:numCache>
                <c:formatCode>#,##0_);[Red]\(#,##0\)</c:formatCode>
                <c:ptCount val="8"/>
                <c:pt idx="0" formatCode="#,##0;[Red]\-#,##0;">
                  <c:v>346</c:v>
                </c:pt>
                <c:pt idx="1">
                  <c:v>646</c:v>
                </c:pt>
                <c:pt idx="2">
                  <c:v>646</c:v>
                </c:pt>
                <c:pt idx="3">
                  <c:v>646</c:v>
                </c:pt>
                <c:pt idx="4">
                  <c:v>638</c:v>
                </c:pt>
                <c:pt idx="5" formatCode="#,##0;[Red]\-#,##0;">
                  <c:v>662</c:v>
                </c:pt>
                <c:pt idx="6" formatCode="#,##0;[Red]\-#,##0;">
                  <c:v>655</c:v>
                </c:pt>
                <c:pt idx="7" formatCode="#,##0;[Red]\-#,##0;">
                  <c:v>299</c:v>
                </c:pt>
              </c:numCache>
            </c:numRef>
          </c:val>
          <c:extLst>
            <c:ext xmlns:c16="http://schemas.microsoft.com/office/drawing/2014/chart" uri="{C3380CC4-5D6E-409C-BE32-E72D297353CC}">
              <c16:uniqueId val="{00000007-A59D-48D8-B0BF-9B8AAD9641E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(構想区域別必要量との比較!$F$2741,構想区域別必要量との比較!$H$2741:$L$2741,構想区域別必要量との比較!$O$2741:$P$2741)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(構想区域別必要量との比較!$F$2742,構想区域別必要量との比較!$H$2742:$L$2742,構想区域別必要量との比較!$O$2742:$P$2742)</c:f>
              <c:numCache>
                <c:formatCode>#,##0_);[Red]\(#,##0\)</c:formatCode>
                <c:ptCount val="8"/>
                <c:pt idx="0" formatCode="#,##0;[Red]\-#,##0;">
                  <c:v>2816</c:v>
                </c:pt>
                <c:pt idx="1">
                  <c:v>2780</c:v>
                </c:pt>
                <c:pt idx="2">
                  <c:v>2780</c:v>
                </c:pt>
                <c:pt idx="3">
                  <c:v>2705</c:v>
                </c:pt>
                <c:pt idx="4">
                  <c:v>2746</c:v>
                </c:pt>
                <c:pt idx="5" formatCode="#,##0;[Red]\-#,##0;">
                  <c:v>2707</c:v>
                </c:pt>
                <c:pt idx="6" formatCode="#,##0;[Red]\-#,##0;">
                  <c:v>2700</c:v>
                </c:pt>
                <c:pt idx="7" formatCode="#,##0;[Red]\-#,##0;">
                  <c:v>2527</c:v>
                </c:pt>
              </c:numCache>
            </c:numRef>
          </c:val>
          <c:smooth val="0"/>
          <c:extLst>
            <c:ext xmlns:c16="http://schemas.microsoft.com/office/drawing/2014/chart" uri="{C3380CC4-5D6E-409C-BE32-E72D297353CC}">
              <c16:uniqueId val="{00000008-A59D-48D8-B0BF-9B8AAD9641E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(構想区域別必要量との比較!$F$2756,構想区域別必要量との比較!$H$2756:$L$2756,構想区域別必要量との比較!$O$2756:$P$2756)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(構想区域別必要量との比較!$F$2761,構想区域別必要量との比較!$H$2761:$L$2761,構想区域別必要量との比較!$O$2761:$P$2761)</c:f>
              <c:numCache>
                <c:formatCode>#,##0_);[Red]\(#,##0\)</c:formatCode>
                <c:ptCount val="8"/>
                <c:pt idx="0" formatCode="#,##0;[Red]\-#,##0;">
                  <c:v>639</c:v>
                </c:pt>
                <c:pt idx="1">
                  <c:v>599</c:v>
                </c:pt>
                <c:pt idx="2">
                  <c:v>639</c:v>
                </c:pt>
                <c:pt idx="3">
                  <c:v>639</c:v>
                </c:pt>
                <c:pt idx="4">
                  <c:v>664</c:v>
                </c:pt>
                <c:pt idx="5" formatCode="#,##0;[Red]\-#,##0;">
                  <c:v>676</c:v>
                </c:pt>
                <c:pt idx="6" formatCode="#,##0;[Red]\-#,##0;">
                  <c:v>664</c:v>
                </c:pt>
                <c:pt idx="7" formatCode="#,##0;[Red]\-#,##0;">
                  <c:v>503</c:v>
                </c:pt>
              </c:numCache>
            </c:numRef>
          </c:val>
          <c:extLst>
            <c:ext xmlns:c16="http://schemas.microsoft.com/office/drawing/2014/chart" uri="{C3380CC4-5D6E-409C-BE32-E72D297353CC}">
              <c16:uniqueId val="{00000000-45B9-4024-AF83-57DFDA0F946E}"/>
            </c:ext>
          </c:extLst>
        </c:ser>
        <c:ser>
          <c:idx val="2"/>
          <c:order val="2"/>
          <c:tx>
            <c:strRef>
              <c:f>構想区域別必要量との比較!$E$2760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(構想区域別必要量との比較!$F$2756,構想区域別必要量との比較!$H$2756:$L$2756,構想区域別必要量との比較!$O$2756:$P$2756)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(構想区域別必要量との比較!$F$2760,構想区域別必要量との比較!$H$2760:$L$2760,構想区域別必要量との比較!$O$2760:$P$2760)</c:f>
              <c:numCache>
                <c:formatCode>#,##0_);[Red]\(#,##0\)</c:formatCode>
                <c:ptCount val="8"/>
                <c:pt idx="0" formatCode="#,##0;[Red]\-#,##0;">
                  <c:v>107</c:v>
                </c:pt>
                <c:pt idx="1">
                  <c:v>206</c:v>
                </c:pt>
                <c:pt idx="2">
                  <c:v>246</c:v>
                </c:pt>
                <c:pt idx="3">
                  <c:v>245</c:v>
                </c:pt>
                <c:pt idx="4">
                  <c:v>246</c:v>
                </c:pt>
                <c:pt idx="5" formatCode="#,##0;[Red]\-#,##0;">
                  <c:v>274</c:v>
                </c:pt>
                <c:pt idx="6" formatCode="#,##0;[Red]\-#,##0;">
                  <c:v>286</c:v>
                </c:pt>
                <c:pt idx="7" formatCode="#,##0;[Red]\-#,##0;">
                  <c:v>476</c:v>
                </c:pt>
              </c:numCache>
            </c:numRef>
          </c:val>
          <c:extLst>
            <c:ext xmlns:c16="http://schemas.microsoft.com/office/drawing/2014/chart" uri="{C3380CC4-5D6E-409C-BE32-E72D297353CC}">
              <c16:uniqueId val="{00000001-45B9-4024-AF83-57DFDA0F946E}"/>
            </c:ext>
          </c:extLst>
        </c:ser>
        <c:ser>
          <c:idx val="1"/>
          <c:order val="3"/>
          <c:tx>
            <c:strRef>
              <c:f>構想区域別必要量との比較!$E$2759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5B9-4024-AF83-57DFDA0F946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5B9-4024-AF83-57DFDA0F946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(構想区域別必要量との比較!$F$2756,構想区域別必要量との比較!$H$2756:$L$2756,構想区域別必要量との比較!$O$2756:$P$2756)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(構想区域別必要量との比較!$F$2759,構想区域別必要量との比較!$H$2759:$L$2759,構想区域別必要量との比較!$O$2759:$P$2759)</c:f>
              <c:numCache>
                <c:formatCode>#,##0_);[Red]\(#,##0\)</c:formatCode>
                <c:ptCount val="8"/>
                <c:pt idx="0" formatCode="#,##0;[Red]\-#,##0;">
                  <c:v>848</c:v>
                </c:pt>
                <c:pt idx="1">
                  <c:v>738</c:v>
                </c:pt>
                <c:pt idx="2">
                  <c:v>729</c:v>
                </c:pt>
                <c:pt idx="3">
                  <c:v>724</c:v>
                </c:pt>
                <c:pt idx="4">
                  <c:v>708</c:v>
                </c:pt>
                <c:pt idx="5" formatCode="#,##0;[Red]\-#,##0;">
                  <c:v>657</c:v>
                </c:pt>
                <c:pt idx="6" formatCode="#,##0;[Red]\-#,##0;">
                  <c:v>657</c:v>
                </c:pt>
                <c:pt idx="7" formatCode="#,##0;[Red]\-#,##0;">
                  <c:v>529</c:v>
                </c:pt>
              </c:numCache>
            </c:numRef>
          </c:val>
          <c:extLst>
            <c:ext xmlns:c16="http://schemas.microsoft.com/office/drawing/2014/chart" uri="{C3380CC4-5D6E-409C-BE32-E72D297353CC}">
              <c16:uniqueId val="{00000006-45B9-4024-AF83-57DFDA0F946E}"/>
            </c:ext>
          </c:extLst>
        </c:ser>
        <c:ser>
          <c:idx val="0"/>
          <c:order val="4"/>
          <c:tx>
            <c:strRef>
              <c:f>構想区域別必要量との比較!$E$2758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(構想区域別必要量との比較!$F$2756,構想区域別必要量との比較!$H$2756:$L$2756,構想区域別必要量との比較!$O$2756:$P$2756)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(構想区域別必要量との比較!$F$2758,構想区域別必要量との比較!$H$2758:$L$2758,構想区域別必要量との比較!$O$2758:$P$2758)</c:f>
              <c:numCache>
                <c:formatCode>#,##0_);[Red]\(#,##0\)</c:formatCode>
                <c:ptCount val="8"/>
                <c:pt idx="0" formatCode="#,##0;[Red]\-#,##0;">
                  <c:v>296</c:v>
                </c:pt>
                <c:pt idx="1">
                  <c:v>296</c:v>
                </c:pt>
                <c:pt idx="2">
                  <c:v>293</c:v>
                </c:pt>
                <c:pt idx="3">
                  <c:v>293</c:v>
                </c:pt>
                <c:pt idx="4">
                  <c:v>293</c:v>
                </c:pt>
                <c:pt idx="5" formatCode="#,##0;[Red]\-#,##0;">
                  <c:v>293</c:v>
                </c:pt>
                <c:pt idx="6" formatCode="#,##0;[Red]\-#,##0;">
                  <c:v>293</c:v>
                </c:pt>
                <c:pt idx="7" formatCode="#,##0;[Red]\-#,##0;">
                  <c:v>151</c:v>
                </c:pt>
              </c:numCache>
            </c:numRef>
          </c:val>
          <c:extLst>
            <c:ext xmlns:c16="http://schemas.microsoft.com/office/drawing/2014/chart" uri="{C3380CC4-5D6E-409C-BE32-E72D297353CC}">
              <c16:uniqueId val="{00000007-45B9-4024-AF83-57DFDA0F946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(構想区域別必要量との比較!$F$2756,構想区域別必要量との比較!$H$2756:$L$2756,構想区域別必要量との比較!$O$2756:$P$2756)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(構想区域別必要量との比較!$F$2757,構想区域別必要量との比較!$H$2757:$L$2757,構想区域別必要量との比較!$O$2757:$P$2757)</c:f>
              <c:numCache>
                <c:formatCode>#,##0_);[Red]\(#,##0\)</c:formatCode>
                <c:ptCount val="8"/>
                <c:pt idx="0" formatCode="#,##0;[Red]\-#,##0;">
                  <c:v>1890</c:v>
                </c:pt>
                <c:pt idx="1">
                  <c:v>1839</c:v>
                </c:pt>
                <c:pt idx="2">
                  <c:v>1907</c:v>
                </c:pt>
                <c:pt idx="3">
                  <c:v>1901</c:v>
                </c:pt>
                <c:pt idx="4">
                  <c:v>1911</c:v>
                </c:pt>
                <c:pt idx="5" formatCode="#,##0;[Red]\-#,##0;">
                  <c:v>1900</c:v>
                </c:pt>
                <c:pt idx="6" formatCode="#,##0;[Red]\-#,##0;">
                  <c:v>1900</c:v>
                </c:pt>
                <c:pt idx="7" formatCode="#,##0;[Red]\-#,##0;">
                  <c:v>1659</c:v>
                </c:pt>
              </c:numCache>
            </c:numRef>
          </c:val>
          <c:smooth val="0"/>
          <c:extLst>
            <c:ext xmlns:c16="http://schemas.microsoft.com/office/drawing/2014/chart" uri="{C3380CC4-5D6E-409C-BE32-E72D297353CC}">
              <c16:uniqueId val="{00000008-45B9-4024-AF83-57DFDA0F946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(構想区域別必要量との比較!$F$2771,構想区域別必要量との比較!$H$2771:$L$2771,構想区域別必要量との比較!$O$2771:$P$2771)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(構想区域別必要量との比較!$F$2776,構想区域別必要量との比較!$H$2776:$L$2776,構想区域別必要量との比較!$O$2776:$P$2776)</c:f>
              <c:numCache>
                <c:formatCode>#,##0_);[Red]\(#,##0\)</c:formatCode>
                <c:ptCount val="8"/>
                <c:pt idx="0" formatCode="#,##0;[Red]\-#,##0;">
                  <c:v>1040</c:v>
                </c:pt>
                <c:pt idx="1">
                  <c:v>748</c:v>
                </c:pt>
                <c:pt idx="2">
                  <c:v>718</c:v>
                </c:pt>
                <c:pt idx="3">
                  <c:v>750</c:v>
                </c:pt>
                <c:pt idx="4">
                  <c:v>704</c:v>
                </c:pt>
                <c:pt idx="5" formatCode="#,##0;[Red]\-#,##0;">
                  <c:v>680</c:v>
                </c:pt>
                <c:pt idx="6" formatCode="#,##0;[Red]\-#,##0;">
                  <c:v>680</c:v>
                </c:pt>
                <c:pt idx="7" formatCode="#,##0;[Red]\-#,##0;">
                  <c:v>727</c:v>
                </c:pt>
              </c:numCache>
            </c:numRef>
          </c:val>
          <c:extLst>
            <c:ext xmlns:c16="http://schemas.microsoft.com/office/drawing/2014/chart" uri="{C3380CC4-5D6E-409C-BE32-E72D297353CC}">
              <c16:uniqueId val="{00000000-6C16-4149-8F45-CD19194F79D6}"/>
            </c:ext>
          </c:extLst>
        </c:ser>
        <c:ser>
          <c:idx val="2"/>
          <c:order val="2"/>
          <c:tx>
            <c:strRef>
              <c:f>構想区域別必要量との比較!$E$2775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(構想区域別必要量との比較!$F$2771,構想区域別必要量との比較!$H$2771:$L$2771,構想区域別必要量との比較!$O$2771:$P$2771)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(構想区域別必要量との比較!$F$2775,構想区域別必要量との比較!$H$2775:$L$2775,構想区域別必要量との比較!$O$2775:$P$2775)</c:f>
              <c:numCache>
                <c:formatCode>#,##0_);[Red]\(#,##0\)</c:formatCode>
                <c:ptCount val="8"/>
                <c:pt idx="0" formatCode="#,##0;[Red]\-#,##0;">
                  <c:v>407</c:v>
                </c:pt>
                <c:pt idx="1">
                  <c:v>601</c:v>
                </c:pt>
                <c:pt idx="2">
                  <c:v>649</c:v>
                </c:pt>
                <c:pt idx="3">
                  <c:v>655</c:v>
                </c:pt>
                <c:pt idx="4">
                  <c:v>684</c:v>
                </c:pt>
                <c:pt idx="5" formatCode="#,##0;[Red]\-#,##0;">
                  <c:v>616</c:v>
                </c:pt>
                <c:pt idx="6" formatCode="#,##0;[Red]\-#,##0;">
                  <c:v>717</c:v>
                </c:pt>
                <c:pt idx="7" formatCode="#,##0;[Red]\-#,##0;">
                  <c:v>881</c:v>
                </c:pt>
              </c:numCache>
            </c:numRef>
          </c:val>
          <c:extLst>
            <c:ext xmlns:c16="http://schemas.microsoft.com/office/drawing/2014/chart" uri="{C3380CC4-5D6E-409C-BE32-E72D297353CC}">
              <c16:uniqueId val="{00000001-6C16-4149-8F45-CD19194F79D6}"/>
            </c:ext>
          </c:extLst>
        </c:ser>
        <c:ser>
          <c:idx val="1"/>
          <c:order val="3"/>
          <c:tx>
            <c:strRef>
              <c:f>構想区域別必要量との比較!$E$2774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C16-4149-8F45-CD19194F79D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C16-4149-8F45-CD19194F79D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(構想区域別必要量との比較!$F$2771,構想区域別必要量との比較!$H$2771:$L$2771,構想区域別必要量との比較!$O$2771:$P$2771)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(構想区域別必要量との比較!$F$2774,構想区域別必要量との比較!$H$2774:$L$2774,構想区域別必要量との比較!$O$2774:$P$2774)</c:f>
              <c:numCache>
                <c:formatCode>#,##0_);[Red]\(#,##0\)</c:formatCode>
                <c:ptCount val="8"/>
                <c:pt idx="0" formatCode="#,##0;[Red]\-#,##0;">
                  <c:v>1473</c:v>
                </c:pt>
                <c:pt idx="1">
                  <c:v>1530</c:v>
                </c:pt>
                <c:pt idx="2">
                  <c:v>1557</c:v>
                </c:pt>
                <c:pt idx="3">
                  <c:v>1516</c:v>
                </c:pt>
                <c:pt idx="4">
                  <c:v>1504</c:v>
                </c:pt>
                <c:pt idx="5" formatCode="#,##0;[Red]\-#,##0;">
                  <c:v>1579</c:v>
                </c:pt>
                <c:pt idx="6" formatCode="#,##0;[Red]\-#,##0;">
                  <c:v>1580</c:v>
                </c:pt>
                <c:pt idx="7" formatCode="#,##0;[Red]\-#,##0;">
                  <c:v>934</c:v>
                </c:pt>
              </c:numCache>
            </c:numRef>
          </c:val>
          <c:extLst>
            <c:ext xmlns:c16="http://schemas.microsoft.com/office/drawing/2014/chart" uri="{C3380CC4-5D6E-409C-BE32-E72D297353CC}">
              <c16:uniqueId val="{00000006-6C16-4149-8F45-CD19194F79D6}"/>
            </c:ext>
          </c:extLst>
        </c:ser>
        <c:ser>
          <c:idx val="0"/>
          <c:order val="4"/>
          <c:tx>
            <c:strRef>
              <c:f>構想区域別必要量との比較!$E$2773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(構想区域別必要量との比較!$F$2771,構想区域別必要量との比較!$H$2771:$L$2771,構想区域別必要量との比較!$O$2771:$P$2771)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(構想区域別必要量との比較!$F$2773,構想区域別必要量との比較!$H$2773:$L$2773,構想区域別必要量との比較!$O$2773:$P$2773)</c:f>
              <c:numCache>
                <c:formatCode>#,##0_);[Red]\(#,##0\)</c:formatCode>
                <c:ptCount val="8"/>
                <c:pt idx="0" formatCode="#,##0;[Red]\-#,##0;">
                  <c:v>697</c:v>
                </c:pt>
                <c:pt idx="1">
                  <c:v>576</c:v>
                </c:pt>
                <c:pt idx="2">
                  <c:v>527</c:v>
                </c:pt>
                <c:pt idx="3">
                  <c:v>518</c:v>
                </c:pt>
                <c:pt idx="4">
                  <c:v>518</c:v>
                </c:pt>
                <c:pt idx="5" formatCode="#,##0;[Red]\-#,##0;">
                  <c:v>421</c:v>
                </c:pt>
                <c:pt idx="6" formatCode="#,##0;[Red]\-#,##0;">
                  <c:v>326</c:v>
                </c:pt>
                <c:pt idx="7" formatCode="#,##0;[Red]\-#,##0;">
                  <c:v>314</c:v>
                </c:pt>
              </c:numCache>
            </c:numRef>
          </c:val>
          <c:extLst>
            <c:ext xmlns:c16="http://schemas.microsoft.com/office/drawing/2014/chart" uri="{C3380CC4-5D6E-409C-BE32-E72D297353CC}">
              <c16:uniqueId val="{00000007-6C16-4149-8F45-CD19194F79D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(構想区域別必要量との比較!$F$2771,構想区域別必要量との比較!$H$2771:$L$2771,構想区域別必要量との比較!$O$2771:$P$2771)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(構想区域別必要量との比較!$F$2772,構想区域別必要量との比較!$H$2772:$L$2772,構想区域別必要量との比較!$O$2772:$P$2772)</c:f>
              <c:numCache>
                <c:formatCode>#,##0_);[Red]\(#,##0\)</c:formatCode>
                <c:ptCount val="8"/>
                <c:pt idx="0" formatCode="#,##0;[Red]\-#,##0;">
                  <c:v>3617</c:v>
                </c:pt>
                <c:pt idx="1">
                  <c:v>3455</c:v>
                </c:pt>
                <c:pt idx="2">
                  <c:v>3451</c:v>
                </c:pt>
                <c:pt idx="3">
                  <c:v>3439</c:v>
                </c:pt>
                <c:pt idx="4">
                  <c:v>3410</c:v>
                </c:pt>
                <c:pt idx="5" formatCode="#,##0;[Red]\-#,##0;">
                  <c:v>3296</c:v>
                </c:pt>
                <c:pt idx="6" formatCode="#,##0;[Red]\-#,##0;">
                  <c:v>3303</c:v>
                </c:pt>
                <c:pt idx="7" formatCode="#,##0;[Red]\-#,##0;">
                  <c:v>2856</c:v>
                </c:pt>
              </c:numCache>
            </c:numRef>
          </c:val>
          <c:smooth val="0"/>
          <c:extLst>
            <c:ext xmlns:c16="http://schemas.microsoft.com/office/drawing/2014/chart" uri="{C3380CC4-5D6E-409C-BE32-E72D297353CC}">
              <c16:uniqueId val="{00000008-6C16-4149-8F45-CD19194F79D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構想区域別必要量との比較!$E$2791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(構想区域別必要量との比較!$F$2786,構想区域別必要量との比較!$H$2786:$L$2786,構想区域別必要量との比較!$O$2786:$P$2786)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(構想区域別必要量との比較!$F$2791,構想区域別必要量との比較!$H$2791:$L$2791,構想区域別必要量との比較!$O$2791:$P$2791)</c:f>
              <c:numCache>
                <c:formatCode>#,##0_);[Red]\(#,##0\)</c:formatCode>
                <c:ptCount val="8"/>
                <c:pt idx="0" formatCode="#,##0;[Red]\-#,##0;">
                  <c:v>156</c:v>
                </c:pt>
                <c:pt idx="1">
                  <c:v>116</c:v>
                </c:pt>
                <c:pt idx="2">
                  <c:v>116</c:v>
                </c:pt>
                <c:pt idx="3">
                  <c:v>76</c:v>
                </c:pt>
                <c:pt idx="4">
                  <c:v>76</c:v>
                </c:pt>
                <c:pt idx="5" formatCode="#,##0;[Red]\-#,##0;">
                  <c:v>76</c:v>
                </c:pt>
                <c:pt idx="6" formatCode="#,##0;[Red]\-#,##0;">
                  <c:v>40</c:v>
                </c:pt>
                <c:pt idx="7" formatCode="#,##0;[Red]\-#,##0;">
                  <c:v>219</c:v>
                </c:pt>
              </c:numCache>
            </c:numRef>
          </c:val>
          <c:extLst>
            <c:ext xmlns:c16="http://schemas.microsoft.com/office/drawing/2014/chart" uri="{C3380CC4-5D6E-409C-BE32-E72D297353CC}">
              <c16:uniqueId val="{00000000-85D8-42E7-B0C9-43DC49240E9A}"/>
            </c:ext>
          </c:extLst>
        </c:ser>
        <c:ser>
          <c:idx val="2"/>
          <c:order val="2"/>
          <c:tx>
            <c:strRef>
              <c:f>構想区域別必要量との比較!$E$2790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(構想区域別必要量との比較!$F$2786,構想区域別必要量との比較!$H$2786:$L$2786,構想区域別必要量との比較!$O$2786:$P$2786)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(構想区域別必要量との比較!$F$2790,構想区域別必要量との比較!$H$2790:$L$2790,構想区域別必要量との比較!$O$2790:$P$2790)</c:f>
              <c:numCache>
                <c:formatCode>#,##0_);[Red]\(#,##0\)</c:formatCode>
                <c:ptCount val="8"/>
                <c:pt idx="0" formatCode="#,##0;[Red]\-#,##0;">
                  <c:v>53</c:v>
                </c:pt>
                <c:pt idx="1">
                  <c:v>90</c:v>
                </c:pt>
                <c:pt idx="2">
                  <c:v>90</c:v>
                </c:pt>
                <c:pt idx="3">
                  <c:v>131</c:v>
                </c:pt>
                <c:pt idx="4">
                  <c:v>131</c:v>
                </c:pt>
                <c:pt idx="5" formatCode="#,##0;[Red]\-#,##0;">
                  <c:v>131</c:v>
                </c:pt>
                <c:pt idx="6" formatCode="#,##0;[Red]\-#,##0;">
                  <c:v>167</c:v>
                </c:pt>
                <c:pt idx="7" formatCode="#,##0;[Red]\-#,##0;">
                  <c:v>329</c:v>
                </c:pt>
              </c:numCache>
            </c:numRef>
          </c:val>
          <c:extLst>
            <c:ext xmlns:c16="http://schemas.microsoft.com/office/drawing/2014/chart" uri="{C3380CC4-5D6E-409C-BE32-E72D297353CC}">
              <c16:uniqueId val="{00000001-85D8-42E7-B0C9-43DC49240E9A}"/>
            </c:ext>
          </c:extLst>
        </c:ser>
        <c:ser>
          <c:idx val="1"/>
          <c:order val="3"/>
          <c:tx>
            <c:strRef>
              <c:f>構想区域別必要量との比較!$E$2789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5D8-42E7-B0C9-43DC49240E9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5D8-42E7-B0C9-43DC49240E9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(構想区域別必要量との比較!$F$2786,構想区域別必要量との比較!$H$2786:$L$2786,構想区域別必要量との比較!$O$2786:$P$2786)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(構想区域別必要量との比較!$F$2789,構想区域別必要量との比較!$H$2789:$L$2789,構想区域別必要量との比較!$O$2789:$P$2789)</c:f>
              <c:numCache>
                <c:formatCode>#,##0_);[Red]\(#,##0\)</c:formatCode>
                <c:ptCount val="8"/>
                <c:pt idx="0" formatCode="#,##0;[Red]\-#,##0;">
                  <c:v>850</c:v>
                </c:pt>
                <c:pt idx="1">
                  <c:v>840</c:v>
                </c:pt>
                <c:pt idx="2">
                  <c:v>840</c:v>
                </c:pt>
                <c:pt idx="3">
                  <c:v>799</c:v>
                </c:pt>
                <c:pt idx="4">
                  <c:v>799</c:v>
                </c:pt>
                <c:pt idx="5" formatCode="#,##0;[Red]\-#,##0;">
                  <c:v>811</c:v>
                </c:pt>
                <c:pt idx="6" formatCode="#,##0;[Red]\-#,##0;">
                  <c:v>810</c:v>
                </c:pt>
                <c:pt idx="7" formatCode="#,##0;[Red]\-#,##0;">
                  <c:v>284</c:v>
                </c:pt>
              </c:numCache>
            </c:numRef>
          </c:val>
          <c:extLst>
            <c:ext xmlns:c16="http://schemas.microsoft.com/office/drawing/2014/chart" uri="{C3380CC4-5D6E-409C-BE32-E72D297353CC}">
              <c16:uniqueId val="{00000006-85D8-42E7-B0C9-43DC49240E9A}"/>
            </c:ext>
          </c:extLst>
        </c:ser>
        <c:ser>
          <c:idx val="0"/>
          <c:order val="4"/>
          <c:tx>
            <c:strRef>
              <c:f>構想区域別必要量との比較!$E$2788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(構想区域別必要量との比較!$F$2786,構想区域別必要量との比較!$H$2786:$L$2786,構想区域別必要量との比較!$O$2786:$P$2786)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(構想区域別必要量との比較!$F$2788,構想区域別必要量との比較!$H$2788:$L$2788,構想区域別必要量との比較!$O$2788:$P$2788)</c:f>
              <c:numCache>
                <c:formatCode>#,##0_);[Red]\(#,##0\)</c:formatCode>
                <c:ptCount val="8"/>
                <c:pt idx="0" formatCode="#,##0;[Red]\-#,##0;">
                  <c:v>0</c:v>
                </c:pt>
                <c:pt idx="1">
                  <c:v>0</c:v>
                </c:pt>
                <c:pt idx="2">
                  <c:v>0</c:v>
                </c:pt>
                <c:pt idx="3">
                  <c:v>0</c:v>
                </c:pt>
                <c:pt idx="4">
                  <c:v>0</c:v>
                </c:pt>
                <c:pt idx="5" formatCode="#,##0;[Red]\-#,##0;">
                  <c:v>0</c:v>
                </c:pt>
                <c:pt idx="6" formatCode="#,##0;[Red]\-#,##0;">
                  <c:v>0</c:v>
                </c:pt>
                <c:pt idx="7" formatCode="#,##0;[Red]\-#,##0;">
                  <c:v>77</c:v>
                </c:pt>
              </c:numCache>
            </c:numRef>
          </c:val>
          <c:extLst>
            <c:ext xmlns:c16="http://schemas.microsoft.com/office/drawing/2014/chart" uri="{C3380CC4-5D6E-409C-BE32-E72D297353CC}">
              <c16:uniqueId val="{00000007-85D8-42E7-B0C9-43DC49240E9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(構想区域別必要量との比較!$F$2786,構想区域別必要量との比較!$H$2786:$L$2786,構想区域別必要量との比較!$O$2786:$P$2786)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(構想区域別必要量との比較!$F$2787,構想区域別必要量との比較!$H$2787:$L$2787,構想区域別必要量との比較!$O$2787:$P$2787)</c:f>
              <c:numCache>
                <c:formatCode>#,##0_);[Red]\(#,##0\)</c:formatCode>
                <c:ptCount val="8"/>
                <c:pt idx="0" formatCode="#,##0;[Red]\-#,##0;">
                  <c:v>1059</c:v>
                </c:pt>
                <c:pt idx="1">
                  <c:v>1046</c:v>
                </c:pt>
                <c:pt idx="2">
                  <c:v>1046</c:v>
                </c:pt>
                <c:pt idx="3">
                  <c:v>1006</c:v>
                </c:pt>
                <c:pt idx="4">
                  <c:v>1006</c:v>
                </c:pt>
                <c:pt idx="5" formatCode="#,##0;[Red]\-#,##0;">
                  <c:v>1018</c:v>
                </c:pt>
                <c:pt idx="6" formatCode="#,##0;[Red]\-#,##0;">
                  <c:v>1017</c:v>
                </c:pt>
                <c:pt idx="7" formatCode="#,##0;[Red]\-#,##0;">
                  <c:v>909</c:v>
                </c:pt>
              </c:numCache>
            </c:numRef>
          </c:val>
          <c:smooth val="0"/>
          <c:extLst>
            <c:ext xmlns:c16="http://schemas.microsoft.com/office/drawing/2014/chart" uri="{C3380CC4-5D6E-409C-BE32-E72D297353CC}">
              <c16:uniqueId val="{00000008-85D8-42E7-B0C9-43DC49240E9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(構想区域別必要量との比較!$F$2801,構想区域別必要量との比較!$H$2801:$L$2801,構想区域別必要量との比較!$O$2801:$P$2801)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(構想区域別必要量との比較!$F$2806,構想区域別必要量との比較!$H$2806:$L$2806,構想区域別必要量との比較!$O$2806:$P$2806)</c:f>
              <c:numCache>
                <c:formatCode>#,##0_);[Red]\(#,##0\)</c:formatCode>
                <c:ptCount val="8"/>
                <c:pt idx="0" formatCode="#,##0;[Red]\-#,##0;">
                  <c:v>481</c:v>
                </c:pt>
                <c:pt idx="1">
                  <c:v>439</c:v>
                </c:pt>
                <c:pt idx="2">
                  <c:v>419</c:v>
                </c:pt>
                <c:pt idx="3">
                  <c:v>439</c:v>
                </c:pt>
                <c:pt idx="4">
                  <c:v>439</c:v>
                </c:pt>
                <c:pt idx="5" formatCode="#,##0;[Red]\-#,##0;">
                  <c:v>439</c:v>
                </c:pt>
                <c:pt idx="6" formatCode="#,##0;[Red]\-#,##0;">
                  <c:v>458</c:v>
                </c:pt>
                <c:pt idx="7" formatCode="#,##0;[Red]\-#,##0;">
                  <c:v>385</c:v>
                </c:pt>
              </c:numCache>
            </c:numRef>
          </c:val>
          <c:extLst>
            <c:ext xmlns:c16="http://schemas.microsoft.com/office/drawing/2014/chart" uri="{C3380CC4-5D6E-409C-BE32-E72D297353CC}">
              <c16:uniqueId val="{00000000-BAAF-4868-BEE8-EFF65B53A6C8}"/>
            </c:ext>
          </c:extLst>
        </c:ser>
        <c:ser>
          <c:idx val="2"/>
          <c:order val="2"/>
          <c:tx>
            <c:strRef>
              <c:f>構想区域別必要量との比較!$E$2805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(構想区域別必要量との比較!$F$2801,構想区域別必要量との比較!$H$2801:$L$2801,構想区域別必要量との比較!$O$2801:$P$2801)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(構想区域別必要量との比較!$F$2805,構想区域別必要量との比較!$H$2805:$L$2805,構想区域別必要量との比較!$O$2805:$P$2805)</c:f>
              <c:numCache>
                <c:formatCode>#,##0_);[Red]\(#,##0\)</c:formatCode>
                <c:ptCount val="8"/>
                <c:pt idx="0" formatCode="#,##0;[Red]\-#,##0;">
                  <c:v>225</c:v>
                </c:pt>
                <c:pt idx="1">
                  <c:v>264</c:v>
                </c:pt>
                <c:pt idx="2">
                  <c:v>342</c:v>
                </c:pt>
                <c:pt idx="3">
                  <c:v>322</c:v>
                </c:pt>
                <c:pt idx="4">
                  <c:v>325</c:v>
                </c:pt>
                <c:pt idx="5" formatCode="#,##0;[Red]\-#,##0;">
                  <c:v>322</c:v>
                </c:pt>
                <c:pt idx="6" formatCode="#,##0;[Red]\-#,##0;">
                  <c:v>322</c:v>
                </c:pt>
                <c:pt idx="7" formatCode="#,##0;[Red]\-#,##0;">
                  <c:v>589</c:v>
                </c:pt>
              </c:numCache>
            </c:numRef>
          </c:val>
          <c:extLst>
            <c:ext xmlns:c16="http://schemas.microsoft.com/office/drawing/2014/chart" uri="{C3380CC4-5D6E-409C-BE32-E72D297353CC}">
              <c16:uniqueId val="{00000001-BAAF-4868-BEE8-EFF65B53A6C8}"/>
            </c:ext>
          </c:extLst>
        </c:ser>
        <c:ser>
          <c:idx val="1"/>
          <c:order val="3"/>
          <c:tx>
            <c:strRef>
              <c:f>構想区域別必要量との比較!$E$2804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AAF-4868-BEE8-EFF65B53A6C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AAF-4868-BEE8-EFF65B53A6C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(構想区域別必要量との比較!$F$2801,構想区域別必要量との比較!$H$2801:$L$2801,構想区域別必要量との比較!$O$2801:$P$2801)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(構想区域別必要量との比較!$F$2804,構想区域別必要量との比較!$H$2804:$L$2804,構想区域別必要量との比較!$O$2804:$P$2804)</c:f>
              <c:numCache>
                <c:formatCode>#,##0_);[Red]\(#,##0\)</c:formatCode>
                <c:ptCount val="8"/>
                <c:pt idx="0" formatCode="#,##0;[Red]\-#,##0;">
                  <c:v>1290</c:v>
                </c:pt>
                <c:pt idx="1">
                  <c:v>1026</c:v>
                </c:pt>
                <c:pt idx="2">
                  <c:v>926</c:v>
                </c:pt>
                <c:pt idx="3">
                  <c:v>872</c:v>
                </c:pt>
                <c:pt idx="4">
                  <c:v>867</c:v>
                </c:pt>
                <c:pt idx="5" formatCode="#,##0;[Red]\-#,##0;">
                  <c:v>870</c:v>
                </c:pt>
                <c:pt idx="6" formatCode="#,##0;[Red]\-#,##0;">
                  <c:v>868</c:v>
                </c:pt>
                <c:pt idx="7" formatCode="#,##0;[Red]\-#,##0;">
                  <c:v>641</c:v>
                </c:pt>
              </c:numCache>
            </c:numRef>
          </c:val>
          <c:extLst>
            <c:ext xmlns:c16="http://schemas.microsoft.com/office/drawing/2014/chart" uri="{C3380CC4-5D6E-409C-BE32-E72D297353CC}">
              <c16:uniqueId val="{00000006-BAAF-4868-BEE8-EFF65B53A6C8}"/>
            </c:ext>
          </c:extLst>
        </c:ser>
        <c:ser>
          <c:idx val="0"/>
          <c:order val="4"/>
          <c:tx>
            <c:strRef>
              <c:f>構想区域別必要量との比較!$E$2803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(構想区域別必要量との比較!$F$2801,構想区域別必要量との比較!$H$2801:$L$2801,構想区域別必要量との比較!$O$2801:$P$2801)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(構想区域別必要量との比較!$F$2803,構想区域別必要量との比較!$H$2803:$L$2803,構想区域別必要量との比較!$O$2803:$P$2803)</c:f>
              <c:numCache>
                <c:formatCode>#,##0_);[Red]\(#,##0\)</c:formatCode>
                <c:ptCount val="8"/>
                <c:pt idx="0" formatCode="#,##0;[Red]\-#,##0;">
                  <c:v>167</c:v>
                </c:pt>
                <c:pt idx="1">
                  <c:v>363</c:v>
                </c:pt>
                <c:pt idx="2">
                  <c:v>402</c:v>
                </c:pt>
                <c:pt idx="3">
                  <c:v>402</c:v>
                </c:pt>
                <c:pt idx="4">
                  <c:v>412</c:v>
                </c:pt>
                <c:pt idx="5" formatCode="#,##0;[Red]\-#,##0;">
                  <c:v>438</c:v>
                </c:pt>
                <c:pt idx="6" formatCode="#,##0;[Red]\-#,##0;">
                  <c:v>438</c:v>
                </c:pt>
                <c:pt idx="7" formatCode="#,##0;[Red]\-#,##0;">
                  <c:v>222</c:v>
                </c:pt>
              </c:numCache>
            </c:numRef>
          </c:val>
          <c:extLst>
            <c:ext xmlns:c16="http://schemas.microsoft.com/office/drawing/2014/chart" uri="{C3380CC4-5D6E-409C-BE32-E72D297353CC}">
              <c16:uniqueId val="{00000007-BAAF-4868-BEE8-EFF65B53A6C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(構想区域別必要量との比較!$F$2801,構想区域別必要量との比較!$H$2801:$L$2801,構想区域別必要量との比較!$O$2801:$P$2801)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(構想区域別必要量との比較!$F$2802,構想区域別必要量との比較!$H$2802:$L$2802,構想区域別必要量との比較!$O$2802:$P$2802)</c:f>
              <c:numCache>
                <c:formatCode>#,##0_);[Red]\(#,##0\)</c:formatCode>
                <c:ptCount val="8"/>
                <c:pt idx="0" formatCode="#,##0;[Red]\-#,##0;">
                  <c:v>2163</c:v>
                </c:pt>
                <c:pt idx="1">
                  <c:v>2092</c:v>
                </c:pt>
                <c:pt idx="2">
                  <c:v>2089</c:v>
                </c:pt>
                <c:pt idx="3">
                  <c:v>2035</c:v>
                </c:pt>
                <c:pt idx="4">
                  <c:v>2043</c:v>
                </c:pt>
                <c:pt idx="5" formatCode="#,##0;[Red]\-#,##0;">
                  <c:v>2069</c:v>
                </c:pt>
                <c:pt idx="6" formatCode="#,##0;[Red]\-#,##0;">
                  <c:v>2086</c:v>
                </c:pt>
                <c:pt idx="7" formatCode="#,##0;[Red]\-#,##0;">
                  <c:v>1837</c:v>
                </c:pt>
              </c:numCache>
            </c:numRef>
          </c:val>
          <c:smooth val="0"/>
          <c:extLst>
            <c:ext xmlns:c16="http://schemas.microsoft.com/office/drawing/2014/chart" uri="{C3380CC4-5D6E-409C-BE32-E72D297353CC}">
              <c16:uniqueId val="{00000008-BAAF-4868-BEE8-EFF65B53A6C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(構想区域別必要量との比較!$F$2816,構想区域別必要量との比較!$H$2816:$L$2816,構想区域別必要量との比較!$O$2816:$P$2816)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(構想区域別必要量との比較!$F$2821,構想区域別必要量との比較!$H$2821:$L$2821,構想区域別必要量との比較!$O$2821:$P$2821)</c:f>
              <c:numCache>
                <c:formatCode>#,##0_);[Red]\(#,##0\)</c:formatCode>
                <c:ptCount val="8"/>
                <c:pt idx="0" formatCode="#,##0;[Red]\-#,##0;">
                  <c:v>376</c:v>
                </c:pt>
                <c:pt idx="1">
                  <c:v>396</c:v>
                </c:pt>
                <c:pt idx="2">
                  <c:v>394</c:v>
                </c:pt>
                <c:pt idx="3">
                  <c:v>394</c:v>
                </c:pt>
                <c:pt idx="4">
                  <c:v>335</c:v>
                </c:pt>
                <c:pt idx="5" formatCode="#,##0;[Red]\-#,##0;">
                  <c:v>335</c:v>
                </c:pt>
                <c:pt idx="6" formatCode="#,##0;[Red]\-#,##0;">
                  <c:v>302</c:v>
                </c:pt>
                <c:pt idx="7" formatCode="#,##0;[Red]\-#,##0;">
                  <c:v>443</c:v>
                </c:pt>
              </c:numCache>
            </c:numRef>
          </c:val>
          <c:extLst>
            <c:ext xmlns:c16="http://schemas.microsoft.com/office/drawing/2014/chart" uri="{C3380CC4-5D6E-409C-BE32-E72D297353CC}">
              <c16:uniqueId val="{00000000-9E9C-449D-943A-5EDDC249621D}"/>
            </c:ext>
          </c:extLst>
        </c:ser>
        <c:ser>
          <c:idx val="2"/>
          <c:order val="2"/>
          <c:tx>
            <c:strRef>
              <c:f>構想区域別必要量との比較!$E$2820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(構想区域別必要量との比較!$F$2816,構想区域別必要量との比較!$H$2816:$L$2816,構想区域別必要量との比較!$O$2816:$P$2816)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(構想区域別必要量との比較!$F$2820,構想区域別必要量との比較!$H$2820:$L$2820,構想区域別必要量との比較!$O$2820:$P$2820)</c:f>
              <c:numCache>
                <c:formatCode>#,##0_);[Red]\(#,##0\)</c:formatCode>
                <c:ptCount val="8"/>
                <c:pt idx="0" formatCode="#,##0;[Red]\-#,##0;">
                  <c:v>195</c:v>
                </c:pt>
                <c:pt idx="1">
                  <c:v>228</c:v>
                </c:pt>
                <c:pt idx="2">
                  <c:v>298</c:v>
                </c:pt>
                <c:pt idx="3">
                  <c:v>340</c:v>
                </c:pt>
                <c:pt idx="4">
                  <c:v>298</c:v>
                </c:pt>
                <c:pt idx="5" formatCode="#,##0;[Red]\-#,##0;">
                  <c:v>298</c:v>
                </c:pt>
                <c:pt idx="6" formatCode="#,##0;[Red]\-#,##0;">
                  <c:v>361</c:v>
                </c:pt>
                <c:pt idx="7" formatCode="#,##0;[Red]\-#,##0;">
                  <c:v>501</c:v>
                </c:pt>
              </c:numCache>
            </c:numRef>
          </c:val>
          <c:extLst>
            <c:ext xmlns:c16="http://schemas.microsoft.com/office/drawing/2014/chart" uri="{C3380CC4-5D6E-409C-BE32-E72D297353CC}">
              <c16:uniqueId val="{00000001-9E9C-449D-943A-5EDDC249621D}"/>
            </c:ext>
          </c:extLst>
        </c:ser>
        <c:ser>
          <c:idx val="1"/>
          <c:order val="3"/>
          <c:tx>
            <c:strRef>
              <c:f>構想区域別必要量との比較!$E$2819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E9C-449D-943A-5EDDC249621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E9C-449D-943A-5EDDC249621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(構想区域別必要量との比較!$F$2816,構想区域別必要量との比較!$H$2816:$L$2816,構想区域別必要量との比較!$O$2816:$P$2816)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(構想区域別必要量との比較!$F$2819,構想区域別必要量との比較!$H$2819:$L$2819,構想区域別必要量との比較!$O$2819:$P$2819)</c:f>
              <c:numCache>
                <c:formatCode>#,##0_);[Red]\(#,##0\)</c:formatCode>
                <c:ptCount val="8"/>
                <c:pt idx="0" formatCode="#,##0;[Red]\-#,##0;">
                  <c:v>1096</c:v>
                </c:pt>
                <c:pt idx="1">
                  <c:v>1061</c:v>
                </c:pt>
                <c:pt idx="2">
                  <c:v>951</c:v>
                </c:pt>
                <c:pt idx="3">
                  <c:v>882</c:v>
                </c:pt>
                <c:pt idx="4">
                  <c:v>889</c:v>
                </c:pt>
                <c:pt idx="5" formatCode="#,##0;[Red]\-#,##0;">
                  <c:v>872</c:v>
                </c:pt>
                <c:pt idx="6" formatCode="#,##0;[Red]\-#,##0;">
                  <c:v>820</c:v>
                </c:pt>
                <c:pt idx="7" formatCode="#,##0;[Red]\-#,##0;">
                  <c:v>527</c:v>
                </c:pt>
              </c:numCache>
            </c:numRef>
          </c:val>
          <c:extLst>
            <c:ext xmlns:c16="http://schemas.microsoft.com/office/drawing/2014/chart" uri="{C3380CC4-5D6E-409C-BE32-E72D297353CC}">
              <c16:uniqueId val="{00000006-9E9C-449D-943A-5EDDC249621D}"/>
            </c:ext>
          </c:extLst>
        </c:ser>
        <c:ser>
          <c:idx val="0"/>
          <c:order val="4"/>
          <c:tx>
            <c:strRef>
              <c:f>構想区域別必要量との比較!$E$2818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(構想区域別必要量との比較!$F$2816,構想区域別必要量との比較!$H$2816:$L$2816,構想区域別必要量との比較!$O$2816:$P$2816)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(構想区域別必要量との比較!$F$2818,構想区域別必要量との比較!$H$2818:$L$2818,構想区域別必要量との比較!$O$2818:$P$2818)</c:f>
              <c:numCache>
                <c:formatCode>#,##0_);[Red]\(#,##0\)</c:formatCode>
                <c:ptCount val="8"/>
                <c:pt idx="0" formatCode="#,##0;[Red]\-#,##0;">
                  <c:v>273</c:v>
                </c:pt>
                <c:pt idx="1">
                  <c:v>291</c:v>
                </c:pt>
                <c:pt idx="2">
                  <c:v>313</c:v>
                </c:pt>
                <c:pt idx="3">
                  <c:v>331</c:v>
                </c:pt>
                <c:pt idx="4">
                  <c:v>349</c:v>
                </c:pt>
                <c:pt idx="5" formatCode="#,##0;[Red]\-#,##0;">
                  <c:v>349</c:v>
                </c:pt>
                <c:pt idx="6" formatCode="#,##0;[Red]\-#,##0;">
                  <c:v>349</c:v>
                </c:pt>
                <c:pt idx="7" formatCode="#,##0;[Red]\-#,##0;">
                  <c:v>216</c:v>
                </c:pt>
              </c:numCache>
            </c:numRef>
          </c:val>
          <c:extLst>
            <c:ext xmlns:c16="http://schemas.microsoft.com/office/drawing/2014/chart" uri="{C3380CC4-5D6E-409C-BE32-E72D297353CC}">
              <c16:uniqueId val="{00000007-9E9C-449D-943A-5EDDC249621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(構想区域別必要量との比較!$F$2816,構想区域別必要量との比較!$H$2816:$L$2816,構想区域別必要量との比較!$O$2816:$P$2816)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(構想区域別必要量との比較!$F$2817,構想区域別必要量との比較!$H$2817:$L$2817,構想区域別必要量との比較!$O$2817:$P$2817)</c:f>
              <c:numCache>
                <c:formatCode>#,##0_);[Red]\(#,##0\)</c:formatCode>
                <c:ptCount val="8"/>
                <c:pt idx="0" formatCode="#,##0;[Red]\-#,##0;">
                  <c:v>1940</c:v>
                </c:pt>
                <c:pt idx="1">
                  <c:v>1976</c:v>
                </c:pt>
                <c:pt idx="2">
                  <c:v>1956</c:v>
                </c:pt>
                <c:pt idx="3">
                  <c:v>1947</c:v>
                </c:pt>
                <c:pt idx="4">
                  <c:v>1871</c:v>
                </c:pt>
                <c:pt idx="5" formatCode="#,##0;[Red]\-#,##0;">
                  <c:v>1854</c:v>
                </c:pt>
                <c:pt idx="6" formatCode="#,##0;[Red]\-#,##0;">
                  <c:v>1832</c:v>
                </c:pt>
                <c:pt idx="7" formatCode="#,##0;[Red]\-#,##0;">
                  <c:v>1687</c:v>
                </c:pt>
              </c:numCache>
            </c:numRef>
          </c:val>
          <c:smooth val="0"/>
          <c:extLst>
            <c:ext xmlns:c16="http://schemas.microsoft.com/office/drawing/2014/chart" uri="{C3380CC4-5D6E-409C-BE32-E72D297353CC}">
              <c16:uniqueId val="{00000008-9E9C-449D-943A-5EDDC249621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(構想区域別必要量との比較!$F$2831,構想区域別必要量との比較!$H$2831:$L$2831,構想区域別必要量との比較!$O$2831:$P$2831)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(構想区域別必要量との比較!$F$2836,構想区域別必要量との比較!$H$2836:$L$2836,構想区域別必要量との比較!$O$2836:$P$2836)</c:f>
              <c:numCache>
                <c:formatCode>#,##0_);[Red]\(#,##0\)</c:formatCode>
                <c:ptCount val="8"/>
                <c:pt idx="0" formatCode="#,##0;[Red]\-#,##0;">
                  <c:v>103</c:v>
                </c:pt>
                <c:pt idx="1">
                  <c:v>361</c:v>
                </c:pt>
                <c:pt idx="2">
                  <c:v>305</c:v>
                </c:pt>
                <c:pt idx="3">
                  <c:v>342</c:v>
                </c:pt>
                <c:pt idx="4">
                  <c:v>305</c:v>
                </c:pt>
                <c:pt idx="5" formatCode="#,##0;[Red]\-#,##0;">
                  <c:v>215</c:v>
                </c:pt>
                <c:pt idx="6" formatCode="#,##0;[Red]\-#,##0;">
                  <c:v>197</c:v>
                </c:pt>
                <c:pt idx="7" formatCode="#,##0;[Red]\-#,##0;">
                  <c:v>236</c:v>
                </c:pt>
              </c:numCache>
            </c:numRef>
          </c:val>
          <c:extLst>
            <c:ext xmlns:c16="http://schemas.microsoft.com/office/drawing/2014/chart" uri="{C3380CC4-5D6E-409C-BE32-E72D297353CC}">
              <c16:uniqueId val="{00000000-9064-4004-9799-0985A9CD85CA}"/>
            </c:ext>
          </c:extLst>
        </c:ser>
        <c:ser>
          <c:idx val="2"/>
          <c:order val="2"/>
          <c:tx>
            <c:strRef>
              <c:f>構想区域別必要量との比較!$E$2835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(構想区域別必要量との比較!$F$2831,構想区域別必要量との比較!$H$2831:$L$2831,構想区域別必要量との比較!$O$2831:$P$2831)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(構想区域別必要量との比較!$F$2835,構想区域別必要量との比較!$H$2835:$L$2835,構想区域別必要量との比較!$O$2835:$P$2835)</c:f>
              <c:numCache>
                <c:formatCode>#,##0_);[Red]\(#,##0\)</c:formatCode>
                <c:ptCount val="8"/>
                <c:pt idx="0" formatCode="#,##0;[Red]\-#,##0;">
                  <c:v>40</c:v>
                </c:pt>
                <c:pt idx="1">
                  <c:v>100</c:v>
                </c:pt>
                <c:pt idx="2">
                  <c:v>156</c:v>
                </c:pt>
                <c:pt idx="3">
                  <c:v>156</c:v>
                </c:pt>
                <c:pt idx="4">
                  <c:v>156</c:v>
                </c:pt>
                <c:pt idx="5" formatCode="#,##0;[Red]\-#,##0;">
                  <c:v>156</c:v>
                </c:pt>
                <c:pt idx="6" formatCode="#,##0;[Red]\-#,##0;">
                  <c:v>156</c:v>
                </c:pt>
                <c:pt idx="7" formatCode="#,##0;[Red]\-#,##0;">
                  <c:v>174</c:v>
                </c:pt>
              </c:numCache>
            </c:numRef>
          </c:val>
          <c:extLst>
            <c:ext xmlns:c16="http://schemas.microsoft.com/office/drawing/2014/chart" uri="{C3380CC4-5D6E-409C-BE32-E72D297353CC}">
              <c16:uniqueId val="{00000001-9064-4004-9799-0985A9CD85CA}"/>
            </c:ext>
          </c:extLst>
        </c:ser>
        <c:ser>
          <c:idx val="1"/>
          <c:order val="3"/>
          <c:tx>
            <c:strRef>
              <c:f>構想区域別必要量との比較!$E$2834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064-4004-9799-0985A9CD85C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064-4004-9799-0985A9CD85C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(構想区域別必要量との比較!$F$2831,構想区域別必要量との比較!$H$2831:$L$2831,構想区域別必要量との比較!$O$2831:$P$2831)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(構想区域別必要量との比較!$F$2834,構想区域別必要量との比較!$H$2834:$L$2834,構想区域別必要量との比較!$O$2834:$P$2834)</c:f>
              <c:numCache>
                <c:formatCode>#,##0_);[Red]\(#,##0\)</c:formatCode>
                <c:ptCount val="8"/>
                <c:pt idx="0" formatCode="#,##0;[Red]\-#,##0;">
                  <c:v>479</c:v>
                </c:pt>
                <c:pt idx="1">
                  <c:v>376</c:v>
                </c:pt>
                <c:pt idx="2">
                  <c:v>381</c:v>
                </c:pt>
                <c:pt idx="3">
                  <c:v>336</c:v>
                </c:pt>
                <c:pt idx="4">
                  <c:v>373</c:v>
                </c:pt>
                <c:pt idx="5" formatCode="#,##0;[Red]\-#,##0;">
                  <c:v>373</c:v>
                </c:pt>
                <c:pt idx="6" formatCode="#,##0;[Red]\-#,##0;">
                  <c:v>373</c:v>
                </c:pt>
                <c:pt idx="7" formatCode="#,##0;[Red]\-#,##0;">
                  <c:v>122</c:v>
                </c:pt>
              </c:numCache>
            </c:numRef>
          </c:val>
          <c:extLst>
            <c:ext xmlns:c16="http://schemas.microsoft.com/office/drawing/2014/chart" uri="{C3380CC4-5D6E-409C-BE32-E72D297353CC}">
              <c16:uniqueId val="{00000006-9064-4004-9799-0985A9CD85CA}"/>
            </c:ext>
          </c:extLst>
        </c:ser>
        <c:ser>
          <c:idx val="0"/>
          <c:order val="4"/>
          <c:tx>
            <c:strRef>
              <c:f>構想区域別必要量との比較!$E$2833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(構想区域別必要量との比較!$F$2831,構想区域別必要量との比較!$H$2831:$L$2831,構想区域別必要量との比較!$O$2831:$P$2831)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(構想区域別必要量との比較!$F$2833,構想区域別必要量との比較!$H$2833:$L$2833,構想区域別必要量との比較!$O$2833:$P$2833)</c:f>
              <c:numCache>
                <c:formatCode>#,##0_);[Red]\(#,##0\)</c:formatCode>
                <c:ptCount val="8"/>
                <c:pt idx="0" formatCode="#,##0;[Red]\-#,##0;">
                  <c:v>0</c:v>
                </c:pt>
                <c:pt idx="1">
                  <c:v>5</c:v>
                </c:pt>
                <c:pt idx="2">
                  <c:v>0</c:v>
                </c:pt>
                <c:pt idx="3">
                  <c:v>0</c:v>
                </c:pt>
                <c:pt idx="4">
                  <c:v>0</c:v>
                </c:pt>
                <c:pt idx="5" formatCode="#,##0;[Red]\-#,##0;">
                  <c:v>0</c:v>
                </c:pt>
                <c:pt idx="6" formatCode="#,##0;[Red]\-#,##0;">
                  <c:v>0</c:v>
                </c:pt>
                <c:pt idx="7" formatCode="#,##0;[Red]\-#,##0;">
                  <c:v>29</c:v>
                </c:pt>
              </c:numCache>
            </c:numRef>
          </c:val>
          <c:extLst>
            <c:ext xmlns:c16="http://schemas.microsoft.com/office/drawing/2014/chart" uri="{C3380CC4-5D6E-409C-BE32-E72D297353CC}">
              <c16:uniqueId val="{00000007-9064-4004-9799-0985A9CD85C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(構想区域別必要量との比較!$F$2831,構想区域別必要量との比較!$H$2831:$L$2831,構想区域別必要量との比較!$O$2831:$P$2831)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(構想区域別必要量との比較!$F$2832,構想区域別必要量との比較!$H$2832:$L$2832,構想区域別必要量との比較!$O$2832:$P$2832)</c:f>
              <c:numCache>
                <c:formatCode>#,##0_);[Red]\(#,##0\)</c:formatCode>
                <c:ptCount val="8"/>
                <c:pt idx="0" formatCode="#,##0;[Red]\-#,##0;">
                  <c:v>622</c:v>
                </c:pt>
                <c:pt idx="1">
                  <c:v>842</c:v>
                </c:pt>
                <c:pt idx="2">
                  <c:v>842</c:v>
                </c:pt>
                <c:pt idx="3">
                  <c:v>834</c:v>
                </c:pt>
                <c:pt idx="4">
                  <c:v>834</c:v>
                </c:pt>
                <c:pt idx="5" formatCode="#,##0;[Red]\-#,##0;">
                  <c:v>744</c:v>
                </c:pt>
                <c:pt idx="6" formatCode="#,##0;[Red]\-#,##0;">
                  <c:v>726</c:v>
                </c:pt>
                <c:pt idx="7" formatCode="#,##0;[Red]\-#,##0;">
                  <c:v>561</c:v>
                </c:pt>
              </c:numCache>
            </c:numRef>
          </c:val>
          <c:smooth val="0"/>
          <c:extLst>
            <c:ext xmlns:c16="http://schemas.microsoft.com/office/drawing/2014/chart" uri="{C3380CC4-5D6E-409C-BE32-E72D297353CC}">
              <c16:uniqueId val="{00000008-9064-4004-9799-0985A9CD85C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(構想区域別必要量との比較!$F$281,構想区域別必要量との比較!$H$281:$L$281,構想区域別必要量との比較!$O$281:$P$281)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(構想区域別必要量との比較!$F$286,構想区域別必要量との比較!$H$286:$L$286,構想区域別必要量との比較!$O$286:$P$286)</c:f>
              <c:numCache>
                <c:formatCode>#,##0_);[Red]\(#,##0\)</c:formatCode>
                <c:ptCount val="8"/>
                <c:pt idx="0" formatCode="#,##0;[Red]\-#,##0;">
                  <c:v>1373</c:v>
                </c:pt>
                <c:pt idx="1">
                  <c:v>1471</c:v>
                </c:pt>
                <c:pt idx="2">
                  <c:v>1389</c:v>
                </c:pt>
                <c:pt idx="3">
                  <c:v>1315</c:v>
                </c:pt>
                <c:pt idx="4">
                  <c:v>1250</c:v>
                </c:pt>
                <c:pt idx="5" formatCode="#,##0;[Red]\-#,##0;">
                  <c:v>1155</c:v>
                </c:pt>
                <c:pt idx="6" formatCode="#,##0;[Red]\-#,##0;">
                  <c:v>1056</c:v>
                </c:pt>
                <c:pt idx="7" formatCode="#,##0;[Red]\-#,##0;">
                  <c:v>1356</c:v>
                </c:pt>
              </c:numCache>
            </c:numRef>
          </c:val>
          <c:extLst>
            <c:ext xmlns:c16="http://schemas.microsoft.com/office/drawing/2014/chart" uri="{C3380CC4-5D6E-409C-BE32-E72D297353CC}">
              <c16:uniqueId val="{00000000-D569-4AAB-9634-7337B4F92FA2}"/>
            </c:ext>
          </c:extLst>
        </c:ser>
        <c:ser>
          <c:idx val="2"/>
          <c:order val="2"/>
          <c:tx>
            <c:strRef>
              <c:f>構想区域別必要量との比較!$E$285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(構想区域別必要量との比較!$F$281,構想区域別必要量との比較!$H$281:$L$281,構想区域別必要量との比較!$O$281:$P$281)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(構想区域別必要量との比較!$F$285,構想区域別必要量との比較!$H$285:$L$285,構想区域別必要量との比較!$O$285:$P$285)</c:f>
              <c:numCache>
                <c:formatCode>#,##0_);[Red]\(#,##0\)</c:formatCode>
                <c:ptCount val="8"/>
                <c:pt idx="0" formatCode="#,##0;[Red]\-#,##0;">
                  <c:v>545</c:v>
                </c:pt>
                <c:pt idx="1">
                  <c:v>695</c:v>
                </c:pt>
                <c:pt idx="2">
                  <c:v>875</c:v>
                </c:pt>
                <c:pt idx="3">
                  <c:v>978</c:v>
                </c:pt>
                <c:pt idx="4">
                  <c:v>1004</c:v>
                </c:pt>
                <c:pt idx="5" formatCode="#,##0;[Red]\-#,##0;">
                  <c:v>1156</c:v>
                </c:pt>
                <c:pt idx="6" formatCode="#,##0;[Red]\-#,##0;">
                  <c:v>1231</c:v>
                </c:pt>
                <c:pt idx="7" formatCode="#,##0;[Red]\-#,##0;">
                  <c:v>1207</c:v>
                </c:pt>
              </c:numCache>
            </c:numRef>
          </c:val>
          <c:extLst>
            <c:ext xmlns:c16="http://schemas.microsoft.com/office/drawing/2014/chart" uri="{C3380CC4-5D6E-409C-BE32-E72D297353CC}">
              <c16:uniqueId val="{00000001-D569-4AAB-9634-7337B4F92FA2}"/>
            </c:ext>
          </c:extLst>
        </c:ser>
        <c:ser>
          <c:idx val="1"/>
          <c:order val="3"/>
          <c:tx>
            <c:strRef>
              <c:f>構想区域別必要量との比較!$E$284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569-4AAB-9634-7337B4F92FA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569-4AAB-9634-7337B4F92FA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(構想区域別必要量との比較!$F$281,構想区域別必要量との比較!$H$281:$L$281,構想区域別必要量との比較!$O$281:$P$281)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(構想区域別必要量との比較!$F$284,構想区域別必要量との比較!$H$284:$L$284,構想区域別必要量との比較!$O$284:$P$284)</c:f>
              <c:numCache>
                <c:formatCode>#,##0_);[Red]\(#,##0\)</c:formatCode>
                <c:ptCount val="8"/>
                <c:pt idx="0" formatCode="#,##0;[Red]\-#,##0;">
                  <c:v>1780</c:v>
                </c:pt>
                <c:pt idx="1">
                  <c:v>1847</c:v>
                </c:pt>
                <c:pt idx="2">
                  <c:v>1703</c:v>
                </c:pt>
                <c:pt idx="3">
                  <c:v>1574</c:v>
                </c:pt>
                <c:pt idx="4">
                  <c:v>1583</c:v>
                </c:pt>
                <c:pt idx="5" formatCode="#,##0;[Red]\-#,##0;">
                  <c:v>1490</c:v>
                </c:pt>
                <c:pt idx="6" formatCode="#,##0;[Red]\-#,##0;">
                  <c:v>1423</c:v>
                </c:pt>
                <c:pt idx="7" formatCode="#,##0;[Red]\-#,##0;">
                  <c:v>1141</c:v>
                </c:pt>
              </c:numCache>
            </c:numRef>
          </c:val>
          <c:extLst>
            <c:ext xmlns:c16="http://schemas.microsoft.com/office/drawing/2014/chart" uri="{C3380CC4-5D6E-409C-BE32-E72D297353CC}">
              <c16:uniqueId val="{00000006-D569-4AAB-9634-7337B4F92FA2}"/>
            </c:ext>
          </c:extLst>
        </c:ser>
        <c:ser>
          <c:idx val="0"/>
          <c:order val="4"/>
          <c:tx>
            <c:strRef>
              <c:f>構想区域別必要量との比較!$E$283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(構想区域別必要量との比較!$F$281,構想区域別必要量との比較!$H$281:$L$281,構想区域別必要量との比較!$O$281:$P$281)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(構想区域別必要量との比較!$F$283,構想区域別必要量との比較!$H$283:$L$283,構想区域別必要量との比較!$O$283:$P$283)</c:f>
              <c:numCache>
                <c:formatCode>#,##0_);[Red]\(#,##0\)</c:formatCode>
                <c:ptCount val="8"/>
                <c:pt idx="0" formatCode="#,##0;[Red]\-#,##0;">
                  <c:v>686</c:v>
                </c:pt>
                <c:pt idx="1">
                  <c:v>421</c:v>
                </c:pt>
                <c:pt idx="2">
                  <c:v>373</c:v>
                </c:pt>
                <c:pt idx="3">
                  <c:v>267</c:v>
                </c:pt>
                <c:pt idx="4">
                  <c:v>267</c:v>
                </c:pt>
                <c:pt idx="5" formatCode="#,##0;[Red]\-#,##0;">
                  <c:v>320</c:v>
                </c:pt>
                <c:pt idx="6" formatCode="#,##0;[Red]\-#,##0;">
                  <c:v>320</c:v>
                </c:pt>
                <c:pt idx="7" formatCode="#,##0;[Red]\-#,##0;">
                  <c:v>363</c:v>
                </c:pt>
              </c:numCache>
            </c:numRef>
          </c:val>
          <c:extLst>
            <c:ext xmlns:c16="http://schemas.microsoft.com/office/drawing/2014/chart" uri="{C3380CC4-5D6E-409C-BE32-E72D297353CC}">
              <c16:uniqueId val="{00000007-D569-4AAB-9634-7337B4F92FA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(構想区域別必要量との比較!$F$281,構想区域別必要量との比較!$H$281:$L$281,構想区域別必要量との比較!$O$281:$P$281)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(構想区域別必要量との比較!$F$282,構想区域別必要量との比較!$H$282:$L$282,構想区域別必要量との比較!$O$282:$P$282)</c:f>
              <c:numCache>
                <c:formatCode>#,##0_);[Red]\(#,##0\)</c:formatCode>
                <c:ptCount val="8"/>
                <c:pt idx="0" formatCode="#,##0;[Red]\-#,##0;">
                  <c:v>4384</c:v>
                </c:pt>
                <c:pt idx="1">
                  <c:v>4434</c:v>
                </c:pt>
                <c:pt idx="2">
                  <c:v>4340</c:v>
                </c:pt>
                <c:pt idx="3">
                  <c:v>4134</c:v>
                </c:pt>
                <c:pt idx="4">
                  <c:v>4104</c:v>
                </c:pt>
                <c:pt idx="5" formatCode="#,##0;[Red]\-#,##0;">
                  <c:v>4121</c:v>
                </c:pt>
                <c:pt idx="6" formatCode="#,##0;[Red]\-#,##0;">
                  <c:v>4030</c:v>
                </c:pt>
                <c:pt idx="7" formatCode="#,##0;[Red]\-#,##0;">
                  <c:v>4067</c:v>
                </c:pt>
              </c:numCache>
            </c:numRef>
          </c:val>
          <c:smooth val="0"/>
          <c:extLst>
            <c:ext xmlns:c16="http://schemas.microsoft.com/office/drawing/2014/chart" uri="{C3380CC4-5D6E-409C-BE32-E72D297353CC}">
              <c16:uniqueId val="{00000008-D569-4AAB-9634-7337B4F92FA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(構想区域別必要量との比較!$F$2846,構想区域別必要量との比較!$H$2846:$L$2846,構想区域別必要量との比較!$O$2846:$P$2846)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(構想区域別必要量との比較!$F$2851,構想区域別必要量との比較!$H$2851:$L$2851,構想区域別必要量との比較!$O$2851:$P$2851)</c:f>
              <c:numCache>
                <c:formatCode>#,##0_);[Red]\(#,##0\)</c:formatCode>
                <c:ptCount val="8"/>
                <c:pt idx="0" formatCode="#,##0;[Red]\-#,##0;">
                  <c:v>737</c:v>
                </c:pt>
                <c:pt idx="1">
                  <c:v>576</c:v>
                </c:pt>
                <c:pt idx="2">
                  <c:v>597</c:v>
                </c:pt>
                <c:pt idx="3">
                  <c:v>597</c:v>
                </c:pt>
                <c:pt idx="4">
                  <c:v>617</c:v>
                </c:pt>
                <c:pt idx="5" formatCode="#,##0;[Red]\-#,##0;">
                  <c:v>617</c:v>
                </c:pt>
                <c:pt idx="6" formatCode="#,##0;[Red]\-#,##0;">
                  <c:v>569</c:v>
                </c:pt>
                <c:pt idx="7" formatCode="#,##0;[Red]\-#,##0;">
                  <c:v>645</c:v>
                </c:pt>
              </c:numCache>
            </c:numRef>
          </c:val>
          <c:extLst>
            <c:ext xmlns:c16="http://schemas.microsoft.com/office/drawing/2014/chart" uri="{C3380CC4-5D6E-409C-BE32-E72D297353CC}">
              <c16:uniqueId val="{00000000-8220-4458-ABFD-C5D92E9E20A4}"/>
            </c:ext>
          </c:extLst>
        </c:ser>
        <c:ser>
          <c:idx val="2"/>
          <c:order val="2"/>
          <c:tx>
            <c:strRef>
              <c:f>構想区域別必要量との比較!$E$2850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(構想区域別必要量との比較!$F$2846,構想区域別必要量との比較!$H$2846:$L$2846,構想区域別必要量との比較!$O$2846:$P$2846)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(構想区域別必要量との比較!$F$2850,構想区域別必要量との比較!$H$2850:$L$2850,構想区域別必要量との比較!$O$2850:$P$2850)</c:f>
              <c:numCache>
                <c:formatCode>#,##0_);[Red]\(#,##0\)</c:formatCode>
                <c:ptCount val="8"/>
                <c:pt idx="0" formatCode="#,##0;[Red]\-#,##0;">
                  <c:v>233</c:v>
                </c:pt>
                <c:pt idx="1">
                  <c:v>426</c:v>
                </c:pt>
                <c:pt idx="2">
                  <c:v>404</c:v>
                </c:pt>
                <c:pt idx="3">
                  <c:v>404</c:v>
                </c:pt>
                <c:pt idx="4">
                  <c:v>515</c:v>
                </c:pt>
                <c:pt idx="5" formatCode="#,##0;[Red]\-#,##0;">
                  <c:v>423</c:v>
                </c:pt>
                <c:pt idx="6" formatCode="#,##0;[Red]\-#,##0;">
                  <c:v>471</c:v>
                </c:pt>
                <c:pt idx="7" formatCode="#,##0;[Red]\-#,##0;">
                  <c:v>961</c:v>
                </c:pt>
              </c:numCache>
            </c:numRef>
          </c:val>
          <c:extLst>
            <c:ext xmlns:c16="http://schemas.microsoft.com/office/drawing/2014/chart" uri="{C3380CC4-5D6E-409C-BE32-E72D297353CC}">
              <c16:uniqueId val="{00000001-8220-4458-ABFD-C5D92E9E20A4}"/>
            </c:ext>
          </c:extLst>
        </c:ser>
        <c:ser>
          <c:idx val="1"/>
          <c:order val="3"/>
          <c:tx>
            <c:strRef>
              <c:f>構想区域別必要量との比較!$E$2849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220-4458-ABFD-C5D92E9E20A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220-4458-ABFD-C5D92E9E20A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(構想区域別必要量との比較!$F$2846,構想区域別必要量との比較!$H$2846:$L$2846,構想区域別必要量との比較!$O$2846:$P$2846)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(構想区域別必要量との比較!$F$2849,構想区域別必要量との比較!$H$2849:$L$2849,構想区域別必要量との比較!$O$2849:$P$2849)</c:f>
              <c:numCache>
                <c:formatCode>#,##0_);[Red]\(#,##0\)</c:formatCode>
                <c:ptCount val="8"/>
                <c:pt idx="0" formatCode="#,##0;[Red]\-#,##0;">
                  <c:v>983</c:v>
                </c:pt>
                <c:pt idx="1">
                  <c:v>806</c:v>
                </c:pt>
                <c:pt idx="2">
                  <c:v>900</c:v>
                </c:pt>
                <c:pt idx="3">
                  <c:v>877</c:v>
                </c:pt>
                <c:pt idx="4">
                  <c:v>906</c:v>
                </c:pt>
                <c:pt idx="5" formatCode="#,##0;[Red]\-#,##0;">
                  <c:v>958</c:v>
                </c:pt>
                <c:pt idx="6" formatCode="#,##0;[Red]\-#,##0;">
                  <c:v>959</c:v>
                </c:pt>
                <c:pt idx="7" formatCode="#,##0;[Red]\-#,##0;">
                  <c:v>1161</c:v>
                </c:pt>
              </c:numCache>
            </c:numRef>
          </c:val>
          <c:extLst>
            <c:ext xmlns:c16="http://schemas.microsoft.com/office/drawing/2014/chart" uri="{C3380CC4-5D6E-409C-BE32-E72D297353CC}">
              <c16:uniqueId val="{00000006-8220-4458-ABFD-C5D92E9E20A4}"/>
            </c:ext>
          </c:extLst>
        </c:ser>
        <c:ser>
          <c:idx val="0"/>
          <c:order val="4"/>
          <c:tx>
            <c:strRef>
              <c:f>構想区域別必要量との比較!$E$2848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(構想区域別必要量との比較!$F$2846,構想区域別必要量との比較!$H$2846:$L$2846,構想区域別必要量との比較!$O$2846:$P$2846)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(構想区域別必要量との比較!$F$2848,構想区域別必要量との比較!$H$2848:$L$2848,構想区域別必要量との比較!$O$2848:$P$2848)</c:f>
              <c:numCache>
                <c:formatCode>#,##0_);[Red]\(#,##0\)</c:formatCode>
                <c:ptCount val="8"/>
                <c:pt idx="0" formatCode="#,##0;[Red]\-#,##0;">
                  <c:v>1292</c:v>
                </c:pt>
                <c:pt idx="1">
                  <c:v>1269</c:v>
                </c:pt>
                <c:pt idx="2">
                  <c:v>1169</c:v>
                </c:pt>
                <c:pt idx="3">
                  <c:v>1119</c:v>
                </c:pt>
                <c:pt idx="4">
                  <c:v>1111</c:v>
                </c:pt>
                <c:pt idx="5" formatCode="#,##0;[Red]\-#,##0;">
                  <c:v>1013</c:v>
                </c:pt>
                <c:pt idx="6" formatCode="#,##0;[Red]\-#,##0;">
                  <c:v>968</c:v>
                </c:pt>
                <c:pt idx="7" formatCode="#,##0;[Red]\-#,##0;">
                  <c:v>470</c:v>
                </c:pt>
              </c:numCache>
            </c:numRef>
          </c:val>
          <c:extLst>
            <c:ext xmlns:c16="http://schemas.microsoft.com/office/drawing/2014/chart" uri="{C3380CC4-5D6E-409C-BE32-E72D297353CC}">
              <c16:uniqueId val="{00000007-8220-4458-ABFD-C5D92E9E20A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(構想区域別必要量との比較!$F$2846,構想区域別必要量との比較!$H$2846:$L$2846,構想区域別必要量との比較!$O$2846:$P$2846)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(構想区域別必要量との比較!$F$2847,構想区域別必要量との比較!$H$2847:$L$2847,構想区域別必要量との比較!$O$2847:$P$2847)</c:f>
              <c:numCache>
                <c:formatCode>#,##0_);[Red]\(#,##0\)</c:formatCode>
                <c:ptCount val="8"/>
                <c:pt idx="0" formatCode="#,##0;[Red]\-#,##0;">
                  <c:v>3245</c:v>
                </c:pt>
                <c:pt idx="1">
                  <c:v>3077</c:v>
                </c:pt>
                <c:pt idx="2">
                  <c:v>3070</c:v>
                </c:pt>
                <c:pt idx="3">
                  <c:v>2997</c:v>
                </c:pt>
                <c:pt idx="4">
                  <c:v>3149</c:v>
                </c:pt>
                <c:pt idx="5" formatCode="#,##0;[Red]\-#,##0;">
                  <c:v>3011</c:v>
                </c:pt>
                <c:pt idx="6" formatCode="#,##0;[Red]\-#,##0;">
                  <c:v>2967</c:v>
                </c:pt>
                <c:pt idx="7" formatCode="#,##0;[Red]\-#,##0;">
                  <c:v>3237</c:v>
                </c:pt>
              </c:numCache>
            </c:numRef>
          </c:val>
          <c:smooth val="0"/>
          <c:extLst>
            <c:ext xmlns:c16="http://schemas.microsoft.com/office/drawing/2014/chart" uri="{C3380CC4-5D6E-409C-BE32-E72D297353CC}">
              <c16:uniqueId val="{00000008-8220-4458-ABFD-C5D92E9E20A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(構想区域別必要量との比較!$F$2861,構想区域別必要量との比較!$H$2861:$L$2861,構想区域別必要量との比較!$O$2861:$P$2861)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(構想区域別必要量との比較!$F$2866,構想区域別必要量との比較!$H$2866:$L$2866,構想区域別必要量との比較!$O$2866:$P$2866)</c:f>
              <c:numCache>
                <c:formatCode>#,##0_);[Red]\(#,##0\)</c:formatCode>
                <c:ptCount val="8"/>
                <c:pt idx="0" formatCode="#,##0;[Red]\-#,##0;">
                  <c:v>685</c:v>
                </c:pt>
                <c:pt idx="1">
                  <c:v>656</c:v>
                </c:pt>
                <c:pt idx="2">
                  <c:v>556</c:v>
                </c:pt>
                <c:pt idx="3">
                  <c:v>556</c:v>
                </c:pt>
                <c:pt idx="4">
                  <c:v>564</c:v>
                </c:pt>
                <c:pt idx="5" formatCode="#,##0;[Red]\-#,##0;">
                  <c:v>520</c:v>
                </c:pt>
                <c:pt idx="6" formatCode="#,##0;[Red]\-#,##0;">
                  <c:v>520</c:v>
                </c:pt>
                <c:pt idx="7" formatCode="#,##0;[Red]\-#,##0;">
                  <c:v>521</c:v>
                </c:pt>
              </c:numCache>
            </c:numRef>
          </c:val>
          <c:extLst>
            <c:ext xmlns:c16="http://schemas.microsoft.com/office/drawing/2014/chart" uri="{C3380CC4-5D6E-409C-BE32-E72D297353CC}">
              <c16:uniqueId val="{00000000-D5BD-46D0-868C-3E6684F26234}"/>
            </c:ext>
          </c:extLst>
        </c:ser>
        <c:ser>
          <c:idx val="2"/>
          <c:order val="2"/>
          <c:tx>
            <c:strRef>
              <c:f>構想区域別必要量との比較!$E$2865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(構想区域別必要量との比較!$F$2861,構想区域別必要量との比較!$H$2861:$L$2861,構想区域別必要量との比較!$O$2861:$P$2861)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(構想区域別必要量との比較!$F$2865,構想区域別必要量との比較!$H$2865:$L$2865,構想区域別必要量との比較!$O$2865:$P$2865)</c:f>
              <c:numCache>
                <c:formatCode>#,##0_);[Red]\(#,##0\)</c:formatCode>
                <c:ptCount val="8"/>
                <c:pt idx="0" formatCode="#,##0;[Red]\-#,##0;">
                  <c:v>272</c:v>
                </c:pt>
                <c:pt idx="1">
                  <c:v>360</c:v>
                </c:pt>
                <c:pt idx="2">
                  <c:v>360</c:v>
                </c:pt>
                <c:pt idx="3">
                  <c:v>374</c:v>
                </c:pt>
                <c:pt idx="4">
                  <c:v>461</c:v>
                </c:pt>
                <c:pt idx="5" formatCode="#,##0;[Red]\-#,##0;">
                  <c:v>476</c:v>
                </c:pt>
                <c:pt idx="6" formatCode="#,##0;[Red]\-#,##0;">
                  <c:v>516</c:v>
                </c:pt>
                <c:pt idx="7" formatCode="#,##0;[Red]\-#,##0;">
                  <c:v>892</c:v>
                </c:pt>
              </c:numCache>
            </c:numRef>
          </c:val>
          <c:extLst>
            <c:ext xmlns:c16="http://schemas.microsoft.com/office/drawing/2014/chart" uri="{C3380CC4-5D6E-409C-BE32-E72D297353CC}">
              <c16:uniqueId val="{00000001-D5BD-46D0-868C-3E6684F26234}"/>
            </c:ext>
          </c:extLst>
        </c:ser>
        <c:ser>
          <c:idx val="1"/>
          <c:order val="3"/>
          <c:tx>
            <c:strRef>
              <c:f>構想区域別必要量との比較!$E$2864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5BD-46D0-868C-3E6684F2623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5BD-46D0-868C-3E6684F2623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(構想区域別必要量との比較!$F$2861,構想区域別必要量との比較!$H$2861:$L$2861,構想区域別必要量との比較!$O$2861:$P$2861)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(構想区域別必要量との比較!$F$2864,構想区域別必要量との比較!$H$2864:$L$2864,構想区域別必要量との比較!$O$2864:$P$2864)</c:f>
              <c:numCache>
                <c:formatCode>#,##0_);[Red]\(#,##0\)</c:formatCode>
                <c:ptCount val="8"/>
                <c:pt idx="0" formatCode="#,##0;[Red]\-#,##0;">
                  <c:v>1563</c:v>
                </c:pt>
                <c:pt idx="1">
                  <c:v>1545</c:v>
                </c:pt>
                <c:pt idx="2">
                  <c:v>1539</c:v>
                </c:pt>
                <c:pt idx="3">
                  <c:v>1379</c:v>
                </c:pt>
                <c:pt idx="4">
                  <c:v>1477</c:v>
                </c:pt>
                <c:pt idx="5" formatCode="#,##0;[Red]\-#,##0;">
                  <c:v>1346</c:v>
                </c:pt>
                <c:pt idx="6" formatCode="#,##0;[Red]\-#,##0;">
                  <c:v>1430</c:v>
                </c:pt>
                <c:pt idx="7" formatCode="#,##0;[Red]\-#,##0;">
                  <c:v>999</c:v>
                </c:pt>
              </c:numCache>
            </c:numRef>
          </c:val>
          <c:extLst>
            <c:ext xmlns:c16="http://schemas.microsoft.com/office/drawing/2014/chart" uri="{C3380CC4-5D6E-409C-BE32-E72D297353CC}">
              <c16:uniqueId val="{00000006-D5BD-46D0-868C-3E6684F26234}"/>
            </c:ext>
          </c:extLst>
        </c:ser>
        <c:ser>
          <c:idx val="0"/>
          <c:order val="4"/>
          <c:tx>
            <c:strRef>
              <c:f>構想区域別必要量との比較!$E$2863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(構想区域別必要量との比較!$F$2861,構想区域別必要量との比較!$H$2861:$L$2861,構想区域別必要量との比較!$O$2861:$P$2861)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(構想区域別必要量との比較!$F$2863,構想区域別必要量との比較!$H$2863:$L$2863,構想区域別必要量との比較!$O$2863:$P$2863)</c:f>
              <c:numCache>
                <c:formatCode>#,##0_);[Red]\(#,##0\)</c:formatCode>
                <c:ptCount val="8"/>
                <c:pt idx="0" formatCode="#,##0;[Red]\-#,##0;">
                  <c:v>374</c:v>
                </c:pt>
                <c:pt idx="1">
                  <c:v>369</c:v>
                </c:pt>
                <c:pt idx="2">
                  <c:v>391</c:v>
                </c:pt>
                <c:pt idx="3">
                  <c:v>409</c:v>
                </c:pt>
                <c:pt idx="4">
                  <c:v>360</c:v>
                </c:pt>
                <c:pt idx="5" formatCode="#,##0;[Red]\-#,##0;">
                  <c:v>403</c:v>
                </c:pt>
                <c:pt idx="6" formatCode="#,##0;[Red]\-#,##0;">
                  <c:v>419</c:v>
                </c:pt>
                <c:pt idx="7" formatCode="#,##0;[Red]\-#,##0;">
                  <c:v>294</c:v>
                </c:pt>
              </c:numCache>
            </c:numRef>
          </c:val>
          <c:extLst>
            <c:ext xmlns:c16="http://schemas.microsoft.com/office/drawing/2014/chart" uri="{C3380CC4-5D6E-409C-BE32-E72D297353CC}">
              <c16:uniqueId val="{00000007-D5BD-46D0-868C-3E6684F2623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(構想区域別必要量との比較!$F$2861,構想区域別必要量との比較!$H$2861:$L$2861,構想区域別必要量との比較!$O$2861:$P$2861)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(構想区域別必要量との比較!$F$2862,構想区域別必要量との比較!$H$2862:$L$2862,構想区域別必要量との比較!$O$2862:$P$2862)</c:f>
              <c:numCache>
                <c:formatCode>#,##0_);[Red]\(#,##0\)</c:formatCode>
                <c:ptCount val="8"/>
                <c:pt idx="0" formatCode="#,##0;[Red]\-#,##0;">
                  <c:v>2894</c:v>
                </c:pt>
                <c:pt idx="1">
                  <c:v>2930</c:v>
                </c:pt>
                <c:pt idx="2">
                  <c:v>2846</c:v>
                </c:pt>
                <c:pt idx="3">
                  <c:v>2718</c:v>
                </c:pt>
                <c:pt idx="4">
                  <c:v>2862</c:v>
                </c:pt>
                <c:pt idx="5" formatCode="#,##0;[Red]\-#,##0;">
                  <c:v>2745</c:v>
                </c:pt>
                <c:pt idx="6" formatCode="#,##0;[Red]\-#,##0;">
                  <c:v>2885</c:v>
                </c:pt>
                <c:pt idx="7" formatCode="#,##0;[Red]\-#,##0;">
                  <c:v>2706</c:v>
                </c:pt>
              </c:numCache>
            </c:numRef>
          </c:val>
          <c:smooth val="0"/>
          <c:extLst>
            <c:ext xmlns:c16="http://schemas.microsoft.com/office/drawing/2014/chart" uri="{C3380CC4-5D6E-409C-BE32-E72D297353CC}">
              <c16:uniqueId val="{00000008-D5BD-46D0-868C-3E6684F2623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(構想区域別必要量との比較!$F$2876,構想区域別必要量との比較!$H$2876:$L$2876,構想区域別必要量との比較!$O$2876:$P$2876)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(構想区域別必要量との比較!$F$2881,構想区域別必要量との比較!$H$2881:$L$2881,構想区域別必要量との比較!$O$2881:$P$2881)</c:f>
              <c:numCache>
                <c:formatCode>#,##0_);[Red]\(#,##0\)</c:formatCode>
                <c:ptCount val="8"/>
                <c:pt idx="0" formatCode="#,##0;[Red]\-#,##0;">
                  <c:v>335</c:v>
                </c:pt>
                <c:pt idx="1">
                  <c:v>391</c:v>
                </c:pt>
                <c:pt idx="2">
                  <c:v>440</c:v>
                </c:pt>
                <c:pt idx="3">
                  <c:v>391</c:v>
                </c:pt>
                <c:pt idx="4">
                  <c:v>490</c:v>
                </c:pt>
                <c:pt idx="5" formatCode="#,##0;[Red]\-#,##0;">
                  <c:v>341</c:v>
                </c:pt>
                <c:pt idx="6" formatCode="#,##0;[Red]\-#,##0;">
                  <c:v>341</c:v>
                </c:pt>
                <c:pt idx="7" formatCode="#,##0;[Red]\-#,##0;">
                  <c:v>341</c:v>
                </c:pt>
              </c:numCache>
            </c:numRef>
          </c:val>
          <c:extLst>
            <c:ext xmlns:c16="http://schemas.microsoft.com/office/drawing/2014/chart" uri="{C3380CC4-5D6E-409C-BE32-E72D297353CC}">
              <c16:uniqueId val="{00000000-56C6-4885-9813-613EE165A1AA}"/>
            </c:ext>
          </c:extLst>
        </c:ser>
        <c:ser>
          <c:idx val="2"/>
          <c:order val="2"/>
          <c:tx>
            <c:strRef>
              <c:f>構想区域別必要量との比較!$E$2880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(構想区域別必要量との比較!$F$2876,構想区域別必要量との比較!$H$2876:$L$2876,構想区域別必要量との比較!$O$2876:$P$2876)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(構想区域別必要量との比較!$F$2880,構想区域別必要量との比較!$H$2880:$L$2880,構想区域別必要量との比較!$O$2880:$P$2880)</c:f>
              <c:numCache>
                <c:formatCode>#,##0_);[Red]\(#,##0\)</c:formatCode>
                <c:ptCount val="8"/>
                <c:pt idx="0" formatCode="#,##0;[Red]\-#,##0;">
                  <c:v>142</c:v>
                </c:pt>
                <c:pt idx="1">
                  <c:v>238</c:v>
                </c:pt>
                <c:pt idx="2">
                  <c:v>238</c:v>
                </c:pt>
                <c:pt idx="3">
                  <c:v>297</c:v>
                </c:pt>
                <c:pt idx="4">
                  <c:v>238</c:v>
                </c:pt>
                <c:pt idx="5" formatCode="#,##0;[Red]\-#,##0;">
                  <c:v>238</c:v>
                </c:pt>
                <c:pt idx="6" formatCode="#,##0;[Red]\-#,##0;">
                  <c:v>238</c:v>
                </c:pt>
                <c:pt idx="7" formatCode="#,##0;[Red]\-#,##0;">
                  <c:v>448</c:v>
                </c:pt>
              </c:numCache>
            </c:numRef>
          </c:val>
          <c:extLst>
            <c:ext xmlns:c16="http://schemas.microsoft.com/office/drawing/2014/chart" uri="{C3380CC4-5D6E-409C-BE32-E72D297353CC}">
              <c16:uniqueId val="{00000001-56C6-4885-9813-613EE165A1AA}"/>
            </c:ext>
          </c:extLst>
        </c:ser>
        <c:ser>
          <c:idx val="1"/>
          <c:order val="3"/>
          <c:tx>
            <c:strRef>
              <c:f>構想区域別必要量との比較!$E$2879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6C6-4885-9813-613EE165A1A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6C6-4885-9813-613EE165A1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(構想区域別必要量との比較!$F$2876,構想区域別必要量との比較!$H$2876:$L$2876,構想区域別必要量との比較!$O$2876:$P$2876)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(構想区域別必要量との比較!$F$2879,構想区域別必要量との比較!$H$2879:$L$2879,構想区域別必要量との比較!$O$2879:$P$2879)</c:f>
              <c:numCache>
                <c:formatCode>#,##0_);[Red]\(#,##0\)</c:formatCode>
                <c:ptCount val="8"/>
                <c:pt idx="0" formatCode="#,##0;[Red]\-#,##0;">
                  <c:v>494</c:v>
                </c:pt>
                <c:pt idx="1">
                  <c:v>537</c:v>
                </c:pt>
                <c:pt idx="2">
                  <c:v>440</c:v>
                </c:pt>
                <c:pt idx="3">
                  <c:v>390</c:v>
                </c:pt>
                <c:pt idx="4">
                  <c:v>390</c:v>
                </c:pt>
                <c:pt idx="5" formatCode="#,##0;[Red]\-#,##0;">
                  <c:v>493</c:v>
                </c:pt>
                <c:pt idx="6" formatCode="#,##0;[Red]\-#,##0;">
                  <c:v>541</c:v>
                </c:pt>
                <c:pt idx="7" formatCode="#,##0;[Red]\-#,##0;">
                  <c:v>311</c:v>
                </c:pt>
              </c:numCache>
            </c:numRef>
          </c:val>
          <c:extLst>
            <c:ext xmlns:c16="http://schemas.microsoft.com/office/drawing/2014/chart" uri="{C3380CC4-5D6E-409C-BE32-E72D297353CC}">
              <c16:uniqueId val="{00000006-56C6-4885-9813-613EE165A1AA}"/>
            </c:ext>
          </c:extLst>
        </c:ser>
        <c:ser>
          <c:idx val="0"/>
          <c:order val="4"/>
          <c:tx>
            <c:strRef>
              <c:f>構想区域別必要量との比較!$E$2878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(構想区域別必要量との比較!$F$2876,構想区域別必要量との比較!$H$2876:$L$2876,構想区域別必要量との比較!$O$2876:$P$2876)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(構想区域別必要量との比較!$F$2878,構想区域別必要量との比較!$H$2878:$L$2878,構想区域別必要量との比較!$O$2878:$P$2878)</c:f>
              <c:numCache>
                <c:formatCode>#,##0_);[Red]\(#,##0\)</c:formatCode>
                <c:ptCount val="8"/>
                <c:pt idx="0" formatCode="#,##0;[Red]\-#,##0;">
                  <c:v>8</c:v>
                </c:pt>
                <c:pt idx="1">
                  <c:v>8</c:v>
                </c:pt>
                <c:pt idx="2">
                  <c:v>8</c:v>
                </c:pt>
                <c:pt idx="3">
                  <c:v>8</c:v>
                </c:pt>
                <c:pt idx="4">
                  <c:v>8</c:v>
                </c:pt>
                <c:pt idx="5" formatCode="#,##0;[Red]\-#,##0;">
                  <c:v>8</c:v>
                </c:pt>
                <c:pt idx="6" formatCode="#,##0;[Red]\-#,##0;">
                  <c:v>8</c:v>
                </c:pt>
                <c:pt idx="7" formatCode="#,##0;[Red]\-#,##0;">
                  <c:v>78</c:v>
                </c:pt>
              </c:numCache>
            </c:numRef>
          </c:val>
          <c:extLst>
            <c:ext xmlns:c16="http://schemas.microsoft.com/office/drawing/2014/chart" uri="{C3380CC4-5D6E-409C-BE32-E72D297353CC}">
              <c16:uniqueId val="{00000007-56C6-4885-9813-613EE165A1A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(構想区域別必要量との比較!$F$2876,構想区域別必要量との比較!$H$2876:$L$2876,構想区域別必要量との比較!$O$2876:$P$2876)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(構想区域別必要量との比較!$F$2877,構想区域別必要量との比較!$H$2877:$L$2877,構想区域別必要量との比較!$O$2877:$P$2877)</c:f>
              <c:numCache>
                <c:formatCode>#,##0_);[Red]\(#,##0\)</c:formatCode>
                <c:ptCount val="8"/>
                <c:pt idx="0" formatCode="#,##0;[Red]\-#,##0;">
                  <c:v>979</c:v>
                </c:pt>
                <c:pt idx="1">
                  <c:v>1174</c:v>
                </c:pt>
                <c:pt idx="2">
                  <c:v>1126</c:v>
                </c:pt>
                <c:pt idx="3">
                  <c:v>1086</c:v>
                </c:pt>
                <c:pt idx="4">
                  <c:v>1126</c:v>
                </c:pt>
                <c:pt idx="5" formatCode="#,##0;[Red]\-#,##0;">
                  <c:v>1080</c:v>
                </c:pt>
                <c:pt idx="6" formatCode="#,##0;[Red]\-#,##0;">
                  <c:v>1128</c:v>
                </c:pt>
                <c:pt idx="7" formatCode="#,##0;[Red]\-#,##0;">
                  <c:v>1178</c:v>
                </c:pt>
              </c:numCache>
            </c:numRef>
          </c:val>
          <c:smooth val="0"/>
          <c:extLst>
            <c:ext xmlns:c16="http://schemas.microsoft.com/office/drawing/2014/chart" uri="{C3380CC4-5D6E-409C-BE32-E72D297353CC}">
              <c16:uniqueId val="{00000008-56C6-4885-9813-613EE165A1A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構想区域別必要量との比較!$E$2896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(構想区域別必要量との比較!$F$2891,構想区域別必要量との比較!$H$2891:$L$2891,構想区域別必要量との比較!$O$2891:$P$2891)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(構想区域別必要量との比較!$F$2896,構想区域別必要量との比較!$H$2896:$L$2896,構想区域別必要量との比較!$O$2896:$P$2896)</c:f>
              <c:numCache>
                <c:formatCode>#,##0_);[Red]\(#,##0\)</c:formatCode>
                <c:ptCount val="8"/>
                <c:pt idx="0" formatCode="#,##0;[Red]\-#,##0;">
                  <c:v>880</c:v>
                </c:pt>
                <c:pt idx="1">
                  <c:v>900</c:v>
                </c:pt>
                <c:pt idx="2">
                  <c:v>900</c:v>
                </c:pt>
                <c:pt idx="3">
                  <c:v>781</c:v>
                </c:pt>
                <c:pt idx="4">
                  <c:v>394</c:v>
                </c:pt>
                <c:pt idx="5" formatCode="#,##0;[Red]\-#,##0;">
                  <c:v>701</c:v>
                </c:pt>
                <c:pt idx="6" formatCode="#,##0;[Red]\-#,##0;">
                  <c:v>701</c:v>
                </c:pt>
                <c:pt idx="7" formatCode="#,##0;[Red]\-#,##0;">
                  <c:v>622</c:v>
                </c:pt>
              </c:numCache>
            </c:numRef>
          </c:val>
          <c:extLst>
            <c:ext xmlns:c16="http://schemas.microsoft.com/office/drawing/2014/chart" uri="{C3380CC4-5D6E-409C-BE32-E72D297353CC}">
              <c16:uniqueId val="{00000000-2158-4141-A4B7-248D4E9B6E35}"/>
            </c:ext>
          </c:extLst>
        </c:ser>
        <c:ser>
          <c:idx val="2"/>
          <c:order val="2"/>
          <c:tx>
            <c:strRef>
              <c:f>構想区域別必要量との比較!$E$2895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(構想区域別必要量との比較!$F$2891,構想区域別必要量との比較!$H$2891:$L$2891,構想区域別必要量との比較!$O$2891:$P$2891)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(構想区域別必要量との比較!$F$2895,構想区域別必要量との比較!$H$2895:$L$2895,構想区域別必要量との比較!$O$2895:$P$2895)</c:f>
              <c:numCache>
                <c:formatCode>#,##0_);[Red]\(#,##0\)</c:formatCode>
                <c:ptCount val="8"/>
                <c:pt idx="0" formatCode="#,##0;[Red]\-#,##0;">
                  <c:v>185</c:v>
                </c:pt>
                <c:pt idx="1">
                  <c:v>268</c:v>
                </c:pt>
                <c:pt idx="2">
                  <c:v>268</c:v>
                </c:pt>
                <c:pt idx="3">
                  <c:v>267</c:v>
                </c:pt>
                <c:pt idx="4">
                  <c:v>235</c:v>
                </c:pt>
                <c:pt idx="5" formatCode="#,##0;[Red]\-#,##0;">
                  <c:v>347</c:v>
                </c:pt>
                <c:pt idx="6" formatCode="#,##0;[Red]\-#,##0;">
                  <c:v>299</c:v>
                </c:pt>
                <c:pt idx="7" formatCode="#,##0;[Red]\-#,##0;">
                  <c:v>551</c:v>
                </c:pt>
              </c:numCache>
            </c:numRef>
          </c:val>
          <c:extLst>
            <c:ext xmlns:c16="http://schemas.microsoft.com/office/drawing/2014/chart" uri="{C3380CC4-5D6E-409C-BE32-E72D297353CC}">
              <c16:uniqueId val="{00000001-2158-4141-A4B7-248D4E9B6E35}"/>
            </c:ext>
          </c:extLst>
        </c:ser>
        <c:ser>
          <c:idx val="1"/>
          <c:order val="3"/>
          <c:tx>
            <c:strRef>
              <c:f>構想区域別必要量との比較!$E$2894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158-4141-A4B7-248D4E9B6E3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158-4141-A4B7-248D4E9B6E3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(構想区域別必要量との比較!$F$2891,構想区域別必要量との比較!$H$2891:$L$2891,構想区域別必要量との比較!$O$2891:$P$2891)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(構想区域別必要量との比較!$F$2894,構想区域別必要量との比較!$H$2894:$L$2894,構想区域別必要量との比較!$O$2894:$P$2894)</c:f>
              <c:numCache>
                <c:formatCode>#,##0_);[Red]\(#,##0\)</c:formatCode>
                <c:ptCount val="8"/>
                <c:pt idx="0" formatCode="#,##0;[Red]\-#,##0;">
                  <c:v>1044</c:v>
                </c:pt>
                <c:pt idx="1">
                  <c:v>972</c:v>
                </c:pt>
                <c:pt idx="2">
                  <c:v>973</c:v>
                </c:pt>
                <c:pt idx="3">
                  <c:v>972</c:v>
                </c:pt>
                <c:pt idx="4">
                  <c:v>985</c:v>
                </c:pt>
                <c:pt idx="5" formatCode="#,##0;[Red]\-#,##0;">
                  <c:v>950</c:v>
                </c:pt>
                <c:pt idx="6" formatCode="#,##0;[Red]\-#,##0;">
                  <c:v>997</c:v>
                </c:pt>
                <c:pt idx="7" formatCode="#,##0;[Red]\-#,##0;">
                  <c:v>485</c:v>
                </c:pt>
              </c:numCache>
            </c:numRef>
          </c:val>
          <c:extLst>
            <c:ext xmlns:c16="http://schemas.microsoft.com/office/drawing/2014/chart" uri="{C3380CC4-5D6E-409C-BE32-E72D297353CC}">
              <c16:uniqueId val="{00000006-2158-4141-A4B7-248D4E9B6E35}"/>
            </c:ext>
          </c:extLst>
        </c:ser>
        <c:ser>
          <c:idx val="0"/>
          <c:order val="4"/>
          <c:tx>
            <c:strRef>
              <c:f>構想区域別必要量との比較!$E$2893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(構想区域別必要量との比較!$F$2891,構想区域別必要量との比較!$H$2891:$L$2891,構想区域別必要量との比較!$O$2891:$P$2891)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(構想区域別必要量との比較!$F$2893,構想区域別必要量との比較!$H$2893:$L$2893,構想区域別必要量との比較!$O$2893:$P$2893)</c:f>
              <c:numCache>
                <c:formatCode>#,##0_);[Red]\(#,##0\)</c:formatCode>
                <c:ptCount val="8"/>
                <c:pt idx="0" formatCode="#,##0;[Red]\-#,##0;">
                  <c:v>138</c:v>
                </c:pt>
                <c:pt idx="1">
                  <c:v>145</c:v>
                </c:pt>
                <c:pt idx="2">
                  <c:v>144</c:v>
                </c:pt>
                <c:pt idx="3">
                  <c:v>144</c:v>
                </c:pt>
                <c:pt idx="4">
                  <c:v>152</c:v>
                </c:pt>
                <c:pt idx="5" formatCode="#,##0;[Red]\-#,##0;">
                  <c:v>167</c:v>
                </c:pt>
                <c:pt idx="6" formatCode="#,##0;[Red]\-#,##0;">
                  <c:v>167</c:v>
                </c:pt>
                <c:pt idx="7" formatCode="#,##0;[Red]\-#,##0;">
                  <c:v>174</c:v>
                </c:pt>
              </c:numCache>
            </c:numRef>
          </c:val>
          <c:extLst>
            <c:ext xmlns:c16="http://schemas.microsoft.com/office/drawing/2014/chart" uri="{C3380CC4-5D6E-409C-BE32-E72D297353CC}">
              <c16:uniqueId val="{00000007-2158-4141-A4B7-248D4E9B6E3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構想区域別必要量との比較!$E$2892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(構想区域別必要量との比較!$F$2891,構想区域別必要量との比較!$H$2891:$L$2891,構想区域別必要量との比較!$O$2891:$P$2891)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(構想区域別必要量との比較!$F$2892,構想区域別必要量との比較!$H$2892:$L$2892,構想区域別必要量との比較!$O$2892:$P$2892)</c:f>
              <c:numCache>
                <c:formatCode>#,##0_);[Red]\(#,##0\)</c:formatCode>
                <c:ptCount val="8"/>
                <c:pt idx="0" formatCode="#,##0;[Red]\-#,##0;">
                  <c:v>2247</c:v>
                </c:pt>
                <c:pt idx="1">
                  <c:v>2285</c:v>
                </c:pt>
                <c:pt idx="2">
                  <c:v>2285</c:v>
                </c:pt>
                <c:pt idx="3">
                  <c:v>2164</c:v>
                </c:pt>
                <c:pt idx="4">
                  <c:v>1766</c:v>
                </c:pt>
                <c:pt idx="5" formatCode="#,##0;[Red]\-#,##0;">
                  <c:v>2165</c:v>
                </c:pt>
                <c:pt idx="6" formatCode="#,##0;[Red]\-#,##0;">
                  <c:v>2164</c:v>
                </c:pt>
                <c:pt idx="7" formatCode="#,##0;[Red]\-#,##0;">
                  <c:v>1832</c:v>
                </c:pt>
              </c:numCache>
            </c:numRef>
          </c:val>
          <c:smooth val="0"/>
          <c:extLst>
            <c:ext xmlns:c16="http://schemas.microsoft.com/office/drawing/2014/chart" uri="{C3380CC4-5D6E-409C-BE32-E72D297353CC}">
              <c16:uniqueId val="{00000008-2158-4141-A4B7-248D4E9B6E3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(構想区域別必要量との比較!$F$2906,構想区域別必要量との比較!$H$2906:$L$2906,構想区域別必要量との比較!$O$2906:$P$2906)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(構想区域別必要量との比較!$F$2911,構想区域別必要量との比較!$H$2911:$L$2911,構想区域別必要量との比較!$O$2911:$P$2911)</c:f>
              <c:numCache>
                <c:formatCode>#,##0_);[Red]\(#,##0\)</c:formatCode>
                <c:ptCount val="8"/>
                <c:pt idx="0" formatCode="#,##0;[Red]\-#,##0;">
                  <c:v>245</c:v>
                </c:pt>
                <c:pt idx="1">
                  <c:v>351</c:v>
                </c:pt>
                <c:pt idx="2">
                  <c:v>259</c:v>
                </c:pt>
                <c:pt idx="3">
                  <c:v>259</c:v>
                </c:pt>
                <c:pt idx="4">
                  <c:v>259</c:v>
                </c:pt>
                <c:pt idx="5" formatCode="#,##0;[Red]\-#,##0;">
                  <c:v>259</c:v>
                </c:pt>
                <c:pt idx="6" formatCode="#,##0;[Red]\-#,##0;">
                  <c:v>259</c:v>
                </c:pt>
                <c:pt idx="7" formatCode="#,##0;[Red]\-#,##0;">
                  <c:v>284</c:v>
                </c:pt>
              </c:numCache>
            </c:numRef>
          </c:val>
          <c:extLst>
            <c:ext xmlns:c16="http://schemas.microsoft.com/office/drawing/2014/chart" uri="{C3380CC4-5D6E-409C-BE32-E72D297353CC}">
              <c16:uniqueId val="{00000000-979D-4B5D-9ECF-1AF61DA73B96}"/>
            </c:ext>
          </c:extLst>
        </c:ser>
        <c:ser>
          <c:idx val="2"/>
          <c:order val="2"/>
          <c:tx>
            <c:strRef>
              <c:f>構想区域別必要量との比較!$E$2910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(構想区域別必要量との比較!$F$2906,構想区域別必要量との比較!$H$2906:$L$2906,構想区域別必要量との比較!$O$2906:$P$2906)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(構想区域別必要量との比較!$F$2910,構想区域別必要量との比較!$H$2910:$L$2910,構想区域別必要量との比較!$O$2910:$P$2910)</c:f>
              <c:numCache>
                <c:formatCode>#,##0_);[Red]\(#,##0\)</c:formatCode>
                <c:ptCount val="8"/>
                <c:pt idx="0" formatCode="#,##0;[Red]\-#,##0;">
                  <c:v>267</c:v>
                </c:pt>
                <c:pt idx="1">
                  <c:v>161</c:v>
                </c:pt>
                <c:pt idx="2">
                  <c:v>234</c:v>
                </c:pt>
                <c:pt idx="3">
                  <c:v>234</c:v>
                </c:pt>
                <c:pt idx="4">
                  <c:v>234</c:v>
                </c:pt>
                <c:pt idx="5" formatCode="#,##0;[Red]\-#,##0;">
                  <c:v>234</c:v>
                </c:pt>
                <c:pt idx="6" formatCode="#,##0;[Red]\-#,##0;">
                  <c:v>234</c:v>
                </c:pt>
                <c:pt idx="7" formatCode="#,##0;[Red]\-#,##0;">
                  <c:v>293</c:v>
                </c:pt>
              </c:numCache>
            </c:numRef>
          </c:val>
          <c:extLst>
            <c:ext xmlns:c16="http://schemas.microsoft.com/office/drawing/2014/chart" uri="{C3380CC4-5D6E-409C-BE32-E72D297353CC}">
              <c16:uniqueId val="{00000001-979D-4B5D-9ECF-1AF61DA73B96}"/>
            </c:ext>
          </c:extLst>
        </c:ser>
        <c:ser>
          <c:idx val="1"/>
          <c:order val="3"/>
          <c:tx>
            <c:strRef>
              <c:f>構想区域別必要量との比較!$E$2909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79D-4B5D-9ECF-1AF61DA73B9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79D-4B5D-9ECF-1AF61DA73B9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(構想区域別必要量との比較!$F$2906,構想区域別必要量との比較!$H$2906:$L$2906,構想区域別必要量との比較!$O$2906:$P$2906)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(構想区域別必要量との比較!$F$2909,構想区域別必要量との比較!$H$2909:$L$2909,構想区域別必要量との比較!$O$2909:$P$2909)</c:f>
              <c:numCache>
                <c:formatCode>#,##0_);[Red]\(#,##0\)</c:formatCode>
                <c:ptCount val="8"/>
                <c:pt idx="0" formatCode="#,##0;[Red]\-#,##0;">
                  <c:v>619</c:v>
                </c:pt>
                <c:pt idx="1">
                  <c:v>247</c:v>
                </c:pt>
                <c:pt idx="2">
                  <c:v>570</c:v>
                </c:pt>
                <c:pt idx="3">
                  <c:v>582</c:v>
                </c:pt>
                <c:pt idx="4">
                  <c:v>582</c:v>
                </c:pt>
                <c:pt idx="5" formatCode="#,##0;[Red]\-#,##0;">
                  <c:v>582</c:v>
                </c:pt>
                <c:pt idx="6" formatCode="#,##0;[Red]\-#,##0;">
                  <c:v>595</c:v>
                </c:pt>
                <c:pt idx="7" formatCode="#,##0;[Red]\-#,##0;">
                  <c:v>355</c:v>
                </c:pt>
              </c:numCache>
            </c:numRef>
          </c:val>
          <c:extLst>
            <c:ext xmlns:c16="http://schemas.microsoft.com/office/drawing/2014/chart" uri="{C3380CC4-5D6E-409C-BE32-E72D297353CC}">
              <c16:uniqueId val="{00000006-979D-4B5D-9ECF-1AF61DA73B96}"/>
            </c:ext>
          </c:extLst>
        </c:ser>
        <c:ser>
          <c:idx val="0"/>
          <c:order val="4"/>
          <c:tx>
            <c:strRef>
              <c:f>構想区域別必要量との比較!$E$2908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(構想区域別必要量との比較!$F$2906,構想区域別必要量との比較!$H$2906:$L$2906,構想区域別必要量との比較!$O$2906:$P$2906)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(構想区域別必要量との比較!$F$2908,構想区域別必要量との比較!$H$2908:$L$2908,構想区域別必要量との比較!$O$2908:$P$2908)</c:f>
              <c:numCache>
                <c:formatCode>#,##0_);[Red]\(#,##0\)</c:formatCode>
                <c:ptCount val="8"/>
                <c:pt idx="0" formatCode="#,##0;[Red]\-#,##0;">
                  <c:v>8</c:v>
                </c:pt>
                <c:pt idx="1">
                  <c:v>0</c:v>
                </c:pt>
                <c:pt idx="2">
                  <c:v>8</c:v>
                </c:pt>
                <c:pt idx="3">
                  <c:v>8</c:v>
                </c:pt>
                <c:pt idx="4">
                  <c:v>8</c:v>
                </c:pt>
                <c:pt idx="5" formatCode="#,##0;[Red]\-#,##0;">
                  <c:v>8</c:v>
                </c:pt>
                <c:pt idx="6" formatCode="#,##0;[Red]\-#,##0;">
                  <c:v>91</c:v>
                </c:pt>
                <c:pt idx="7" formatCode="#,##0;[Red]\-#,##0;">
                  <c:v>82</c:v>
                </c:pt>
              </c:numCache>
            </c:numRef>
          </c:val>
          <c:extLst>
            <c:ext xmlns:c16="http://schemas.microsoft.com/office/drawing/2014/chart" uri="{C3380CC4-5D6E-409C-BE32-E72D297353CC}">
              <c16:uniqueId val="{00000007-979D-4B5D-9ECF-1AF61DA73B9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(構想区域別必要量との比較!$F$2906,構想区域別必要量との比較!$H$2906:$L$2906,構想区域別必要量との比較!$O$2906:$P$2906)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(構想区域別必要量との比較!$F$2907,構想区域別必要量との比較!$H$2907:$L$2907,構想区域別必要量との比較!$O$2907:$P$2907)</c:f>
              <c:numCache>
                <c:formatCode>#,##0_);[Red]\(#,##0\)</c:formatCode>
                <c:ptCount val="8"/>
                <c:pt idx="0" formatCode="#,##0;[Red]\-#,##0;">
                  <c:v>1139</c:v>
                </c:pt>
                <c:pt idx="1">
                  <c:v>759</c:v>
                </c:pt>
                <c:pt idx="2">
                  <c:v>1071</c:v>
                </c:pt>
                <c:pt idx="3">
                  <c:v>1083</c:v>
                </c:pt>
                <c:pt idx="4">
                  <c:v>1083</c:v>
                </c:pt>
                <c:pt idx="5" formatCode="#,##0;[Red]\-#,##0;">
                  <c:v>1083</c:v>
                </c:pt>
                <c:pt idx="6" formatCode="#,##0;[Red]\-#,##0;">
                  <c:v>1179</c:v>
                </c:pt>
                <c:pt idx="7" formatCode="#,##0;[Red]\-#,##0;">
                  <c:v>1014</c:v>
                </c:pt>
              </c:numCache>
            </c:numRef>
          </c:val>
          <c:smooth val="0"/>
          <c:extLst>
            <c:ext xmlns:c16="http://schemas.microsoft.com/office/drawing/2014/chart" uri="{C3380CC4-5D6E-409C-BE32-E72D297353CC}">
              <c16:uniqueId val="{00000008-979D-4B5D-9ECF-1AF61DA73B9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(構想区域別必要量との比較!$F$2921,構想区域別必要量との比較!$H$2921:$L$2921,構想区域別必要量との比較!$O$2921:$P$2921)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(構想区域別必要量との比較!$F$2926,構想区域別必要量との比較!$H$2926:$L$2926,構想区域別必要量との比較!$O$2926:$P$2926)</c:f>
              <c:numCache>
                <c:formatCode>#,##0_);[Red]\(#,##0\)</c:formatCode>
                <c:ptCount val="8"/>
                <c:pt idx="0" formatCode="#,##0;[Red]\-#,##0;">
                  <c:v>109</c:v>
                </c:pt>
                <c:pt idx="1">
                  <c:v>109</c:v>
                </c:pt>
                <c:pt idx="2">
                  <c:v>109</c:v>
                </c:pt>
                <c:pt idx="3">
                  <c:v>57</c:v>
                </c:pt>
                <c:pt idx="4">
                  <c:v>109</c:v>
                </c:pt>
                <c:pt idx="5" formatCode="#,##0;[Red]\-#,##0;">
                  <c:v>109</c:v>
                </c:pt>
                <c:pt idx="6" formatCode="#,##0;[Red]\-#,##0;">
                  <c:v>109</c:v>
                </c:pt>
                <c:pt idx="7" formatCode="#,##0;[Red]\-#,##0;">
                  <c:v>67</c:v>
                </c:pt>
              </c:numCache>
            </c:numRef>
          </c:val>
          <c:extLst>
            <c:ext xmlns:c16="http://schemas.microsoft.com/office/drawing/2014/chart" uri="{C3380CC4-5D6E-409C-BE32-E72D297353CC}">
              <c16:uniqueId val="{00000000-FBD4-4FF2-8BA9-5C1948A8C827}"/>
            </c:ext>
          </c:extLst>
        </c:ser>
        <c:ser>
          <c:idx val="2"/>
          <c:order val="2"/>
          <c:tx>
            <c:strRef>
              <c:f>構想区域別必要量との比較!$E$2925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(構想区域別必要量との比較!$F$2921,構想区域別必要量との比較!$H$2921:$L$2921,構想区域別必要量との比較!$O$2921:$P$2921)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(構想区域別必要量との比較!$F$2925,構想区域別必要量との比較!$H$2925:$L$2925,構想区域別必要量との比較!$O$2925:$P$2925)</c:f>
              <c:numCache>
                <c:formatCode>#,##0_);[Red]\(#,##0\)</c:formatCode>
                <c:ptCount val="8"/>
                <c:pt idx="0" formatCode="#,##0;[Red]\-#,##0;">
                  <c:v>146</c:v>
                </c:pt>
                <c:pt idx="1">
                  <c:v>232</c:v>
                </c:pt>
                <c:pt idx="2">
                  <c:v>162</c:v>
                </c:pt>
                <c:pt idx="3">
                  <c:v>81</c:v>
                </c:pt>
                <c:pt idx="4">
                  <c:v>133</c:v>
                </c:pt>
                <c:pt idx="5" formatCode="#,##0;[Red]\-#,##0;">
                  <c:v>133</c:v>
                </c:pt>
                <c:pt idx="6" formatCode="#,##0;[Red]\-#,##0;">
                  <c:v>133</c:v>
                </c:pt>
                <c:pt idx="7" formatCode="#,##0;[Red]\-#,##0;">
                  <c:v>288</c:v>
                </c:pt>
              </c:numCache>
            </c:numRef>
          </c:val>
          <c:extLst>
            <c:ext xmlns:c16="http://schemas.microsoft.com/office/drawing/2014/chart" uri="{C3380CC4-5D6E-409C-BE32-E72D297353CC}">
              <c16:uniqueId val="{00000001-FBD4-4FF2-8BA9-5C1948A8C827}"/>
            </c:ext>
          </c:extLst>
        </c:ser>
        <c:ser>
          <c:idx val="1"/>
          <c:order val="3"/>
          <c:tx>
            <c:strRef>
              <c:f>構想区域別必要量との比較!$E$2924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BD4-4FF2-8BA9-5C1948A8C82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BD4-4FF2-8BA9-5C1948A8C82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(構想区域別必要量との比較!$F$2921,構想区域別必要量との比較!$H$2921:$L$2921,構想区域別必要量との比較!$O$2921:$P$2921)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(構想区域別必要量との比較!$F$2924,構想区域別必要量との比較!$H$2924:$L$2924,構想区域別必要量との比較!$O$2924:$P$2924)</c:f>
              <c:numCache>
                <c:formatCode>#,##0_);[Red]\(#,##0\)</c:formatCode>
                <c:ptCount val="8"/>
                <c:pt idx="0" formatCode="#,##0;[Red]\-#,##0;">
                  <c:v>602</c:v>
                </c:pt>
                <c:pt idx="1">
                  <c:v>403</c:v>
                </c:pt>
                <c:pt idx="2">
                  <c:v>470</c:v>
                </c:pt>
                <c:pt idx="3">
                  <c:v>262</c:v>
                </c:pt>
                <c:pt idx="4">
                  <c:v>589</c:v>
                </c:pt>
                <c:pt idx="5" formatCode="#,##0;[Red]\-#,##0;">
                  <c:v>634</c:v>
                </c:pt>
                <c:pt idx="6" formatCode="#,##0;[Red]\-#,##0;">
                  <c:v>566</c:v>
                </c:pt>
                <c:pt idx="7" formatCode="#,##0;[Red]\-#,##0;">
                  <c:v>446</c:v>
                </c:pt>
              </c:numCache>
            </c:numRef>
          </c:val>
          <c:extLst>
            <c:ext xmlns:c16="http://schemas.microsoft.com/office/drawing/2014/chart" uri="{C3380CC4-5D6E-409C-BE32-E72D297353CC}">
              <c16:uniqueId val="{00000006-FBD4-4FF2-8BA9-5C1948A8C827}"/>
            </c:ext>
          </c:extLst>
        </c:ser>
        <c:ser>
          <c:idx val="0"/>
          <c:order val="4"/>
          <c:tx>
            <c:strRef>
              <c:f>構想区域別必要量との比較!$E$2923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(構想区域別必要量との比較!$F$2921,構想区域別必要量との比較!$H$2921:$L$2921,構想区域別必要量との比較!$O$2921:$P$2921)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(構想区域別必要量との比較!$F$2923,構想区域別必要量との比較!$H$2923:$L$2923,構想区域別必要量との比較!$O$2923:$P$2923)</c:f>
              <c:numCache>
                <c:formatCode>#,##0_);[Red]\(#,##0\)</c:formatCode>
                <c:ptCount val="8"/>
                <c:pt idx="0" formatCode="#,##0;[Red]\-#,##0;">
                  <c:v>324</c:v>
                </c:pt>
                <c:pt idx="1">
                  <c:v>359</c:v>
                </c:pt>
                <c:pt idx="2">
                  <c:v>324</c:v>
                </c:pt>
                <c:pt idx="3">
                  <c:v>179</c:v>
                </c:pt>
                <c:pt idx="4">
                  <c:v>312</c:v>
                </c:pt>
                <c:pt idx="5" formatCode="#,##0;[Red]\-#,##0;">
                  <c:v>266</c:v>
                </c:pt>
                <c:pt idx="6" formatCode="#,##0;[Red]\-#,##0;">
                  <c:v>334</c:v>
                </c:pt>
                <c:pt idx="7" formatCode="#,##0;[Red]\-#,##0;">
                  <c:v>161</c:v>
                </c:pt>
              </c:numCache>
            </c:numRef>
          </c:val>
          <c:extLst>
            <c:ext xmlns:c16="http://schemas.microsoft.com/office/drawing/2014/chart" uri="{C3380CC4-5D6E-409C-BE32-E72D297353CC}">
              <c16:uniqueId val="{00000007-FBD4-4FF2-8BA9-5C1948A8C82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(構想区域別必要量との比較!$F$2921,構想区域別必要量との比較!$H$2921:$L$2921,構想区域別必要量との比較!$O$2921:$P$2921)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(構想区域別必要量との比較!$F$2922,構想区域別必要量との比較!$H$2922:$L$2922,構想区域別必要量との比較!$O$2922:$P$2922)</c:f>
              <c:numCache>
                <c:formatCode>#,##0_);[Red]\(#,##0\)</c:formatCode>
                <c:ptCount val="8"/>
                <c:pt idx="0" formatCode="#,##0;[Red]\-#,##0;">
                  <c:v>1181</c:v>
                </c:pt>
                <c:pt idx="1">
                  <c:v>1103</c:v>
                </c:pt>
                <c:pt idx="2">
                  <c:v>1065</c:v>
                </c:pt>
                <c:pt idx="3">
                  <c:v>579</c:v>
                </c:pt>
                <c:pt idx="4">
                  <c:v>1143</c:v>
                </c:pt>
                <c:pt idx="5" formatCode="#,##0;[Red]\-#,##0;">
                  <c:v>1142</c:v>
                </c:pt>
                <c:pt idx="6" formatCode="#,##0;[Red]\-#,##0;">
                  <c:v>1142</c:v>
                </c:pt>
                <c:pt idx="7" formatCode="#,##0;[Red]\-#,##0;">
                  <c:v>962</c:v>
                </c:pt>
              </c:numCache>
            </c:numRef>
          </c:val>
          <c:smooth val="0"/>
          <c:extLst>
            <c:ext xmlns:c16="http://schemas.microsoft.com/office/drawing/2014/chart" uri="{C3380CC4-5D6E-409C-BE32-E72D297353CC}">
              <c16:uniqueId val="{00000008-FBD4-4FF2-8BA9-5C1948A8C82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(構想区域別必要量との比較!$F$2936,構想区域別必要量との比較!$H$2936:$L$2936,構想区域別必要量との比較!$O$2936:$P$2936)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(構想区域別必要量との比較!$F$2941,構想区域別必要量との比較!$H$2941:$L$2941,構想区域別必要量との比較!$O$2941:$P$2941)</c:f>
              <c:numCache>
                <c:formatCode>#,##0_);[Red]\(#,##0\)</c:formatCode>
                <c:ptCount val="8"/>
                <c:pt idx="0" formatCode="#,##0;[Red]\-#,##0;">
                  <c:v>100</c:v>
                </c:pt>
                <c:pt idx="1">
                  <c:v>100</c:v>
                </c:pt>
                <c:pt idx="2">
                  <c:v>100</c:v>
                </c:pt>
                <c:pt idx="3">
                  <c:v>100</c:v>
                </c:pt>
                <c:pt idx="4">
                  <c:v>100</c:v>
                </c:pt>
                <c:pt idx="5" formatCode="#,##0;[Red]\-#,##0;">
                  <c:v>100</c:v>
                </c:pt>
                <c:pt idx="6" formatCode="#,##0;[Red]\-#,##0;">
                  <c:v>100</c:v>
                </c:pt>
                <c:pt idx="7" formatCode="#,##0;[Red]\-#,##0;">
                  <c:v>112</c:v>
                </c:pt>
              </c:numCache>
            </c:numRef>
          </c:val>
          <c:extLst>
            <c:ext xmlns:c16="http://schemas.microsoft.com/office/drawing/2014/chart" uri="{C3380CC4-5D6E-409C-BE32-E72D297353CC}">
              <c16:uniqueId val="{00000000-22FF-4FA2-AE36-2572A6FC03B5}"/>
            </c:ext>
          </c:extLst>
        </c:ser>
        <c:ser>
          <c:idx val="2"/>
          <c:order val="2"/>
          <c:tx>
            <c:strRef>
              <c:f>構想区域別必要量との比較!$E$2940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(構想区域別必要量との比較!$F$2936,構想区域別必要量との比較!$H$2936:$L$2936,構想区域別必要量との比較!$O$2936:$P$2936)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(構想区域別必要量との比較!$F$2940,構想区域別必要量との比較!$H$2940:$L$2940,構想区域別必要量との比較!$O$2940:$P$2940)</c:f>
              <c:numCache>
                <c:formatCode>#,##0_);[Red]\(#,##0\)</c:formatCode>
                <c:ptCount val="8"/>
                <c:pt idx="0" formatCode="#,##0;[Red]\-#,##0;">
                  <c:v>40</c:v>
                </c:pt>
                <c:pt idx="1">
                  <c:v>82</c:v>
                </c:pt>
                <c:pt idx="2">
                  <c:v>82</c:v>
                </c:pt>
                <c:pt idx="3">
                  <c:v>40</c:v>
                </c:pt>
                <c:pt idx="4">
                  <c:v>82</c:v>
                </c:pt>
                <c:pt idx="5" formatCode="#,##0;[Red]\-#,##0;">
                  <c:v>164</c:v>
                </c:pt>
                <c:pt idx="6" formatCode="#,##0;[Red]\-#,##0;">
                  <c:v>82</c:v>
                </c:pt>
                <c:pt idx="7" formatCode="#,##0;[Red]\-#,##0;">
                  <c:v>146</c:v>
                </c:pt>
              </c:numCache>
            </c:numRef>
          </c:val>
          <c:extLst>
            <c:ext xmlns:c16="http://schemas.microsoft.com/office/drawing/2014/chart" uri="{C3380CC4-5D6E-409C-BE32-E72D297353CC}">
              <c16:uniqueId val="{00000001-22FF-4FA2-AE36-2572A6FC03B5}"/>
            </c:ext>
          </c:extLst>
        </c:ser>
        <c:ser>
          <c:idx val="1"/>
          <c:order val="3"/>
          <c:tx>
            <c:strRef>
              <c:f>構想区域別必要量との比較!$E$2939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2FF-4FA2-AE36-2572A6FC03B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2FF-4FA2-AE36-2572A6FC03B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(構想区域別必要量との比較!$F$2936,構想区域別必要量との比較!$H$2936:$L$2936,構想区域別必要量との比較!$O$2936:$P$2936)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(構想区域別必要量との比較!$F$2939,構想区域別必要量との比較!$H$2939:$L$2939,構想区域別必要量との比較!$O$2939:$P$2939)</c:f>
              <c:numCache>
                <c:formatCode>#,##0_);[Red]\(#,##0\)</c:formatCode>
                <c:ptCount val="8"/>
                <c:pt idx="0" formatCode="#,##0;[Red]\-#,##0;">
                  <c:v>270</c:v>
                </c:pt>
                <c:pt idx="1">
                  <c:v>224</c:v>
                </c:pt>
                <c:pt idx="2">
                  <c:v>224</c:v>
                </c:pt>
                <c:pt idx="3">
                  <c:v>120</c:v>
                </c:pt>
                <c:pt idx="4">
                  <c:v>224</c:v>
                </c:pt>
                <c:pt idx="5" formatCode="#,##0;[Red]\-#,##0;">
                  <c:v>224</c:v>
                </c:pt>
                <c:pt idx="6" formatCode="#,##0;[Red]\-#,##0;">
                  <c:v>224</c:v>
                </c:pt>
                <c:pt idx="7" formatCode="#,##0;[Red]\-#,##0;">
                  <c:v>114</c:v>
                </c:pt>
              </c:numCache>
            </c:numRef>
          </c:val>
          <c:extLst>
            <c:ext xmlns:c16="http://schemas.microsoft.com/office/drawing/2014/chart" uri="{C3380CC4-5D6E-409C-BE32-E72D297353CC}">
              <c16:uniqueId val="{00000006-22FF-4FA2-AE36-2572A6FC03B5}"/>
            </c:ext>
          </c:extLst>
        </c:ser>
        <c:ser>
          <c:idx val="0"/>
          <c:order val="4"/>
          <c:tx>
            <c:strRef>
              <c:f>構想区域別必要量との比較!$E$2938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(構想区域別必要量との比較!$F$2936,構想区域別必要量との比較!$H$2936:$L$2936,構想区域別必要量との比較!$O$2936:$P$2936)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(構想区域別必要量との比較!$F$2938,構想区域別必要量との比較!$H$2938:$L$2938,構想区域別必要量との比較!$O$2938:$P$2938)</c:f>
              <c:numCache>
                <c:formatCode>#,##0_);[Red]\(#,##0\)</c:formatCode>
                <c:ptCount val="8"/>
                <c:pt idx="0" formatCode="#,##0;[Red]\-#,##0;">
                  <c:v>0</c:v>
                </c:pt>
                <c:pt idx="1">
                  <c:v>0</c:v>
                </c:pt>
                <c:pt idx="2">
                  <c:v>0</c:v>
                </c:pt>
                <c:pt idx="3">
                  <c:v>0</c:v>
                </c:pt>
                <c:pt idx="4">
                  <c:v>0</c:v>
                </c:pt>
                <c:pt idx="5" formatCode="#,##0;[Red]\-#,##0;">
                  <c:v>0</c:v>
                </c:pt>
                <c:pt idx="6" formatCode="#,##0;[Red]\-#,##0;">
                  <c:v>0</c:v>
                </c:pt>
                <c:pt idx="7" formatCode="#,##0;[Red]\-#,##0;">
                  <c:v>18</c:v>
                </c:pt>
              </c:numCache>
            </c:numRef>
          </c:val>
          <c:extLst>
            <c:ext xmlns:c16="http://schemas.microsoft.com/office/drawing/2014/chart" uri="{C3380CC4-5D6E-409C-BE32-E72D297353CC}">
              <c16:uniqueId val="{00000007-22FF-4FA2-AE36-2572A6FC03B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(構想区域別必要量との比較!$F$2936,構想区域別必要量との比較!$H$2936:$L$2936,構想区域別必要量との比較!$O$2936:$P$2936)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(構想区域別必要量との比較!$F$2937,構想区域別必要量との比較!$H$2937:$L$2937,構想区域別必要量との比較!$O$2937:$P$2937)</c:f>
              <c:numCache>
                <c:formatCode>#,##0_);[Red]\(#,##0\)</c:formatCode>
                <c:ptCount val="8"/>
                <c:pt idx="0" formatCode="#,##0;[Red]\-#,##0;">
                  <c:v>410</c:v>
                </c:pt>
                <c:pt idx="1">
                  <c:v>406</c:v>
                </c:pt>
                <c:pt idx="2">
                  <c:v>406</c:v>
                </c:pt>
                <c:pt idx="3">
                  <c:v>260</c:v>
                </c:pt>
                <c:pt idx="4">
                  <c:v>406</c:v>
                </c:pt>
                <c:pt idx="5" formatCode="#,##0;[Red]\-#,##0;">
                  <c:v>488</c:v>
                </c:pt>
                <c:pt idx="6" formatCode="#,##0;[Red]\-#,##0;">
                  <c:v>406</c:v>
                </c:pt>
                <c:pt idx="7" formatCode="#,##0;[Red]\-#,##0;">
                  <c:v>390</c:v>
                </c:pt>
              </c:numCache>
            </c:numRef>
          </c:val>
          <c:smooth val="0"/>
          <c:extLst>
            <c:ext xmlns:c16="http://schemas.microsoft.com/office/drawing/2014/chart" uri="{C3380CC4-5D6E-409C-BE32-E72D297353CC}">
              <c16:uniqueId val="{00000008-22FF-4FA2-AE36-2572A6FC03B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(構想区域別必要量との比較!$F$2951,構想区域別必要量との比較!$H$2951:$L$2951,構想区域別必要量との比較!$O$2951:$P$2951)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(構想区域別必要量との比較!$F$2956,構想区域別必要量との比較!$H$2956:$L$2956,構想区域別必要量との比較!$O$2956:$P$2956)</c:f>
              <c:numCache>
                <c:formatCode>#,##0_);[Red]\(#,##0\)</c:formatCode>
                <c:ptCount val="8"/>
                <c:pt idx="0" formatCode="#,##0;[Red]\-#,##0;">
                  <c:v>233</c:v>
                </c:pt>
                <c:pt idx="1">
                  <c:v>235</c:v>
                </c:pt>
                <c:pt idx="2">
                  <c:v>234</c:v>
                </c:pt>
                <c:pt idx="3">
                  <c:v>334</c:v>
                </c:pt>
                <c:pt idx="4">
                  <c:v>285</c:v>
                </c:pt>
                <c:pt idx="5" formatCode="#,##0;[Red]\-#,##0;">
                  <c:v>185</c:v>
                </c:pt>
                <c:pt idx="6" formatCode="#,##0;[Red]\-#,##0;">
                  <c:v>185</c:v>
                </c:pt>
                <c:pt idx="7" formatCode="#,##0;[Red]\-#,##0;">
                  <c:v>184</c:v>
                </c:pt>
              </c:numCache>
            </c:numRef>
          </c:val>
          <c:extLst>
            <c:ext xmlns:c16="http://schemas.microsoft.com/office/drawing/2014/chart" uri="{C3380CC4-5D6E-409C-BE32-E72D297353CC}">
              <c16:uniqueId val="{00000000-54F8-4496-915D-621913F7CA9A}"/>
            </c:ext>
          </c:extLst>
        </c:ser>
        <c:ser>
          <c:idx val="2"/>
          <c:order val="2"/>
          <c:tx>
            <c:strRef>
              <c:f>構想区域別必要量との比較!$E$2955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(構想区域別必要量との比較!$F$2951,構想区域別必要量との比較!$H$2951:$L$2951,構想区域別必要量との比較!$O$2951:$P$2951)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(構想区域別必要量との比較!$F$2955,構想区域別必要量との比較!$H$2955:$L$2955,構想区域別必要量との比較!$O$2955:$P$2955)</c:f>
              <c:numCache>
                <c:formatCode>#,##0_);[Red]\(#,##0\)</c:formatCode>
                <c:ptCount val="8"/>
                <c:pt idx="0" formatCode="#,##0;[Red]\-#,##0;">
                  <c:v>96</c:v>
                </c:pt>
                <c:pt idx="1">
                  <c:v>96</c:v>
                </c:pt>
                <c:pt idx="2">
                  <c:v>285</c:v>
                </c:pt>
                <c:pt idx="3">
                  <c:v>96</c:v>
                </c:pt>
                <c:pt idx="4">
                  <c:v>96</c:v>
                </c:pt>
                <c:pt idx="5" formatCode="#,##0;[Red]\-#,##0;">
                  <c:v>196</c:v>
                </c:pt>
                <c:pt idx="6" formatCode="#,##0;[Red]\-#,##0;">
                  <c:v>196</c:v>
                </c:pt>
                <c:pt idx="7" formatCode="#,##0;[Red]\-#,##0;">
                  <c:v>352</c:v>
                </c:pt>
              </c:numCache>
            </c:numRef>
          </c:val>
          <c:extLst>
            <c:ext xmlns:c16="http://schemas.microsoft.com/office/drawing/2014/chart" uri="{C3380CC4-5D6E-409C-BE32-E72D297353CC}">
              <c16:uniqueId val="{00000001-54F8-4496-915D-621913F7CA9A}"/>
            </c:ext>
          </c:extLst>
        </c:ser>
        <c:ser>
          <c:idx val="1"/>
          <c:order val="3"/>
          <c:tx>
            <c:strRef>
              <c:f>構想区域別必要量との比較!$E$2954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4F8-4496-915D-621913F7CA9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4F8-4496-915D-621913F7CA9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(構想区域別必要量との比較!$F$2951,構想区域別必要量との比較!$H$2951:$L$2951,構想区域別必要量との比較!$O$2951:$P$2951)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(構想区域別必要量との比較!$F$2954,構想区域別必要量との比較!$H$2954:$L$2954,構想区域別必要量との比較!$O$2954:$P$2954)</c:f>
              <c:numCache>
                <c:formatCode>#,##0_);[Red]\(#,##0\)</c:formatCode>
                <c:ptCount val="8"/>
                <c:pt idx="0" formatCode="#,##0;[Red]\-#,##0;">
                  <c:v>836</c:v>
                </c:pt>
                <c:pt idx="1">
                  <c:v>843</c:v>
                </c:pt>
                <c:pt idx="2">
                  <c:v>641</c:v>
                </c:pt>
                <c:pt idx="3">
                  <c:v>730</c:v>
                </c:pt>
                <c:pt idx="4">
                  <c:v>778</c:v>
                </c:pt>
                <c:pt idx="5" formatCode="#,##0;[Red]\-#,##0;">
                  <c:v>751</c:v>
                </c:pt>
                <c:pt idx="6" formatCode="#,##0;[Red]\-#,##0;">
                  <c:v>741</c:v>
                </c:pt>
                <c:pt idx="7" formatCode="#,##0;[Red]\-#,##0;">
                  <c:v>263</c:v>
                </c:pt>
              </c:numCache>
            </c:numRef>
          </c:val>
          <c:extLst>
            <c:ext xmlns:c16="http://schemas.microsoft.com/office/drawing/2014/chart" uri="{C3380CC4-5D6E-409C-BE32-E72D297353CC}">
              <c16:uniqueId val="{00000006-54F8-4496-915D-621913F7CA9A}"/>
            </c:ext>
          </c:extLst>
        </c:ser>
        <c:ser>
          <c:idx val="0"/>
          <c:order val="4"/>
          <c:tx>
            <c:strRef>
              <c:f>構想区域別必要量との比較!$E$2953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(構想区域別必要量との比較!$F$2951,構想区域別必要量との比較!$H$2951:$L$2951,構想区域別必要量との比較!$O$2951:$P$2951)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(構想区域別必要量との比較!$F$2953,構想区域別必要量との比較!$H$2953:$L$2953,構想区域別必要量との比較!$O$2953:$P$2953)</c:f>
              <c:numCache>
                <c:formatCode>#,##0_);[Red]\(#,##0\)</c:formatCode>
                <c:ptCount val="8"/>
                <c:pt idx="0" formatCode="#,##0;[Red]\-#,##0;">
                  <c:v>16</c:v>
                </c:pt>
                <c:pt idx="1">
                  <c:v>16</c:v>
                </c:pt>
                <c:pt idx="2">
                  <c:v>16</c:v>
                </c:pt>
                <c:pt idx="3">
                  <c:v>16</c:v>
                </c:pt>
                <c:pt idx="4">
                  <c:v>16</c:v>
                </c:pt>
                <c:pt idx="5" formatCode="#,##0;[Red]\-#,##0;">
                  <c:v>16</c:v>
                </c:pt>
                <c:pt idx="6" formatCode="#,##0;[Red]\-#,##0;">
                  <c:v>16</c:v>
                </c:pt>
                <c:pt idx="7" formatCode="#,##0;[Red]\-#,##0;">
                  <c:v>71</c:v>
                </c:pt>
              </c:numCache>
            </c:numRef>
          </c:val>
          <c:extLst>
            <c:ext xmlns:c16="http://schemas.microsoft.com/office/drawing/2014/chart" uri="{C3380CC4-5D6E-409C-BE32-E72D297353CC}">
              <c16:uniqueId val="{00000007-54F8-4496-915D-621913F7CA9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(構想区域別必要量との比較!$F$2951,構想区域別必要量との比較!$H$2951:$L$2951,構想区域別必要量との比較!$O$2951:$P$2951)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(構想区域別必要量との比較!$F$2952,構想区域別必要量との比較!$H$2952:$L$2952,構想区域別必要量との比較!$O$2952:$P$2952)</c:f>
              <c:numCache>
                <c:formatCode>#,##0_);[Red]\(#,##0\)</c:formatCode>
                <c:ptCount val="8"/>
                <c:pt idx="0" formatCode="#,##0;[Red]\-#,##0;">
                  <c:v>1181</c:v>
                </c:pt>
                <c:pt idx="1">
                  <c:v>1190</c:v>
                </c:pt>
                <c:pt idx="2">
                  <c:v>1176</c:v>
                </c:pt>
                <c:pt idx="3">
                  <c:v>1176</c:v>
                </c:pt>
                <c:pt idx="4">
                  <c:v>1175</c:v>
                </c:pt>
                <c:pt idx="5" formatCode="#,##0;[Red]\-#,##0;">
                  <c:v>1148</c:v>
                </c:pt>
                <c:pt idx="6" formatCode="#,##0;[Red]\-#,##0;">
                  <c:v>1138</c:v>
                </c:pt>
                <c:pt idx="7" formatCode="#,##0;[Red]\-#,##0;">
                  <c:v>870</c:v>
                </c:pt>
              </c:numCache>
            </c:numRef>
          </c:val>
          <c:smooth val="0"/>
          <c:extLst>
            <c:ext xmlns:c16="http://schemas.microsoft.com/office/drawing/2014/chart" uri="{C3380CC4-5D6E-409C-BE32-E72D297353CC}">
              <c16:uniqueId val="{00000008-54F8-4496-915D-621913F7CA9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(構想区域別必要量との比較!$F$2966,構想区域別必要量との比較!$H$2966:$L$2966,構想区域別必要量との比較!$O$2966:$P$2966)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(構想区域別必要量との比較!$F$2971,構想区域別必要量との比較!$H$2971:$L$2971,構想区域別必要量との比較!$O$2971:$P$2971)</c:f>
              <c:numCache>
                <c:formatCode>#,##0_);[Red]\(#,##0\)</c:formatCode>
                <c:ptCount val="8"/>
                <c:pt idx="0" formatCode="#,##0;[Red]\-#,##0;">
                  <c:v>487</c:v>
                </c:pt>
                <c:pt idx="1">
                  <c:v>427</c:v>
                </c:pt>
                <c:pt idx="2">
                  <c:v>418</c:v>
                </c:pt>
                <c:pt idx="3">
                  <c:v>418</c:v>
                </c:pt>
                <c:pt idx="4">
                  <c:v>418</c:v>
                </c:pt>
                <c:pt idx="5" formatCode="#,##0;[Red]\-#,##0;">
                  <c:v>409</c:v>
                </c:pt>
                <c:pt idx="6" formatCode="#,##0;[Red]\-#,##0;">
                  <c:v>409</c:v>
                </c:pt>
                <c:pt idx="7" formatCode="#,##0;[Red]\-#,##0;">
                  <c:v>282</c:v>
                </c:pt>
              </c:numCache>
            </c:numRef>
          </c:val>
          <c:extLst>
            <c:ext xmlns:c16="http://schemas.microsoft.com/office/drawing/2014/chart" uri="{C3380CC4-5D6E-409C-BE32-E72D297353CC}">
              <c16:uniqueId val="{00000000-2849-41F5-9037-75F582C26C35}"/>
            </c:ext>
          </c:extLst>
        </c:ser>
        <c:ser>
          <c:idx val="2"/>
          <c:order val="2"/>
          <c:tx>
            <c:strRef>
              <c:f>構想区域別必要量との比較!$E$2970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(構想区域別必要量との比較!$F$2966,構想区域別必要量との比較!$H$2966:$L$2966,構想区域別必要量との比較!$O$2966:$P$2966)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(構想区域別必要量との比較!$F$2970,構想区域別必要量との比較!$H$2970:$L$2970,構想区域別必要量との比較!$O$2970:$P$2970)</c:f>
              <c:numCache>
                <c:formatCode>#,##0_);[Red]\(#,##0\)</c:formatCode>
                <c:ptCount val="8"/>
                <c:pt idx="0" formatCode="#,##0;[Red]\-#,##0;">
                  <c:v>234</c:v>
                </c:pt>
                <c:pt idx="1">
                  <c:v>522</c:v>
                </c:pt>
                <c:pt idx="2">
                  <c:v>536</c:v>
                </c:pt>
                <c:pt idx="3">
                  <c:v>476</c:v>
                </c:pt>
                <c:pt idx="4">
                  <c:v>476</c:v>
                </c:pt>
                <c:pt idx="5" formatCode="#,##0;[Red]\-#,##0;">
                  <c:v>616</c:v>
                </c:pt>
                <c:pt idx="6" formatCode="#,##0;[Red]\-#,##0;">
                  <c:v>528</c:v>
                </c:pt>
                <c:pt idx="7" formatCode="#,##0;[Red]\-#,##0;">
                  <c:v>557</c:v>
                </c:pt>
              </c:numCache>
            </c:numRef>
          </c:val>
          <c:extLst>
            <c:ext xmlns:c16="http://schemas.microsoft.com/office/drawing/2014/chart" uri="{C3380CC4-5D6E-409C-BE32-E72D297353CC}">
              <c16:uniqueId val="{00000001-2849-41F5-9037-75F582C26C35}"/>
            </c:ext>
          </c:extLst>
        </c:ser>
        <c:ser>
          <c:idx val="1"/>
          <c:order val="3"/>
          <c:tx>
            <c:strRef>
              <c:f>構想区域別必要量との比較!$E$2969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849-41F5-9037-75F582C26C3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849-41F5-9037-75F582C26C3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(構想区域別必要量との比較!$F$2966,構想区域別必要量との比較!$H$2966:$L$2966,構想区域別必要量との比較!$O$2966:$P$2966)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(構想区域別必要量との比較!$F$2969,構想区域別必要量との比較!$H$2969:$L$2969,構想区域別必要量との比較!$O$2969:$P$2969)</c:f>
              <c:numCache>
                <c:formatCode>#,##0_);[Red]\(#,##0\)</c:formatCode>
                <c:ptCount val="8"/>
                <c:pt idx="0" formatCode="#,##0;[Red]\-#,##0;">
                  <c:v>1324</c:v>
                </c:pt>
                <c:pt idx="1">
                  <c:v>1089</c:v>
                </c:pt>
                <c:pt idx="2">
                  <c:v>1029</c:v>
                </c:pt>
                <c:pt idx="3">
                  <c:v>1086</c:v>
                </c:pt>
                <c:pt idx="4">
                  <c:v>1086</c:v>
                </c:pt>
                <c:pt idx="5" formatCode="#,##0;[Red]\-#,##0;">
                  <c:v>958</c:v>
                </c:pt>
                <c:pt idx="6" formatCode="#,##0;[Red]\-#,##0;">
                  <c:v>1046</c:v>
                </c:pt>
                <c:pt idx="7" formatCode="#,##0;[Red]\-#,##0;">
                  <c:v>634</c:v>
                </c:pt>
              </c:numCache>
            </c:numRef>
          </c:val>
          <c:extLst>
            <c:ext xmlns:c16="http://schemas.microsoft.com/office/drawing/2014/chart" uri="{C3380CC4-5D6E-409C-BE32-E72D297353CC}">
              <c16:uniqueId val="{00000006-2849-41F5-9037-75F582C26C35}"/>
            </c:ext>
          </c:extLst>
        </c:ser>
        <c:ser>
          <c:idx val="0"/>
          <c:order val="4"/>
          <c:tx>
            <c:strRef>
              <c:f>構想区域別必要量との比較!$E$2968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(構想区域別必要量との比較!$F$2966,構想区域別必要量との比較!$H$2966:$L$2966,構想区域別必要量との比較!$O$2966:$P$2966)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(構想区域別必要量との比較!$F$2968,構想区域別必要量との比較!$H$2968:$L$2968,構想区域別必要量との比較!$O$2968:$P$2968)</c:f>
              <c:numCache>
                <c:formatCode>#,##0_);[Red]\(#,##0\)</c:formatCode>
                <c:ptCount val="8"/>
                <c:pt idx="0" formatCode="#,##0;[Red]\-#,##0;">
                  <c:v>94</c:v>
                </c:pt>
                <c:pt idx="1">
                  <c:v>70</c:v>
                </c:pt>
                <c:pt idx="2">
                  <c:v>70</c:v>
                </c:pt>
                <c:pt idx="3">
                  <c:v>73</c:v>
                </c:pt>
                <c:pt idx="4">
                  <c:v>73</c:v>
                </c:pt>
                <c:pt idx="5" formatCode="#,##0;[Red]\-#,##0;">
                  <c:v>73</c:v>
                </c:pt>
                <c:pt idx="6" formatCode="#,##0;[Red]\-#,##0;">
                  <c:v>73</c:v>
                </c:pt>
                <c:pt idx="7" formatCode="#,##0;[Red]\-#,##0;">
                  <c:v>184</c:v>
                </c:pt>
              </c:numCache>
            </c:numRef>
          </c:val>
          <c:extLst>
            <c:ext xmlns:c16="http://schemas.microsoft.com/office/drawing/2014/chart" uri="{C3380CC4-5D6E-409C-BE32-E72D297353CC}">
              <c16:uniqueId val="{00000007-2849-41F5-9037-75F582C26C3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(構想区域別必要量との比較!$F$2966,構想区域別必要量との比較!$H$2966:$L$2966,構想区域別必要量との比較!$O$2966:$P$2966)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(構想区域別必要量との比較!$F$2967,構想区域別必要量との比較!$H$2967:$L$2967,構想区域別必要量との比較!$O$2967:$P$2967)</c:f>
              <c:numCache>
                <c:formatCode>#,##0_);[Red]\(#,##0\)</c:formatCode>
                <c:ptCount val="8"/>
                <c:pt idx="0" formatCode="#,##0;[Red]\-#,##0;">
                  <c:v>2139</c:v>
                </c:pt>
                <c:pt idx="1">
                  <c:v>2108</c:v>
                </c:pt>
                <c:pt idx="2">
                  <c:v>2053</c:v>
                </c:pt>
                <c:pt idx="3">
                  <c:v>2053</c:v>
                </c:pt>
                <c:pt idx="4">
                  <c:v>2053</c:v>
                </c:pt>
                <c:pt idx="5" formatCode="#,##0;[Red]\-#,##0;">
                  <c:v>2056</c:v>
                </c:pt>
                <c:pt idx="6" formatCode="#,##0;[Red]\-#,##0;">
                  <c:v>2056</c:v>
                </c:pt>
                <c:pt idx="7" formatCode="#,##0;[Red]\-#,##0;">
                  <c:v>1657</c:v>
                </c:pt>
              </c:numCache>
            </c:numRef>
          </c:val>
          <c:smooth val="0"/>
          <c:extLst>
            <c:ext xmlns:c16="http://schemas.microsoft.com/office/drawing/2014/chart" uri="{C3380CC4-5D6E-409C-BE32-E72D297353CC}">
              <c16:uniqueId val="{00000008-2849-41F5-9037-75F582C26C3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構想区域別必要量との比較!$E$2986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(構想区域別必要量との比較!$F$2981,構想区域別必要量との比較!$H$2981:$L$2981,構想区域別必要量との比較!$O$2981:$P$2981)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(構想区域別必要量との比較!$F$2986,構想区域別必要量との比較!$H$2986:$L$2986,構想区域別必要量との比較!$O$2986:$P$2986)</c:f>
              <c:numCache>
                <c:formatCode>#,##0_);[Red]\(#,##0\)</c:formatCode>
                <c:ptCount val="8"/>
                <c:pt idx="0" formatCode="#,##0;[Red]\-#,##0;">
                  <c:v>369</c:v>
                </c:pt>
                <c:pt idx="1">
                  <c:v>496</c:v>
                </c:pt>
                <c:pt idx="2">
                  <c:v>554</c:v>
                </c:pt>
                <c:pt idx="3">
                  <c:v>554</c:v>
                </c:pt>
                <c:pt idx="4">
                  <c:v>518</c:v>
                </c:pt>
                <c:pt idx="5" formatCode="#,##0;[Red]\-#,##0;">
                  <c:v>519</c:v>
                </c:pt>
                <c:pt idx="6" formatCode="#,##0;[Red]\-#,##0;">
                  <c:v>518</c:v>
                </c:pt>
                <c:pt idx="7" formatCode="#,##0;[Red]\-#,##0;">
                  <c:v>516</c:v>
                </c:pt>
              </c:numCache>
            </c:numRef>
          </c:val>
          <c:extLst>
            <c:ext xmlns:c16="http://schemas.microsoft.com/office/drawing/2014/chart" uri="{C3380CC4-5D6E-409C-BE32-E72D297353CC}">
              <c16:uniqueId val="{00000000-1FAE-40CD-ACE9-8AED505AC1B8}"/>
            </c:ext>
          </c:extLst>
        </c:ser>
        <c:ser>
          <c:idx val="2"/>
          <c:order val="2"/>
          <c:tx>
            <c:strRef>
              <c:f>構想区域別必要量との比較!$E$2985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(構想区域別必要量との比較!$F$2981,構想区域別必要量との比較!$H$2981:$L$2981,構想区域別必要量との比較!$O$2981:$P$2981)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(構想区域別必要量との比較!$F$2985,構想区域別必要量との比較!$H$2985:$L$2985,構想区域別必要量との比較!$O$2985:$P$2985)</c:f>
              <c:numCache>
                <c:formatCode>#,##0_);[Red]\(#,##0\)</c:formatCode>
                <c:ptCount val="8"/>
                <c:pt idx="0" formatCode="#,##0;[Red]\-#,##0;">
                  <c:v>0</c:v>
                </c:pt>
                <c:pt idx="1">
                  <c:v>161</c:v>
                </c:pt>
                <c:pt idx="2">
                  <c:v>103</c:v>
                </c:pt>
                <c:pt idx="3">
                  <c:v>103</c:v>
                </c:pt>
                <c:pt idx="4">
                  <c:v>103</c:v>
                </c:pt>
                <c:pt idx="5" formatCode="#,##0;[Red]\-#,##0;">
                  <c:v>103</c:v>
                </c:pt>
                <c:pt idx="6" formatCode="#,##0;[Red]\-#,##0;">
                  <c:v>150</c:v>
                </c:pt>
                <c:pt idx="7" formatCode="#,##0;[Red]\-#,##0;">
                  <c:v>278</c:v>
                </c:pt>
              </c:numCache>
            </c:numRef>
          </c:val>
          <c:extLst>
            <c:ext xmlns:c16="http://schemas.microsoft.com/office/drawing/2014/chart" uri="{C3380CC4-5D6E-409C-BE32-E72D297353CC}">
              <c16:uniqueId val="{00000001-1FAE-40CD-ACE9-8AED505AC1B8}"/>
            </c:ext>
          </c:extLst>
        </c:ser>
        <c:ser>
          <c:idx val="1"/>
          <c:order val="3"/>
          <c:tx>
            <c:strRef>
              <c:f>構想区域別必要量との比較!$E$2984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FAE-40CD-ACE9-8AED505AC1B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FAE-40CD-ACE9-8AED505AC1B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(構想区域別必要量との比較!$F$2981,構想区域別必要量との比較!$H$2981:$L$2981,構想区域別必要量との比較!$O$2981:$P$2981)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(構想区域別必要量との比較!$F$2984,構想区域別必要量との比較!$H$2984:$L$2984,構想区域別必要量との比較!$O$2984:$P$2984)</c:f>
              <c:numCache>
                <c:formatCode>#,##0_);[Red]\(#,##0\)</c:formatCode>
                <c:ptCount val="8"/>
                <c:pt idx="0" formatCode="#,##0;[Red]\-#,##0;">
                  <c:v>810</c:v>
                </c:pt>
                <c:pt idx="1">
                  <c:v>723</c:v>
                </c:pt>
                <c:pt idx="2">
                  <c:v>673</c:v>
                </c:pt>
                <c:pt idx="3">
                  <c:v>672</c:v>
                </c:pt>
                <c:pt idx="4">
                  <c:v>622</c:v>
                </c:pt>
                <c:pt idx="5" formatCode="#,##0;[Red]\-#,##0;">
                  <c:v>609</c:v>
                </c:pt>
                <c:pt idx="6" formatCode="#,##0;[Red]\-#,##0;">
                  <c:v>610</c:v>
                </c:pt>
                <c:pt idx="7" formatCode="#,##0;[Red]\-#,##0;">
                  <c:v>360</c:v>
                </c:pt>
              </c:numCache>
            </c:numRef>
          </c:val>
          <c:extLst>
            <c:ext xmlns:c16="http://schemas.microsoft.com/office/drawing/2014/chart" uri="{C3380CC4-5D6E-409C-BE32-E72D297353CC}">
              <c16:uniqueId val="{00000006-1FAE-40CD-ACE9-8AED505AC1B8}"/>
            </c:ext>
          </c:extLst>
        </c:ser>
        <c:ser>
          <c:idx val="0"/>
          <c:order val="4"/>
          <c:tx>
            <c:strRef>
              <c:f>構想区域別必要量との比較!$E$2983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(構想区域別必要量との比較!$F$2981,構想区域別必要量との比較!$H$2981:$L$2981,構想区域別必要量との比較!$O$2981:$P$2981)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(構想区域別必要量との比較!$F$2983,構想区域別必要量との比較!$H$2983:$L$2983,構想区域別必要量との比較!$O$2983:$P$2983)</c:f>
              <c:numCache>
                <c:formatCode>#,##0_);[Red]\(#,##0\)</c:formatCode>
                <c:ptCount val="8"/>
                <c:pt idx="0" formatCode="#,##0;[Red]\-#,##0;">
                  <c:v>0</c:v>
                </c:pt>
                <c:pt idx="1">
                  <c:v>0</c:v>
                </c:pt>
                <c:pt idx="2">
                  <c:v>46</c:v>
                </c:pt>
                <c:pt idx="3">
                  <c:v>46</c:v>
                </c:pt>
                <c:pt idx="4">
                  <c:v>46</c:v>
                </c:pt>
                <c:pt idx="5" formatCode="#,##0;[Red]\-#,##0;">
                  <c:v>46</c:v>
                </c:pt>
                <c:pt idx="6" formatCode="#,##0;[Red]\-#,##0;">
                  <c:v>46</c:v>
                </c:pt>
                <c:pt idx="7" formatCode="#,##0;[Red]\-#,##0;">
                  <c:v>80</c:v>
                </c:pt>
              </c:numCache>
            </c:numRef>
          </c:val>
          <c:extLst>
            <c:ext xmlns:c16="http://schemas.microsoft.com/office/drawing/2014/chart" uri="{C3380CC4-5D6E-409C-BE32-E72D297353CC}">
              <c16:uniqueId val="{00000007-1FAE-40CD-ACE9-8AED505AC1B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(構想区域別必要量との比較!$F$2981,構想区域別必要量との比較!$H$2981:$L$2981,構想区域別必要量との比較!$O$2981:$P$2981)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(構想区域別必要量との比較!$F$2982,構想区域別必要量との比較!$H$2982:$L$2982,構想区域別必要量との比較!$O$2982:$P$2982)</c:f>
              <c:numCache>
                <c:formatCode>#,##0_);[Red]\(#,##0\)</c:formatCode>
                <c:ptCount val="8"/>
                <c:pt idx="0" formatCode="#,##0;[Red]\-#,##0;">
                  <c:v>1179</c:v>
                </c:pt>
                <c:pt idx="1">
                  <c:v>1380</c:v>
                </c:pt>
                <c:pt idx="2">
                  <c:v>1376</c:v>
                </c:pt>
                <c:pt idx="3">
                  <c:v>1375</c:v>
                </c:pt>
                <c:pt idx="4">
                  <c:v>1289</c:v>
                </c:pt>
                <c:pt idx="5" formatCode="#,##0;[Red]\-#,##0;">
                  <c:v>1277</c:v>
                </c:pt>
                <c:pt idx="6" formatCode="#,##0;[Red]\-#,##0;">
                  <c:v>1324</c:v>
                </c:pt>
                <c:pt idx="7" formatCode="#,##0;[Red]\-#,##0;">
                  <c:v>1234</c:v>
                </c:pt>
              </c:numCache>
            </c:numRef>
          </c:val>
          <c:smooth val="0"/>
          <c:extLst>
            <c:ext xmlns:c16="http://schemas.microsoft.com/office/drawing/2014/chart" uri="{C3380CC4-5D6E-409C-BE32-E72D297353CC}">
              <c16:uniqueId val="{00000008-1FAE-40CD-ACE9-8AED505AC1B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(構想区域別必要量との比較!$F$26,構想区域別必要量との比較!$H$26:$L$26,構想区域別必要量との比較!$O$26:$P$26)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(構想区域別必要量との比較!$F$31,構想区域別必要量との比較!$H$31:$L$31,構想区域別必要量との比較!$O$31:$P$31)</c:f>
              <c:numCache>
                <c:formatCode>#,##0_);[Red]\(#,##0\)</c:formatCode>
                <c:ptCount val="8"/>
                <c:pt idx="0" formatCode="#,##0;[Red]\-#,##0;">
                  <c:v>197</c:v>
                </c:pt>
                <c:pt idx="1">
                  <c:v>187</c:v>
                </c:pt>
                <c:pt idx="2">
                  <c:v>187</c:v>
                </c:pt>
                <c:pt idx="3">
                  <c:v>168</c:v>
                </c:pt>
                <c:pt idx="4">
                  <c:v>172</c:v>
                </c:pt>
                <c:pt idx="5" formatCode="#,##0;[Red]\-#,##0;">
                  <c:v>191</c:v>
                </c:pt>
                <c:pt idx="6" formatCode="#,##0;[Red]\-#,##0;">
                  <c:v>142</c:v>
                </c:pt>
                <c:pt idx="7" formatCode="#,##0;[Red]\-#,##0;">
                  <c:v>70</c:v>
                </c:pt>
              </c:numCache>
            </c:numRef>
          </c:val>
          <c:extLst>
            <c:ext xmlns:c16="http://schemas.microsoft.com/office/drawing/2014/chart" uri="{C3380CC4-5D6E-409C-BE32-E72D297353CC}">
              <c16:uniqueId val="{00000000-92F8-4E76-A2F5-7E97B20D5272}"/>
            </c:ext>
          </c:extLst>
        </c:ser>
        <c:ser>
          <c:idx val="2"/>
          <c:order val="2"/>
          <c:tx>
            <c:strRef>
              <c:f>構想区域別必要量との比較!$E$30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(構想区域別必要量との比較!$F$26,構想区域別必要量との比較!$H$26:$L$26,構想区域別必要量との比較!$O$26:$P$26)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(構想区域別必要量との比較!$F$30,構想区域別必要量との比較!$H$30:$L$30,構想区域別必要量との比較!$O$30:$P$30)</c:f>
              <c:numCache>
                <c:formatCode>#,##0_);[Red]\(#,##0\)</c:formatCode>
                <c:ptCount val="8"/>
                <c:pt idx="0" formatCode="#,##0;[Red]\-#,##0;">
                  <c:v>0</c:v>
                </c:pt>
                <c:pt idx="1">
                  <c:v>0</c:v>
                </c:pt>
                <c:pt idx="2">
                  <c:v>0</c:v>
                </c:pt>
                <c:pt idx="3">
                  <c:v>0</c:v>
                </c:pt>
                <c:pt idx="4">
                  <c:v>0</c:v>
                </c:pt>
                <c:pt idx="5" formatCode="#,##0;[Red]\-#,##0;">
                  <c:v>0</c:v>
                </c:pt>
                <c:pt idx="6" formatCode="#,##0;[Red]\-#,##0;">
                  <c:v>0</c:v>
                </c:pt>
                <c:pt idx="7" formatCode="#,##0;[Red]\-#,##0;">
                  <c:v>119</c:v>
                </c:pt>
              </c:numCache>
            </c:numRef>
          </c:val>
          <c:extLst>
            <c:ext xmlns:c16="http://schemas.microsoft.com/office/drawing/2014/chart" uri="{C3380CC4-5D6E-409C-BE32-E72D297353CC}">
              <c16:uniqueId val="{00000001-92F8-4E76-A2F5-7E97B20D5272}"/>
            </c:ext>
          </c:extLst>
        </c:ser>
        <c:ser>
          <c:idx val="1"/>
          <c:order val="3"/>
          <c:tx>
            <c:strRef>
              <c:f>構想区域別必要量との比較!$E$29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2F8-4E76-A2F5-7E97B20D527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2F8-4E76-A2F5-7E97B20D527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(構想区域別必要量との比較!$F$26,構想区域別必要量との比較!$H$26:$L$26,構想区域別必要量との比較!$O$26:$P$26)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(構想区域別必要量との比較!$F$29,構想区域別必要量との比較!$H$29:$L$29,構想区域別必要量との比較!$O$29:$P$29)</c:f>
              <c:numCache>
                <c:formatCode>#,##0_);[Red]\(#,##0\)</c:formatCode>
                <c:ptCount val="8"/>
                <c:pt idx="0" formatCode="#,##0;[Red]\-#,##0;">
                  <c:v>202</c:v>
                </c:pt>
                <c:pt idx="1">
                  <c:v>179</c:v>
                </c:pt>
                <c:pt idx="2">
                  <c:v>179</c:v>
                </c:pt>
                <c:pt idx="3">
                  <c:v>179</c:v>
                </c:pt>
                <c:pt idx="4">
                  <c:v>224</c:v>
                </c:pt>
                <c:pt idx="5" formatCode="#,##0;[Red]\-#,##0;">
                  <c:v>177</c:v>
                </c:pt>
                <c:pt idx="6" formatCode="#,##0;[Red]\-#,##0;">
                  <c:v>170</c:v>
                </c:pt>
                <c:pt idx="7" formatCode="#,##0;[Red]\-#,##0;">
                  <c:v>56</c:v>
                </c:pt>
              </c:numCache>
            </c:numRef>
          </c:val>
          <c:extLst>
            <c:ext xmlns:c16="http://schemas.microsoft.com/office/drawing/2014/chart" uri="{C3380CC4-5D6E-409C-BE32-E72D297353CC}">
              <c16:uniqueId val="{00000006-92F8-4E76-A2F5-7E97B20D5272}"/>
            </c:ext>
          </c:extLst>
        </c:ser>
        <c:ser>
          <c:idx val="0"/>
          <c:order val="4"/>
          <c:tx>
            <c:strRef>
              <c:f>構想区域別必要量との比較!$E$28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(構想区域別必要量との比較!$F$26,構想区域別必要量との比較!$H$26:$L$26,構想区域別必要量との比較!$O$26:$P$26)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(構想区域別必要量との比較!$F$28,構想区域別必要量との比較!$H$28:$L$28,構想区域別必要量との比較!$O$28:$P$28)</c:f>
              <c:numCache>
                <c:formatCode>#,##0_);[Red]\(#,##0\)</c:formatCode>
                <c:ptCount val="8"/>
                <c:pt idx="0" formatCode="#,##0;[Red]\-#,##0;">
                  <c:v>0</c:v>
                </c:pt>
                <c:pt idx="1">
                  <c:v>0</c:v>
                </c:pt>
                <c:pt idx="2">
                  <c:v>0</c:v>
                </c:pt>
                <c:pt idx="3">
                  <c:v>0</c:v>
                </c:pt>
                <c:pt idx="4">
                  <c:v>0</c:v>
                </c:pt>
                <c:pt idx="5" formatCode="#,##0;[Red]\-#,##0;">
                  <c:v>0</c:v>
                </c:pt>
                <c:pt idx="6" formatCode="#,##0;[Red]\-#,##0;">
                  <c:v>0</c:v>
                </c:pt>
                <c:pt idx="7" formatCode="#,##0;[Red]\-#,##0;">
                  <c:v>0</c:v>
                </c:pt>
              </c:numCache>
            </c:numRef>
          </c:val>
          <c:extLst>
            <c:ext xmlns:c16="http://schemas.microsoft.com/office/drawing/2014/chart" uri="{C3380CC4-5D6E-409C-BE32-E72D297353CC}">
              <c16:uniqueId val="{00000007-92F8-4E76-A2F5-7E97B20D527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(構想区域別必要量との比較!$F$26,構想区域別必要量との比較!$H$26:$L$26,構想区域別必要量との比較!$O$26:$P$26)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(構想区域別必要量との比較!$F$27,構想区域別必要量との比較!$H$27:$L$27,構想区域別必要量との比較!$O$27:$P$27)</c:f>
              <c:numCache>
                <c:formatCode>#,##0_);[Red]\(#,##0\)</c:formatCode>
                <c:ptCount val="8"/>
                <c:pt idx="0" formatCode="#,##0;[Red]\-#,##0;">
                  <c:v>399</c:v>
                </c:pt>
                <c:pt idx="1">
                  <c:v>366</c:v>
                </c:pt>
                <c:pt idx="2">
                  <c:v>366</c:v>
                </c:pt>
                <c:pt idx="3">
                  <c:v>347</c:v>
                </c:pt>
                <c:pt idx="4">
                  <c:v>396</c:v>
                </c:pt>
                <c:pt idx="5" formatCode="#,##0;[Red]\-#,##0;">
                  <c:v>368</c:v>
                </c:pt>
                <c:pt idx="6" formatCode="#,##0;[Red]\-#,##0;">
                  <c:v>312</c:v>
                </c:pt>
                <c:pt idx="7" formatCode="#,##0;[Red]\-#,##0;">
                  <c:v>245</c:v>
                </c:pt>
              </c:numCache>
            </c:numRef>
          </c:val>
          <c:smooth val="0"/>
          <c:extLst>
            <c:ext xmlns:c16="http://schemas.microsoft.com/office/drawing/2014/chart" uri="{C3380CC4-5D6E-409C-BE32-E72D297353CC}">
              <c16:uniqueId val="{00000008-92F8-4E76-A2F5-7E97B20D527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(構想区域別必要量との比較!$F$296,構想区域別必要量との比較!$H$296:$L$296,構想区域別必要量との比較!$O$296:$P$296)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(構想区域別必要量との比較!$F$301,構想区域別必要量との比較!$H$301:$L$301,構想区域別必要量との比較!$O$301:$P$301)</c:f>
              <c:numCache>
                <c:formatCode>#,##0_);[Red]\(#,##0\)</c:formatCode>
                <c:ptCount val="8"/>
                <c:pt idx="0" formatCode="#,##0;[Red]\-#,##0;">
                  <c:v>978</c:v>
                </c:pt>
                <c:pt idx="1">
                  <c:v>1005</c:v>
                </c:pt>
                <c:pt idx="2">
                  <c:v>858</c:v>
                </c:pt>
                <c:pt idx="3">
                  <c:v>955</c:v>
                </c:pt>
                <c:pt idx="4">
                  <c:v>1156</c:v>
                </c:pt>
                <c:pt idx="5" formatCode="#,##0;[Red]\-#,##0;">
                  <c:v>1005</c:v>
                </c:pt>
                <c:pt idx="6" formatCode="#,##0;[Red]\-#,##0;">
                  <c:v>967</c:v>
                </c:pt>
                <c:pt idx="7" formatCode="#,##0;[Red]\-#,##0;">
                  <c:v>750</c:v>
                </c:pt>
              </c:numCache>
            </c:numRef>
          </c:val>
          <c:extLst>
            <c:ext xmlns:c16="http://schemas.microsoft.com/office/drawing/2014/chart" uri="{C3380CC4-5D6E-409C-BE32-E72D297353CC}">
              <c16:uniqueId val="{00000000-51BD-41B3-A6CF-260CE290F718}"/>
            </c:ext>
          </c:extLst>
        </c:ser>
        <c:ser>
          <c:idx val="2"/>
          <c:order val="2"/>
          <c:tx>
            <c:strRef>
              <c:f>構想区域別必要量との比較!$E$300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(構想区域別必要量との比較!$F$296,構想区域別必要量との比較!$H$296:$L$296,構想区域別必要量との比較!$O$296:$P$296)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(構想区域別必要量との比較!$F$300,構想区域別必要量との比較!$H$300:$L$300,構想区域別必要量との比較!$O$300:$P$300)</c:f>
              <c:numCache>
                <c:formatCode>#,##0_);[Red]\(#,##0\)</c:formatCode>
                <c:ptCount val="8"/>
                <c:pt idx="0" formatCode="#,##0;[Red]\-#,##0;">
                  <c:v>253</c:v>
                </c:pt>
                <c:pt idx="1">
                  <c:v>231</c:v>
                </c:pt>
                <c:pt idx="2">
                  <c:v>330</c:v>
                </c:pt>
                <c:pt idx="3">
                  <c:v>390</c:v>
                </c:pt>
                <c:pt idx="4">
                  <c:v>409</c:v>
                </c:pt>
                <c:pt idx="5" formatCode="#,##0;[Red]\-#,##0;">
                  <c:v>461</c:v>
                </c:pt>
                <c:pt idx="6" formatCode="#,##0;[Red]\-#,##0;">
                  <c:v>461</c:v>
                </c:pt>
                <c:pt idx="7" formatCode="#,##0;[Red]\-#,##0;">
                  <c:v>769</c:v>
                </c:pt>
              </c:numCache>
            </c:numRef>
          </c:val>
          <c:extLst>
            <c:ext xmlns:c16="http://schemas.microsoft.com/office/drawing/2014/chart" uri="{C3380CC4-5D6E-409C-BE32-E72D297353CC}">
              <c16:uniqueId val="{00000001-51BD-41B3-A6CF-260CE290F718}"/>
            </c:ext>
          </c:extLst>
        </c:ser>
        <c:ser>
          <c:idx val="1"/>
          <c:order val="3"/>
          <c:tx>
            <c:strRef>
              <c:f>構想区域別必要量との比較!$E$299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1BD-41B3-A6CF-260CE290F71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1BD-41B3-A6CF-260CE290F71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(構想区域別必要量との比較!$F$296,構想区域別必要量との比較!$H$296:$L$296,構想区域別必要量との比較!$O$296:$P$296)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(構想区域別必要量との比較!$F$299,構想区域別必要量との比較!$H$299:$L$299,構想区域別必要量との比較!$O$299:$P$299)</c:f>
              <c:numCache>
                <c:formatCode>#,##0_);[Red]\(#,##0\)</c:formatCode>
                <c:ptCount val="8"/>
                <c:pt idx="0" formatCode="#,##0;[Red]\-#,##0;">
                  <c:v>1683</c:v>
                </c:pt>
                <c:pt idx="1">
                  <c:v>1672</c:v>
                </c:pt>
                <c:pt idx="2">
                  <c:v>1561</c:v>
                </c:pt>
                <c:pt idx="3">
                  <c:v>1726</c:v>
                </c:pt>
                <c:pt idx="4">
                  <c:v>1655</c:v>
                </c:pt>
                <c:pt idx="5" formatCode="#,##0;[Red]\-#,##0;">
                  <c:v>1591</c:v>
                </c:pt>
                <c:pt idx="6" formatCode="#,##0;[Red]\-#,##0;">
                  <c:v>1580</c:v>
                </c:pt>
                <c:pt idx="7" formatCode="#,##0;[Red]\-#,##0;">
                  <c:v>1139</c:v>
                </c:pt>
              </c:numCache>
            </c:numRef>
          </c:val>
          <c:extLst>
            <c:ext xmlns:c16="http://schemas.microsoft.com/office/drawing/2014/chart" uri="{C3380CC4-5D6E-409C-BE32-E72D297353CC}">
              <c16:uniqueId val="{00000006-51BD-41B3-A6CF-260CE290F718}"/>
            </c:ext>
          </c:extLst>
        </c:ser>
        <c:ser>
          <c:idx val="0"/>
          <c:order val="4"/>
          <c:tx>
            <c:strRef>
              <c:f>構想区域別必要量との比較!$E$298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(構想区域別必要量との比較!$F$296,構想区域別必要量との比較!$H$296:$L$296,構想区域別必要量との比較!$O$296:$P$296)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(構想区域別必要量との比較!$F$298,構想区域別必要量との比較!$H$298:$L$298,構想区域別必要量との比較!$O$298:$P$298)</c:f>
              <c:numCache>
                <c:formatCode>#,##0_);[Red]\(#,##0\)</c:formatCode>
                <c:ptCount val="8"/>
                <c:pt idx="0" formatCode="#,##0;[Red]\-#,##0;">
                  <c:v>566</c:v>
                </c:pt>
                <c:pt idx="1">
                  <c:v>560</c:v>
                </c:pt>
                <c:pt idx="2">
                  <c:v>572</c:v>
                </c:pt>
                <c:pt idx="3">
                  <c:v>397</c:v>
                </c:pt>
                <c:pt idx="4">
                  <c:v>399</c:v>
                </c:pt>
                <c:pt idx="5" formatCode="#,##0;[Red]\-#,##0;">
                  <c:v>399</c:v>
                </c:pt>
                <c:pt idx="6" formatCode="#,##0;[Red]\-#,##0;">
                  <c:v>381</c:v>
                </c:pt>
                <c:pt idx="7" formatCode="#,##0;[Red]\-#,##0;">
                  <c:v>355</c:v>
                </c:pt>
              </c:numCache>
            </c:numRef>
          </c:val>
          <c:extLst>
            <c:ext xmlns:c16="http://schemas.microsoft.com/office/drawing/2014/chart" uri="{C3380CC4-5D6E-409C-BE32-E72D297353CC}">
              <c16:uniqueId val="{00000007-51BD-41B3-A6CF-260CE290F71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(構想区域別必要量との比較!$F$296,構想区域別必要量との比較!$H$296:$L$296,構想区域別必要量との比較!$O$296:$P$296)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(構想区域別必要量との比較!$F$297,構想区域別必要量との比較!$H$297:$L$297,構想区域別必要量との比較!$O$297:$P$297)</c:f>
              <c:numCache>
                <c:formatCode>#,##0_);[Red]\(#,##0\)</c:formatCode>
                <c:ptCount val="8"/>
                <c:pt idx="0" formatCode="#,##0;[Red]\-#,##0;">
                  <c:v>3480</c:v>
                </c:pt>
                <c:pt idx="1">
                  <c:v>3468</c:v>
                </c:pt>
                <c:pt idx="2">
                  <c:v>3321</c:v>
                </c:pt>
                <c:pt idx="3">
                  <c:v>3468</c:v>
                </c:pt>
                <c:pt idx="4">
                  <c:v>3619</c:v>
                </c:pt>
                <c:pt idx="5" formatCode="#,##0;[Red]\-#,##0;">
                  <c:v>3456</c:v>
                </c:pt>
                <c:pt idx="6" formatCode="#,##0;[Red]\-#,##0;">
                  <c:v>3389</c:v>
                </c:pt>
                <c:pt idx="7" formatCode="#,##0;[Red]\-#,##0;">
                  <c:v>3013</c:v>
                </c:pt>
              </c:numCache>
            </c:numRef>
          </c:val>
          <c:smooth val="0"/>
          <c:extLst>
            <c:ext xmlns:c16="http://schemas.microsoft.com/office/drawing/2014/chart" uri="{C3380CC4-5D6E-409C-BE32-E72D297353CC}">
              <c16:uniqueId val="{00000008-51BD-41B3-A6CF-260CE290F71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(構想区域別必要量との比較!$F$2996,構想区域別必要量との比較!$H$2996:$L$2996,構想区域別必要量との比較!$O$2996:$P$2996)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(構想区域別必要量との比較!$F$3001,構想区域別必要量との比較!$H$3001:$L$3001,構想区域別必要量との比較!$O$3001:$P$3001)</c:f>
              <c:numCache>
                <c:formatCode>#,##0_);[Red]\(#,##0\)</c:formatCode>
                <c:ptCount val="8"/>
                <c:pt idx="0" formatCode="#,##0;[Red]\-#,##0;">
                  <c:v>6222</c:v>
                </c:pt>
                <c:pt idx="1">
                  <c:v>5705</c:v>
                </c:pt>
                <c:pt idx="2">
                  <c:v>5757</c:v>
                </c:pt>
                <c:pt idx="3">
                  <c:v>4056</c:v>
                </c:pt>
                <c:pt idx="4">
                  <c:v>3699</c:v>
                </c:pt>
                <c:pt idx="5" formatCode="#,##0;[Red]\-#,##0;">
                  <c:v>4028</c:v>
                </c:pt>
                <c:pt idx="6" formatCode="#,##0;[Red]\-#,##0;">
                  <c:v>3894</c:v>
                </c:pt>
                <c:pt idx="7" formatCode="#,##0;[Red]\-#,##0;">
                  <c:v>5926</c:v>
                </c:pt>
              </c:numCache>
            </c:numRef>
          </c:val>
          <c:extLst>
            <c:ext xmlns:c16="http://schemas.microsoft.com/office/drawing/2014/chart" uri="{C3380CC4-5D6E-409C-BE32-E72D297353CC}">
              <c16:uniqueId val="{00000000-0229-4251-B449-FB24621CFB25}"/>
            </c:ext>
          </c:extLst>
        </c:ser>
        <c:ser>
          <c:idx val="2"/>
          <c:order val="2"/>
          <c:tx>
            <c:strRef>
              <c:f>構想区域別必要量との比較!$E$3000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(構想区域別必要量との比較!$F$2996,構想区域別必要量との比較!$H$2996:$L$2996,構想区域別必要量との比較!$O$2996:$P$2996)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(構想区域別必要量との比較!$F$3000,構想区域別必要量との比較!$H$3000:$L$3000,構想区域別必要量との比較!$O$3000:$P$3000)</c:f>
              <c:numCache>
                <c:formatCode>#,##0_);[Red]\(#,##0\)</c:formatCode>
                <c:ptCount val="8"/>
                <c:pt idx="0" formatCode="#,##0;[Red]\-#,##0;">
                  <c:v>1394</c:v>
                </c:pt>
                <c:pt idx="1">
                  <c:v>2162</c:v>
                </c:pt>
                <c:pt idx="2">
                  <c:v>2795</c:v>
                </c:pt>
                <c:pt idx="3">
                  <c:v>2528</c:v>
                </c:pt>
                <c:pt idx="4">
                  <c:v>2468</c:v>
                </c:pt>
                <c:pt idx="5" formatCode="#,##0;[Red]\-#,##0;">
                  <c:v>2752</c:v>
                </c:pt>
                <c:pt idx="6" formatCode="#,##0;[Red]\-#,##0;">
                  <c:v>2909</c:v>
                </c:pt>
                <c:pt idx="7" formatCode="#,##0;[Red]\-#,##0;">
                  <c:v>6005</c:v>
                </c:pt>
              </c:numCache>
            </c:numRef>
          </c:val>
          <c:extLst>
            <c:ext xmlns:c16="http://schemas.microsoft.com/office/drawing/2014/chart" uri="{C3380CC4-5D6E-409C-BE32-E72D297353CC}">
              <c16:uniqueId val="{00000001-0229-4251-B449-FB24621CFB25}"/>
            </c:ext>
          </c:extLst>
        </c:ser>
        <c:ser>
          <c:idx val="1"/>
          <c:order val="3"/>
          <c:tx>
            <c:strRef>
              <c:f>構想区域別必要量との比較!$E$2999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229-4251-B449-FB24621CFB2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229-4251-B449-FB24621CFB2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(構想区域別必要量との比較!$F$2996,構想区域別必要量との比較!$H$2996:$L$2996,構想区域別必要量との比較!$O$2996:$P$2996)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(構想区域別必要量との比較!$F$2999,構想区域別必要量との比較!$H$2999:$L$2999,構想区域別必要量との比較!$O$2999:$P$2999)</c:f>
              <c:numCache>
                <c:formatCode>#,##0_);[Red]\(#,##0\)</c:formatCode>
                <c:ptCount val="8"/>
                <c:pt idx="0" formatCode="#,##0;[Red]\-#,##0;">
                  <c:v>7147</c:v>
                </c:pt>
                <c:pt idx="1">
                  <c:v>7390</c:v>
                </c:pt>
                <c:pt idx="2">
                  <c:v>6492</c:v>
                </c:pt>
                <c:pt idx="3">
                  <c:v>6648</c:v>
                </c:pt>
                <c:pt idx="4">
                  <c:v>6523</c:v>
                </c:pt>
                <c:pt idx="5" formatCode="#,##0;[Red]\-#,##0;">
                  <c:v>6711</c:v>
                </c:pt>
                <c:pt idx="6" formatCode="#,##0;[Red]\-#,##0;">
                  <c:v>6536</c:v>
                </c:pt>
                <c:pt idx="7" formatCode="#,##0;[Red]\-#,##0;">
                  <c:v>6865</c:v>
                </c:pt>
              </c:numCache>
            </c:numRef>
          </c:val>
          <c:extLst>
            <c:ext xmlns:c16="http://schemas.microsoft.com/office/drawing/2014/chart" uri="{C3380CC4-5D6E-409C-BE32-E72D297353CC}">
              <c16:uniqueId val="{00000006-0229-4251-B449-FB24621CFB25}"/>
            </c:ext>
          </c:extLst>
        </c:ser>
        <c:ser>
          <c:idx val="0"/>
          <c:order val="4"/>
          <c:tx>
            <c:strRef>
              <c:f>構想区域別必要量との比較!$E$2998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(構想区域別必要量との比較!$F$2996,構想区域別必要量との比較!$H$2996:$L$2996,構想区域別必要量との比較!$O$2996:$P$2996)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(構想区域別必要量との比較!$F$2998,構想区域別必要量との比較!$H$2998:$L$2998,構想区域別必要量との比較!$O$2998:$P$2998)</c:f>
              <c:numCache>
                <c:formatCode>#,##0_);[Red]\(#,##0\)</c:formatCode>
                <c:ptCount val="8"/>
                <c:pt idx="0" formatCode="#,##0;[Red]\-#,##0;">
                  <c:v>4634</c:v>
                </c:pt>
                <c:pt idx="1">
                  <c:v>3841</c:v>
                </c:pt>
                <c:pt idx="2">
                  <c:v>4207</c:v>
                </c:pt>
                <c:pt idx="3">
                  <c:v>4115</c:v>
                </c:pt>
                <c:pt idx="4">
                  <c:v>4200</c:v>
                </c:pt>
                <c:pt idx="5" formatCode="#,##0;[Red]\-#,##0;">
                  <c:v>3481</c:v>
                </c:pt>
                <c:pt idx="6" formatCode="#,##0;[Red]\-#,##0;">
                  <c:v>3591</c:v>
                </c:pt>
                <c:pt idx="7" formatCode="#,##0;[Red]\-#,##0;">
                  <c:v>2487</c:v>
                </c:pt>
              </c:numCache>
            </c:numRef>
          </c:val>
          <c:extLst>
            <c:ext xmlns:c16="http://schemas.microsoft.com/office/drawing/2014/chart" uri="{C3380CC4-5D6E-409C-BE32-E72D297353CC}">
              <c16:uniqueId val="{00000007-0229-4251-B449-FB24621CFB2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構想区域別必要量との比較!$E$2997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(構想区域別必要量との比較!$F$2996,構想区域別必要量との比較!$H$2996:$L$2996,構想区域別必要量との比較!$O$2996:$P$2996)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(構想区域別必要量との比較!$F$2997,構想区域別必要量との比較!$H$2997:$L$2997,構想区域別必要量との比較!$O$2997:$P$2997)</c:f>
              <c:numCache>
                <c:formatCode>#,##0_);[Red]\(#,##0\)</c:formatCode>
                <c:ptCount val="8"/>
                <c:pt idx="0" formatCode="#,##0;[Red]\-#,##0;">
                  <c:v>19397</c:v>
                </c:pt>
                <c:pt idx="1">
                  <c:v>19098</c:v>
                </c:pt>
                <c:pt idx="2">
                  <c:v>19251</c:v>
                </c:pt>
                <c:pt idx="3">
                  <c:v>17347</c:v>
                </c:pt>
                <c:pt idx="4">
                  <c:v>16890</c:v>
                </c:pt>
                <c:pt idx="5" formatCode="#,##0;[Red]\-#,##0;">
                  <c:v>16972</c:v>
                </c:pt>
                <c:pt idx="6" formatCode="#,##0;[Red]\-#,##0;">
                  <c:v>16930</c:v>
                </c:pt>
                <c:pt idx="7" formatCode="#,##0;[Red]\-#,##0;">
                  <c:v>21283</c:v>
                </c:pt>
              </c:numCache>
            </c:numRef>
          </c:val>
          <c:smooth val="0"/>
          <c:extLst>
            <c:ext xmlns:c16="http://schemas.microsoft.com/office/drawing/2014/chart" uri="{C3380CC4-5D6E-409C-BE32-E72D297353CC}">
              <c16:uniqueId val="{00000008-0229-4251-B449-FB24621CFB2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(構想区域別必要量との比較!$F$3011,構想区域別必要量との比較!$H$3011:$L$3011,構想区域別必要量との比較!$O$3011:$P$3011)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(構想区域別必要量との比較!$F$3016,構想区域別必要量との比較!$H$3016:$L$3016,構想区域別必要量との比較!$O$3016:$P$3016)</c:f>
              <c:numCache>
                <c:formatCode>#,##0_);[Red]\(#,##0\)</c:formatCode>
                <c:ptCount val="8"/>
                <c:pt idx="0" formatCode="#,##0;[Red]\-#,##0;">
                  <c:v>1407</c:v>
                </c:pt>
                <c:pt idx="1">
                  <c:v>1399</c:v>
                </c:pt>
                <c:pt idx="2">
                  <c:v>1394</c:v>
                </c:pt>
                <c:pt idx="3">
                  <c:v>1333</c:v>
                </c:pt>
                <c:pt idx="4">
                  <c:v>1333</c:v>
                </c:pt>
                <c:pt idx="5" formatCode="#,##0;[Red]\-#,##0;">
                  <c:v>1325</c:v>
                </c:pt>
                <c:pt idx="6" formatCode="#,##0;[Red]\-#,##0;">
                  <c:v>1393</c:v>
                </c:pt>
                <c:pt idx="7" formatCode="#,##0;[Red]\-#,##0;">
                  <c:v>1648</c:v>
                </c:pt>
              </c:numCache>
            </c:numRef>
          </c:val>
          <c:extLst>
            <c:ext xmlns:c16="http://schemas.microsoft.com/office/drawing/2014/chart" uri="{C3380CC4-5D6E-409C-BE32-E72D297353CC}">
              <c16:uniqueId val="{00000000-7E7C-42AA-AC8C-F53B9E32D402}"/>
            </c:ext>
          </c:extLst>
        </c:ser>
        <c:ser>
          <c:idx val="2"/>
          <c:order val="2"/>
          <c:tx>
            <c:strRef>
              <c:f>構想区域別必要量との比較!$E$3015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(構想区域別必要量との比較!$F$3011,構想区域別必要量との比較!$H$3011:$L$3011,構想区域別必要量との比較!$O$3011:$P$3011)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(構想区域別必要量との比較!$F$3015,構想区域別必要量との比較!$H$3015:$L$3015,構想区域別必要量との比較!$O$3015:$P$3015)</c:f>
              <c:numCache>
                <c:formatCode>#,##0_);[Red]\(#,##0\)</c:formatCode>
                <c:ptCount val="8"/>
                <c:pt idx="0" formatCode="#,##0;[Red]\-#,##0;">
                  <c:v>531</c:v>
                </c:pt>
                <c:pt idx="1">
                  <c:v>703</c:v>
                </c:pt>
                <c:pt idx="2">
                  <c:v>746</c:v>
                </c:pt>
                <c:pt idx="3">
                  <c:v>789</c:v>
                </c:pt>
                <c:pt idx="4">
                  <c:v>789</c:v>
                </c:pt>
                <c:pt idx="5" formatCode="#,##0;[Red]\-#,##0;">
                  <c:v>796</c:v>
                </c:pt>
                <c:pt idx="6" formatCode="#,##0;[Red]\-#,##0;">
                  <c:v>912</c:v>
                </c:pt>
                <c:pt idx="7" formatCode="#,##0;[Red]\-#,##0;">
                  <c:v>1191</c:v>
                </c:pt>
              </c:numCache>
            </c:numRef>
          </c:val>
          <c:extLst>
            <c:ext xmlns:c16="http://schemas.microsoft.com/office/drawing/2014/chart" uri="{C3380CC4-5D6E-409C-BE32-E72D297353CC}">
              <c16:uniqueId val="{00000001-7E7C-42AA-AC8C-F53B9E32D402}"/>
            </c:ext>
          </c:extLst>
        </c:ser>
        <c:ser>
          <c:idx val="1"/>
          <c:order val="3"/>
          <c:tx>
            <c:strRef>
              <c:f>構想区域別必要量との比較!$E$3014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E7C-42AA-AC8C-F53B9E32D40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E7C-42AA-AC8C-F53B9E32D40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(構想区域別必要量との比較!$F$3011,構想区域別必要量との比較!$H$3011:$L$3011,構想区域別必要量との比較!$O$3011:$P$3011)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(構想区域別必要量との比較!$F$3014,構想区域別必要量との比較!$H$3014:$L$3014,構想区域別必要量との比較!$O$3014:$P$3014)</c:f>
              <c:numCache>
                <c:formatCode>#,##0_);[Red]\(#,##0\)</c:formatCode>
                <c:ptCount val="8"/>
                <c:pt idx="0" formatCode="#,##0;[Red]\-#,##0;">
                  <c:v>1855</c:v>
                </c:pt>
                <c:pt idx="1">
                  <c:v>1447</c:v>
                </c:pt>
                <c:pt idx="2">
                  <c:v>1335</c:v>
                </c:pt>
                <c:pt idx="3">
                  <c:v>1316</c:v>
                </c:pt>
                <c:pt idx="4">
                  <c:v>1291</c:v>
                </c:pt>
                <c:pt idx="5" formatCode="#,##0;[Red]\-#,##0;">
                  <c:v>1276</c:v>
                </c:pt>
                <c:pt idx="6" formatCode="#,##0;[Red]\-#,##0;">
                  <c:v>1199</c:v>
                </c:pt>
                <c:pt idx="7" formatCode="#,##0;[Red]\-#,##0;">
                  <c:v>1200</c:v>
                </c:pt>
              </c:numCache>
            </c:numRef>
          </c:val>
          <c:extLst>
            <c:ext xmlns:c16="http://schemas.microsoft.com/office/drawing/2014/chart" uri="{C3380CC4-5D6E-409C-BE32-E72D297353CC}">
              <c16:uniqueId val="{00000006-7E7C-42AA-AC8C-F53B9E32D402}"/>
            </c:ext>
          </c:extLst>
        </c:ser>
        <c:ser>
          <c:idx val="0"/>
          <c:order val="4"/>
          <c:tx>
            <c:strRef>
              <c:f>構想区域別必要量との比較!$E$3013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(構想区域別必要量との比較!$F$3011,構想区域別必要量との比較!$H$3011:$L$3011,構想区域別必要量との比較!$O$3011:$P$3011)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(構想区域別必要量との比較!$F$3013,構想区域別必要量との比較!$H$3013:$L$3013,構想区域別必要量との比較!$O$3013:$P$3013)</c:f>
              <c:numCache>
                <c:formatCode>#,##0_);[Red]\(#,##0\)</c:formatCode>
                <c:ptCount val="8"/>
                <c:pt idx="0" formatCode="#,##0;[Red]\-#,##0;">
                  <c:v>109</c:v>
                </c:pt>
                <c:pt idx="1">
                  <c:v>255</c:v>
                </c:pt>
                <c:pt idx="2">
                  <c:v>267</c:v>
                </c:pt>
                <c:pt idx="3">
                  <c:v>279</c:v>
                </c:pt>
                <c:pt idx="4">
                  <c:v>295</c:v>
                </c:pt>
                <c:pt idx="5" formatCode="#,##0;[Red]\-#,##0;">
                  <c:v>295</c:v>
                </c:pt>
                <c:pt idx="6" formatCode="#,##0;[Red]\-#,##0;">
                  <c:v>313</c:v>
                </c:pt>
                <c:pt idx="7" formatCode="#,##0;[Red]\-#,##0;">
                  <c:v>309</c:v>
                </c:pt>
              </c:numCache>
            </c:numRef>
          </c:val>
          <c:extLst>
            <c:ext xmlns:c16="http://schemas.microsoft.com/office/drawing/2014/chart" uri="{C3380CC4-5D6E-409C-BE32-E72D297353CC}">
              <c16:uniqueId val="{00000007-7E7C-42AA-AC8C-F53B9E32D40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(構想区域別必要量との比較!$F$3011,構想区域別必要量との比較!$H$3011:$L$3011,構想区域別必要量との比較!$O$3011:$P$3011)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(構想区域別必要量との比較!$F$3012,構想区域別必要量との比較!$H$3012:$L$3012,構想区域別必要量との比較!$O$3012:$P$3012)</c:f>
              <c:numCache>
                <c:formatCode>#,##0_);[Red]\(#,##0\)</c:formatCode>
                <c:ptCount val="8"/>
                <c:pt idx="0" formatCode="#,##0;[Red]\-#,##0;">
                  <c:v>3902</c:v>
                </c:pt>
                <c:pt idx="1">
                  <c:v>3804</c:v>
                </c:pt>
                <c:pt idx="2">
                  <c:v>3742</c:v>
                </c:pt>
                <c:pt idx="3">
                  <c:v>3717</c:v>
                </c:pt>
                <c:pt idx="4">
                  <c:v>3708</c:v>
                </c:pt>
                <c:pt idx="5" formatCode="#,##0;[Red]\-#,##0;">
                  <c:v>3692</c:v>
                </c:pt>
                <c:pt idx="6" formatCode="#,##0;[Red]\-#,##0;">
                  <c:v>3817</c:v>
                </c:pt>
                <c:pt idx="7" formatCode="#,##0;[Red]\-#,##0;">
                  <c:v>4348</c:v>
                </c:pt>
              </c:numCache>
            </c:numRef>
          </c:val>
          <c:smooth val="0"/>
          <c:extLst>
            <c:ext xmlns:c16="http://schemas.microsoft.com/office/drawing/2014/chart" uri="{C3380CC4-5D6E-409C-BE32-E72D297353CC}">
              <c16:uniqueId val="{00000008-7E7C-42AA-AC8C-F53B9E32D40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(構想区域別必要量との比較!$F$3026,構想区域別必要量との比較!$H$3026:$L$3026,構想区域別必要量との比較!$O$3026:$P$3026)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(構想区域別必要量との比較!$F$3031,構想区域別必要量との比較!$H$3031:$L$3031,構想区域別必要量との比較!$O$3031:$P$3031)</c:f>
              <c:numCache>
                <c:formatCode>#,##0_);[Red]\(#,##0\)</c:formatCode>
                <c:ptCount val="8"/>
                <c:pt idx="0" formatCode="#,##0;[Red]\-#,##0;">
                  <c:v>115</c:v>
                </c:pt>
                <c:pt idx="1">
                  <c:v>115</c:v>
                </c:pt>
                <c:pt idx="2">
                  <c:v>115</c:v>
                </c:pt>
                <c:pt idx="3">
                  <c:v>115</c:v>
                </c:pt>
                <c:pt idx="4">
                  <c:v>115</c:v>
                </c:pt>
                <c:pt idx="5" formatCode="#,##0;[Red]\-#,##0;">
                  <c:v>115</c:v>
                </c:pt>
                <c:pt idx="6" formatCode="#,##0;[Red]\-#,##0;">
                  <c:v>172</c:v>
                </c:pt>
                <c:pt idx="7" formatCode="#,##0;[Red]\-#,##0;">
                  <c:v>129</c:v>
                </c:pt>
              </c:numCache>
            </c:numRef>
          </c:val>
          <c:extLst>
            <c:ext xmlns:c16="http://schemas.microsoft.com/office/drawing/2014/chart" uri="{C3380CC4-5D6E-409C-BE32-E72D297353CC}">
              <c16:uniqueId val="{00000000-F1A3-47C4-8CC1-7EA8191ADCCF}"/>
            </c:ext>
          </c:extLst>
        </c:ser>
        <c:ser>
          <c:idx val="2"/>
          <c:order val="2"/>
          <c:tx>
            <c:strRef>
              <c:f>構想区域別必要量との比較!$E$3030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(構想区域別必要量との比較!$F$3026,構想区域別必要量との比較!$H$3026:$L$3026,構想区域別必要量との比較!$O$3026:$P$3026)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(構想区域別必要量との比較!$F$3030,構想区域別必要量との比較!$H$3030:$L$3030,構想区域別必要量との比較!$O$3030:$P$3030)</c:f>
              <c:numCache>
                <c:formatCode>#,##0_);[Red]\(#,##0\)</c:formatCode>
                <c:ptCount val="8"/>
                <c:pt idx="0" formatCode="#,##0;[Red]\-#,##0;">
                  <c:v>107</c:v>
                </c:pt>
                <c:pt idx="1">
                  <c:v>157</c:v>
                </c:pt>
                <c:pt idx="2">
                  <c:v>157</c:v>
                </c:pt>
                <c:pt idx="3">
                  <c:v>157</c:v>
                </c:pt>
                <c:pt idx="4">
                  <c:v>157</c:v>
                </c:pt>
                <c:pt idx="5" formatCode="#,##0;[Red]\-#,##0;">
                  <c:v>157</c:v>
                </c:pt>
                <c:pt idx="6" formatCode="#,##0;[Red]\-#,##0;">
                  <c:v>100</c:v>
                </c:pt>
                <c:pt idx="7" formatCode="#,##0;[Red]\-#,##0;">
                  <c:v>159</c:v>
                </c:pt>
              </c:numCache>
            </c:numRef>
          </c:val>
          <c:extLst>
            <c:ext xmlns:c16="http://schemas.microsoft.com/office/drawing/2014/chart" uri="{C3380CC4-5D6E-409C-BE32-E72D297353CC}">
              <c16:uniqueId val="{00000001-F1A3-47C4-8CC1-7EA8191ADCCF}"/>
            </c:ext>
          </c:extLst>
        </c:ser>
        <c:ser>
          <c:idx val="1"/>
          <c:order val="3"/>
          <c:tx>
            <c:strRef>
              <c:f>構想区域別必要量との比較!$E$3029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1A3-47C4-8CC1-7EA8191ADCC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1A3-47C4-8CC1-7EA8191ADCC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(構想区域別必要量との比較!$F$3026,構想区域別必要量との比較!$H$3026:$L$3026,構想区域別必要量との比較!$O$3026:$P$3026)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(構想区域別必要量との比較!$F$3029,構想区域別必要量との比較!$H$3029:$L$3029,構想区域別必要量との比較!$O$3029:$P$3029)</c:f>
              <c:numCache>
                <c:formatCode>#,##0_);[Red]\(#,##0\)</c:formatCode>
                <c:ptCount val="8"/>
                <c:pt idx="0" formatCode="#,##0;[Red]\-#,##0;">
                  <c:v>370</c:v>
                </c:pt>
                <c:pt idx="1">
                  <c:v>370</c:v>
                </c:pt>
                <c:pt idx="2">
                  <c:v>370</c:v>
                </c:pt>
                <c:pt idx="3">
                  <c:v>361</c:v>
                </c:pt>
                <c:pt idx="4">
                  <c:v>404</c:v>
                </c:pt>
                <c:pt idx="5" formatCode="#,##0;[Red]\-#,##0;">
                  <c:v>404</c:v>
                </c:pt>
                <c:pt idx="6" formatCode="#,##0;[Red]\-#,##0;">
                  <c:v>404</c:v>
                </c:pt>
                <c:pt idx="7" formatCode="#,##0;[Red]\-#,##0;">
                  <c:v>221</c:v>
                </c:pt>
              </c:numCache>
            </c:numRef>
          </c:val>
          <c:extLst>
            <c:ext xmlns:c16="http://schemas.microsoft.com/office/drawing/2014/chart" uri="{C3380CC4-5D6E-409C-BE32-E72D297353CC}">
              <c16:uniqueId val="{00000006-F1A3-47C4-8CC1-7EA8191ADCCF}"/>
            </c:ext>
          </c:extLst>
        </c:ser>
        <c:ser>
          <c:idx val="0"/>
          <c:order val="4"/>
          <c:tx>
            <c:strRef>
              <c:f>構想区域別必要量との比較!$E$3028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(構想区域別必要量との比較!$F$3026,構想区域別必要量との比較!$H$3026:$L$3026,構想区域別必要量との比較!$O$3026:$P$3026)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(構想区域別必要量との比較!$F$3028,構想区域別必要量との比較!$H$3028:$L$3028,構想区域別必要量との比較!$O$3028:$P$3028)</c:f>
              <c:numCache>
                <c:formatCode>#,##0_);[Red]\(#,##0\)</c:formatCode>
                <c:ptCount val="8"/>
                <c:pt idx="0" formatCode="#,##0;[Red]\-#,##0;">
                  <c:v>0</c:v>
                </c:pt>
                <c:pt idx="1">
                  <c:v>0</c:v>
                </c:pt>
                <c:pt idx="2">
                  <c:v>0</c:v>
                </c:pt>
                <c:pt idx="3">
                  <c:v>0</c:v>
                </c:pt>
                <c:pt idx="4">
                  <c:v>0</c:v>
                </c:pt>
                <c:pt idx="5" formatCode="#,##0;[Red]\-#,##0;">
                  <c:v>0</c:v>
                </c:pt>
                <c:pt idx="6" formatCode="#,##0;[Red]\-#,##0;">
                  <c:v>0</c:v>
                </c:pt>
                <c:pt idx="7" formatCode="#,##0;[Red]\-#,##0;">
                  <c:v>56</c:v>
                </c:pt>
              </c:numCache>
            </c:numRef>
          </c:val>
          <c:extLst>
            <c:ext xmlns:c16="http://schemas.microsoft.com/office/drawing/2014/chart" uri="{C3380CC4-5D6E-409C-BE32-E72D297353CC}">
              <c16:uniqueId val="{00000007-F1A3-47C4-8CC1-7EA8191ADCC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(構想区域別必要量との比較!$F$3026,構想区域別必要量との比較!$H$3026:$L$3026,構想区域別必要量との比較!$O$3026:$P$3026)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(構想区域別必要量との比較!$F$3027,構想区域別必要量との比較!$H$3027:$L$3027,構想区域別必要量との比較!$O$3027:$P$3027)</c:f>
              <c:numCache>
                <c:formatCode>#,##0_);[Red]\(#,##0\)</c:formatCode>
                <c:ptCount val="8"/>
                <c:pt idx="0" formatCode="#,##0;[Red]\-#,##0;">
                  <c:v>592</c:v>
                </c:pt>
                <c:pt idx="1">
                  <c:v>642</c:v>
                </c:pt>
                <c:pt idx="2">
                  <c:v>642</c:v>
                </c:pt>
                <c:pt idx="3">
                  <c:v>633</c:v>
                </c:pt>
                <c:pt idx="4">
                  <c:v>676</c:v>
                </c:pt>
                <c:pt idx="5" formatCode="#,##0;[Red]\-#,##0;">
                  <c:v>676</c:v>
                </c:pt>
                <c:pt idx="6" formatCode="#,##0;[Red]\-#,##0;">
                  <c:v>676</c:v>
                </c:pt>
                <c:pt idx="7" formatCode="#,##0;[Red]\-#,##0;">
                  <c:v>565</c:v>
                </c:pt>
              </c:numCache>
            </c:numRef>
          </c:val>
          <c:smooth val="0"/>
          <c:extLst>
            <c:ext xmlns:c16="http://schemas.microsoft.com/office/drawing/2014/chart" uri="{C3380CC4-5D6E-409C-BE32-E72D297353CC}">
              <c16:uniqueId val="{00000008-F1A3-47C4-8CC1-7EA8191ADCC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(構想区域別必要量との比較!$F$3041,構想区域別必要量との比較!$H$3041:$L$3041,構想区域別必要量との比較!$O$3041:$P$3041)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(構想区域別必要量との比較!$F$3046,構想区域別必要量との比較!$H$3046:$L$3046,構想区域別必要量との比較!$O$3046:$P$3046)</c:f>
              <c:numCache>
                <c:formatCode>#,##0_);[Red]\(#,##0\)</c:formatCode>
                <c:ptCount val="8"/>
                <c:pt idx="0" formatCode="#,##0;[Red]\-#,##0;">
                  <c:v>2149</c:v>
                </c:pt>
                <c:pt idx="1">
                  <c:v>2121</c:v>
                </c:pt>
                <c:pt idx="2">
                  <c:v>2129</c:v>
                </c:pt>
                <c:pt idx="3">
                  <c:v>1929</c:v>
                </c:pt>
                <c:pt idx="4">
                  <c:v>1978</c:v>
                </c:pt>
                <c:pt idx="5" formatCode="#,##0;[Red]\-#,##0;">
                  <c:v>2043</c:v>
                </c:pt>
                <c:pt idx="6" formatCode="#,##0;[Red]\-#,##0;">
                  <c:v>2013</c:v>
                </c:pt>
                <c:pt idx="7" formatCode="#,##0;[Red]\-#,##0;">
                  <c:v>2421</c:v>
                </c:pt>
              </c:numCache>
            </c:numRef>
          </c:val>
          <c:extLst>
            <c:ext xmlns:c16="http://schemas.microsoft.com/office/drawing/2014/chart" uri="{C3380CC4-5D6E-409C-BE32-E72D297353CC}">
              <c16:uniqueId val="{00000000-DC24-4709-BA09-3C772EE06E49}"/>
            </c:ext>
          </c:extLst>
        </c:ser>
        <c:ser>
          <c:idx val="2"/>
          <c:order val="2"/>
          <c:tx>
            <c:strRef>
              <c:f>構想区域別必要量との比較!$E$3045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(構想区域別必要量との比較!$F$3041,構想区域別必要量との比較!$H$3041:$L$3041,構想区域別必要量との比較!$O$3041:$P$3041)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(構想区域別必要量との比較!$F$3045,構想区域別必要量との比較!$H$3045:$L$3045,構想区域別必要量との比較!$O$3045:$P$3045)</c:f>
              <c:numCache>
                <c:formatCode>#,##0_);[Red]\(#,##0\)</c:formatCode>
                <c:ptCount val="8"/>
                <c:pt idx="0" formatCode="#,##0;[Red]\-#,##0;">
                  <c:v>811</c:v>
                </c:pt>
                <c:pt idx="1">
                  <c:v>1055</c:v>
                </c:pt>
                <c:pt idx="2">
                  <c:v>1102</c:v>
                </c:pt>
                <c:pt idx="3">
                  <c:v>1121</c:v>
                </c:pt>
                <c:pt idx="4">
                  <c:v>1121</c:v>
                </c:pt>
                <c:pt idx="5" formatCode="#,##0;[Red]\-#,##0;">
                  <c:v>1088</c:v>
                </c:pt>
                <c:pt idx="6" formatCode="#,##0;[Red]\-#,##0;">
                  <c:v>1073</c:v>
                </c:pt>
                <c:pt idx="7" formatCode="#,##0;[Red]\-#,##0;">
                  <c:v>3577</c:v>
                </c:pt>
              </c:numCache>
            </c:numRef>
          </c:val>
          <c:extLst>
            <c:ext xmlns:c16="http://schemas.microsoft.com/office/drawing/2014/chart" uri="{C3380CC4-5D6E-409C-BE32-E72D297353CC}">
              <c16:uniqueId val="{00000001-DC24-4709-BA09-3C772EE06E49}"/>
            </c:ext>
          </c:extLst>
        </c:ser>
        <c:ser>
          <c:idx val="1"/>
          <c:order val="3"/>
          <c:tx>
            <c:strRef>
              <c:f>構想区域別必要量との比較!$E$3044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C24-4709-BA09-3C772EE06E4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C24-4709-BA09-3C772EE06E4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(構想区域別必要量との比較!$F$3041,構想区域別必要量との比較!$H$3041:$L$3041,構想区域別必要量との比較!$O$3041:$P$3041)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(構想区域別必要量との比較!$F$3044,構想区域別必要量との比較!$H$3044:$L$3044,構想区域別必要量との比較!$O$3044:$P$3044)</c:f>
              <c:numCache>
                <c:formatCode>#,##0_);[Red]\(#,##0\)</c:formatCode>
                <c:ptCount val="8"/>
                <c:pt idx="0" formatCode="#,##0;[Red]\-#,##0;">
                  <c:v>4076</c:v>
                </c:pt>
                <c:pt idx="1">
                  <c:v>4135</c:v>
                </c:pt>
                <c:pt idx="2">
                  <c:v>4083</c:v>
                </c:pt>
                <c:pt idx="3">
                  <c:v>3697</c:v>
                </c:pt>
                <c:pt idx="4">
                  <c:v>4031</c:v>
                </c:pt>
                <c:pt idx="5" formatCode="#,##0;[Red]\-#,##0;">
                  <c:v>3496</c:v>
                </c:pt>
                <c:pt idx="6" formatCode="#,##0;[Red]\-#,##0;">
                  <c:v>3713</c:v>
                </c:pt>
                <c:pt idx="7" formatCode="#,##0;[Red]\-#,##0;">
                  <c:v>4044</c:v>
                </c:pt>
              </c:numCache>
            </c:numRef>
          </c:val>
          <c:extLst>
            <c:ext xmlns:c16="http://schemas.microsoft.com/office/drawing/2014/chart" uri="{C3380CC4-5D6E-409C-BE32-E72D297353CC}">
              <c16:uniqueId val="{00000006-DC24-4709-BA09-3C772EE06E49}"/>
            </c:ext>
          </c:extLst>
        </c:ser>
        <c:ser>
          <c:idx val="0"/>
          <c:order val="4"/>
          <c:tx>
            <c:strRef>
              <c:f>構想区域別必要量との比較!$E$3043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(構想区域別必要量との比較!$F$3041,構想区域別必要量との比較!$H$3041:$L$3041,構想区域別必要量との比較!$O$3041:$P$3041)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(構想区域別必要量との比較!$F$3043,構想区域別必要量との比較!$H$3043:$L$3043,構想区域別必要量との比較!$O$3043:$P$3043)</c:f>
              <c:numCache>
                <c:formatCode>#,##0_);[Red]\(#,##0\)</c:formatCode>
                <c:ptCount val="8"/>
                <c:pt idx="0" formatCode="#,##0;[Red]\-#,##0;">
                  <c:v>1772</c:v>
                </c:pt>
                <c:pt idx="1">
                  <c:v>1792</c:v>
                </c:pt>
                <c:pt idx="2">
                  <c:v>1764</c:v>
                </c:pt>
                <c:pt idx="3">
                  <c:v>1741</c:v>
                </c:pt>
                <c:pt idx="4">
                  <c:v>1745</c:v>
                </c:pt>
                <c:pt idx="5" formatCode="#,##0;[Red]\-#,##0;">
                  <c:v>2138</c:v>
                </c:pt>
                <c:pt idx="6" formatCode="#,##0;[Red]\-#,##0;">
                  <c:v>1946</c:v>
                </c:pt>
                <c:pt idx="7" formatCode="#,##0;[Red]\-#,##0;">
                  <c:v>1436</c:v>
                </c:pt>
              </c:numCache>
            </c:numRef>
          </c:val>
          <c:extLst>
            <c:ext xmlns:c16="http://schemas.microsoft.com/office/drawing/2014/chart" uri="{C3380CC4-5D6E-409C-BE32-E72D297353CC}">
              <c16:uniqueId val="{00000007-DC24-4709-BA09-3C772EE06E4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(構想区域別必要量との比較!$F$3041,構想区域別必要量との比較!$H$3041:$L$3041,構想区域別必要量との比較!$O$3041:$P$3041)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(構想区域別必要量との比較!$F$3042,構想区域別必要量との比較!$H$3042:$L$3042,構想区域別必要量との比較!$O$3042:$P$3042)</c:f>
              <c:numCache>
                <c:formatCode>#,##0_);[Red]\(#,##0\)</c:formatCode>
                <c:ptCount val="8"/>
                <c:pt idx="0" formatCode="#,##0;[Red]\-#,##0;">
                  <c:v>8808</c:v>
                </c:pt>
                <c:pt idx="1">
                  <c:v>9103</c:v>
                </c:pt>
                <c:pt idx="2">
                  <c:v>9078</c:v>
                </c:pt>
                <c:pt idx="3">
                  <c:v>8488</c:v>
                </c:pt>
                <c:pt idx="4">
                  <c:v>8875</c:v>
                </c:pt>
                <c:pt idx="5" formatCode="#,##0;[Red]\-#,##0;">
                  <c:v>8765</c:v>
                </c:pt>
                <c:pt idx="6" formatCode="#,##0;[Red]\-#,##0;">
                  <c:v>8745</c:v>
                </c:pt>
                <c:pt idx="7" formatCode="#,##0;[Red]\-#,##0;">
                  <c:v>11478</c:v>
                </c:pt>
              </c:numCache>
            </c:numRef>
          </c:val>
          <c:smooth val="0"/>
          <c:extLst>
            <c:ext xmlns:c16="http://schemas.microsoft.com/office/drawing/2014/chart" uri="{C3380CC4-5D6E-409C-BE32-E72D297353CC}">
              <c16:uniqueId val="{00000008-DC24-4709-BA09-3C772EE06E4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(構想区域別必要量との比較!$F$3056,構想区域別必要量との比較!$H$3056:$L$3056,構想区域別必要量との比較!$O$3056:$P$3056)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(構想区域別必要量との比較!$F$3061,構想区域別必要量との比較!$H$3061:$L$3061,構想区域別必要量との比較!$O$3061:$P$3061)</c:f>
              <c:numCache>
                <c:formatCode>#,##0_);[Red]\(#,##0\)</c:formatCode>
                <c:ptCount val="8"/>
                <c:pt idx="0" formatCode="#,##0;[Red]\-#,##0;">
                  <c:v>1545</c:v>
                </c:pt>
                <c:pt idx="1">
                  <c:v>1507</c:v>
                </c:pt>
                <c:pt idx="2">
                  <c:v>1455</c:v>
                </c:pt>
                <c:pt idx="3">
                  <c:v>1428</c:v>
                </c:pt>
                <c:pt idx="4">
                  <c:v>1323</c:v>
                </c:pt>
                <c:pt idx="5" formatCode="#,##0;[Red]\-#,##0;">
                  <c:v>1371</c:v>
                </c:pt>
                <c:pt idx="6" formatCode="#,##0;[Red]\-#,##0;">
                  <c:v>1317</c:v>
                </c:pt>
                <c:pt idx="7" formatCode="#,##0;[Red]\-#,##0;">
                  <c:v>2410</c:v>
                </c:pt>
              </c:numCache>
            </c:numRef>
          </c:val>
          <c:extLst>
            <c:ext xmlns:c16="http://schemas.microsoft.com/office/drawing/2014/chart" uri="{C3380CC4-5D6E-409C-BE32-E72D297353CC}">
              <c16:uniqueId val="{00000000-86E7-46CC-A522-44B383399332}"/>
            </c:ext>
          </c:extLst>
        </c:ser>
        <c:ser>
          <c:idx val="2"/>
          <c:order val="2"/>
          <c:tx>
            <c:strRef>
              <c:f>構想区域別必要量との比較!$E$3060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(構想区域別必要量との比較!$F$3056,構想区域別必要量との比較!$H$3056:$L$3056,構想区域別必要量との比較!$O$3056:$P$3056)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(構想区域別必要量との比較!$F$3060,構想区域別必要量との比較!$H$3060:$L$3060,構想区域別必要量との比較!$O$3060:$P$3060)</c:f>
              <c:numCache>
                <c:formatCode>#,##0_);[Red]\(#,##0\)</c:formatCode>
                <c:ptCount val="8"/>
                <c:pt idx="0" formatCode="#,##0;[Red]\-#,##0;">
                  <c:v>886</c:v>
                </c:pt>
                <c:pt idx="1">
                  <c:v>1058</c:v>
                </c:pt>
                <c:pt idx="2">
                  <c:v>1009</c:v>
                </c:pt>
                <c:pt idx="3">
                  <c:v>1038</c:v>
                </c:pt>
                <c:pt idx="4">
                  <c:v>1042</c:v>
                </c:pt>
                <c:pt idx="5" formatCode="#,##0;[Red]\-#,##0;">
                  <c:v>1276</c:v>
                </c:pt>
                <c:pt idx="6" formatCode="#,##0;[Red]\-#,##0;">
                  <c:v>1194</c:v>
                </c:pt>
                <c:pt idx="7" formatCode="#,##0;[Red]\-#,##0;">
                  <c:v>2786</c:v>
                </c:pt>
              </c:numCache>
            </c:numRef>
          </c:val>
          <c:extLst>
            <c:ext xmlns:c16="http://schemas.microsoft.com/office/drawing/2014/chart" uri="{C3380CC4-5D6E-409C-BE32-E72D297353CC}">
              <c16:uniqueId val="{00000001-86E7-46CC-A522-44B383399332}"/>
            </c:ext>
          </c:extLst>
        </c:ser>
        <c:ser>
          <c:idx val="1"/>
          <c:order val="3"/>
          <c:tx>
            <c:strRef>
              <c:f>構想区域別必要量との比較!$E$3059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6E7-46CC-A522-44B38339933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6E7-46CC-A522-44B38339933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(構想区域別必要量との比較!$F$3056,構想区域別必要量との比較!$H$3056:$L$3056,構想区域別必要量との比較!$O$3056:$P$3056)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(構想区域別必要量との比較!$F$3059,構想区域別必要量との比較!$H$3059:$L$3059,構想区域別必要量との比較!$O$3059:$P$3059)</c:f>
              <c:numCache>
                <c:formatCode>#,##0_);[Red]\(#,##0\)</c:formatCode>
                <c:ptCount val="8"/>
                <c:pt idx="0" formatCode="#,##0;[Red]\-#,##0;">
                  <c:v>3212</c:v>
                </c:pt>
                <c:pt idx="1">
                  <c:v>3095</c:v>
                </c:pt>
                <c:pt idx="2">
                  <c:v>2937</c:v>
                </c:pt>
                <c:pt idx="3">
                  <c:v>2971</c:v>
                </c:pt>
                <c:pt idx="4">
                  <c:v>2877</c:v>
                </c:pt>
                <c:pt idx="5" formatCode="#,##0;[Red]\-#,##0;">
                  <c:v>2049</c:v>
                </c:pt>
                <c:pt idx="6" formatCode="#,##0;[Red]\-#,##0;">
                  <c:v>2192</c:v>
                </c:pt>
                <c:pt idx="7" formatCode="#,##0;[Red]\-#,##0;">
                  <c:v>2961</c:v>
                </c:pt>
              </c:numCache>
            </c:numRef>
          </c:val>
          <c:extLst>
            <c:ext xmlns:c16="http://schemas.microsoft.com/office/drawing/2014/chart" uri="{C3380CC4-5D6E-409C-BE32-E72D297353CC}">
              <c16:uniqueId val="{00000006-86E7-46CC-A522-44B383399332}"/>
            </c:ext>
          </c:extLst>
        </c:ser>
        <c:ser>
          <c:idx val="0"/>
          <c:order val="4"/>
          <c:tx>
            <c:strRef>
              <c:f>構想区域別必要量との比較!$E$3058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(構想区域別必要量との比較!$F$3056,構想区域別必要量との比較!$H$3056:$L$3056,構想区域別必要量との比較!$O$3056:$P$3056)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(構想区域別必要量との比較!$F$3058,構想区域別必要量との比較!$H$3058:$L$3058,構想区域別必要量との比較!$O$3058:$P$3058)</c:f>
              <c:numCache>
                <c:formatCode>#,##0_);[Red]\(#,##0\)</c:formatCode>
                <c:ptCount val="8"/>
                <c:pt idx="0" formatCode="#,##0;[Red]\-#,##0;">
                  <c:v>957</c:v>
                </c:pt>
                <c:pt idx="1">
                  <c:v>890</c:v>
                </c:pt>
                <c:pt idx="2">
                  <c:v>901</c:v>
                </c:pt>
                <c:pt idx="3">
                  <c:v>861</c:v>
                </c:pt>
                <c:pt idx="4">
                  <c:v>855</c:v>
                </c:pt>
                <c:pt idx="5" formatCode="#,##0;[Red]\-#,##0;">
                  <c:v>1457</c:v>
                </c:pt>
                <c:pt idx="6" formatCode="#,##0;[Red]\-#,##0;">
                  <c:v>1453</c:v>
                </c:pt>
                <c:pt idx="7" formatCode="#,##0;[Red]\-#,##0;">
                  <c:v>956</c:v>
                </c:pt>
              </c:numCache>
            </c:numRef>
          </c:val>
          <c:extLst>
            <c:ext xmlns:c16="http://schemas.microsoft.com/office/drawing/2014/chart" uri="{C3380CC4-5D6E-409C-BE32-E72D297353CC}">
              <c16:uniqueId val="{00000007-86E7-46CC-A522-44B38339933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(構想区域別必要量との比較!$F$3056,構想区域別必要量との比較!$H$3056:$L$3056,構想区域別必要量との比較!$O$3056:$P$3056)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(構想区域別必要量との比較!$F$3057,構想区域別必要量との比較!$H$3057:$L$3057,構想区域別必要量との比較!$O$3057:$P$3057)</c:f>
              <c:numCache>
                <c:formatCode>#,##0_);[Red]\(#,##0\)</c:formatCode>
                <c:ptCount val="8"/>
                <c:pt idx="0" formatCode="#,##0;[Red]\-#,##0;">
                  <c:v>6600</c:v>
                </c:pt>
                <c:pt idx="1">
                  <c:v>6550</c:v>
                </c:pt>
                <c:pt idx="2">
                  <c:v>6302</c:v>
                </c:pt>
                <c:pt idx="3">
                  <c:v>6298</c:v>
                </c:pt>
                <c:pt idx="4">
                  <c:v>6097</c:v>
                </c:pt>
                <c:pt idx="5" formatCode="#,##0;[Red]\-#,##0;">
                  <c:v>6153</c:v>
                </c:pt>
                <c:pt idx="6" formatCode="#,##0;[Red]\-#,##0;">
                  <c:v>6156</c:v>
                </c:pt>
                <c:pt idx="7" formatCode="#,##0;[Red]\-#,##0;">
                  <c:v>9113</c:v>
                </c:pt>
              </c:numCache>
            </c:numRef>
          </c:val>
          <c:smooth val="0"/>
          <c:extLst>
            <c:ext xmlns:c16="http://schemas.microsoft.com/office/drawing/2014/chart" uri="{C3380CC4-5D6E-409C-BE32-E72D297353CC}">
              <c16:uniqueId val="{00000008-86E7-46CC-A522-44B38339933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(構想区域別必要量との比較!$F$3071,構想区域別必要量との比較!$H$3071:$L$3071,構想区域別必要量との比較!$O$3071:$P$3071)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(構想区域別必要量との比較!$F$3076,構想区域別必要量との比較!$H$3076:$L$3076,構想区域別必要量との比較!$O$3076:$P$3076)</c:f>
              <c:numCache>
                <c:formatCode>#,##0_);[Red]\(#,##0\)</c:formatCode>
                <c:ptCount val="8"/>
                <c:pt idx="0" formatCode="#,##0;[Red]\-#,##0;">
                  <c:v>2435</c:v>
                </c:pt>
                <c:pt idx="1">
                  <c:v>2835</c:v>
                </c:pt>
                <c:pt idx="2">
                  <c:v>2742</c:v>
                </c:pt>
                <c:pt idx="3">
                  <c:v>2523</c:v>
                </c:pt>
                <c:pt idx="4">
                  <c:v>2611</c:v>
                </c:pt>
                <c:pt idx="5" formatCode="#,##0;[Red]\-#,##0;">
                  <c:v>2438</c:v>
                </c:pt>
                <c:pt idx="6" formatCode="#,##0;[Red]\-#,##0;">
                  <c:v>2265</c:v>
                </c:pt>
                <c:pt idx="7" formatCode="#,##0;[Red]\-#,##0;">
                  <c:v>3083</c:v>
                </c:pt>
              </c:numCache>
            </c:numRef>
          </c:val>
          <c:extLst>
            <c:ext xmlns:c16="http://schemas.microsoft.com/office/drawing/2014/chart" uri="{C3380CC4-5D6E-409C-BE32-E72D297353CC}">
              <c16:uniqueId val="{00000000-F7AE-460F-B338-2E759CCE572B}"/>
            </c:ext>
          </c:extLst>
        </c:ser>
        <c:ser>
          <c:idx val="2"/>
          <c:order val="2"/>
          <c:tx>
            <c:strRef>
              <c:f>構想区域別必要量との比較!$E$3075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(構想区域別必要量との比較!$F$3071,構想区域別必要量との比較!$H$3071:$L$3071,構想区域別必要量との比較!$O$3071:$P$3071)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(構想区域別必要量との比較!$F$3075,構想区域別必要量との比較!$H$3075:$L$3075,構想区域別必要量との比較!$O$3075:$P$3075)</c:f>
              <c:numCache>
                <c:formatCode>#,##0_);[Red]\(#,##0\)</c:formatCode>
                <c:ptCount val="8"/>
                <c:pt idx="0" formatCode="#,##0;[Red]\-#,##0;">
                  <c:v>1364</c:v>
                </c:pt>
                <c:pt idx="1">
                  <c:v>975</c:v>
                </c:pt>
                <c:pt idx="2">
                  <c:v>1254</c:v>
                </c:pt>
                <c:pt idx="3">
                  <c:v>1118</c:v>
                </c:pt>
                <c:pt idx="4">
                  <c:v>1204</c:v>
                </c:pt>
                <c:pt idx="5" formatCode="#,##0;[Red]\-#,##0;">
                  <c:v>1593</c:v>
                </c:pt>
                <c:pt idx="6" formatCode="#,##0;[Red]\-#,##0;">
                  <c:v>1696</c:v>
                </c:pt>
                <c:pt idx="7" formatCode="#,##0;[Red]\-#,##0;">
                  <c:v>4511</c:v>
                </c:pt>
              </c:numCache>
            </c:numRef>
          </c:val>
          <c:extLst>
            <c:ext xmlns:c16="http://schemas.microsoft.com/office/drawing/2014/chart" uri="{C3380CC4-5D6E-409C-BE32-E72D297353CC}">
              <c16:uniqueId val="{00000001-F7AE-460F-B338-2E759CCE572B}"/>
            </c:ext>
          </c:extLst>
        </c:ser>
        <c:ser>
          <c:idx val="1"/>
          <c:order val="3"/>
          <c:tx>
            <c:strRef>
              <c:f>構想区域別必要量との比較!$E$3074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7AE-460F-B338-2E759CCE572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7AE-460F-B338-2E759CCE572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(構想区域別必要量との比較!$F$3071,構想区域別必要量との比較!$H$3071:$L$3071,構想区域別必要量との比較!$O$3071:$P$3071)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(構想区域別必要量との比較!$F$3074,構想区域別必要量との比較!$H$3074:$L$3074,構想区域別必要量との比較!$O$3074:$P$3074)</c:f>
              <c:numCache>
                <c:formatCode>#,##0_);[Red]\(#,##0\)</c:formatCode>
                <c:ptCount val="8"/>
                <c:pt idx="0" formatCode="#,##0;[Red]\-#,##0;">
                  <c:v>5445</c:v>
                </c:pt>
                <c:pt idx="1">
                  <c:v>5461</c:v>
                </c:pt>
                <c:pt idx="2">
                  <c:v>5280</c:v>
                </c:pt>
                <c:pt idx="3">
                  <c:v>5659</c:v>
                </c:pt>
                <c:pt idx="4">
                  <c:v>5395</c:v>
                </c:pt>
                <c:pt idx="5" formatCode="#,##0;[Red]\-#,##0;">
                  <c:v>4914</c:v>
                </c:pt>
                <c:pt idx="6" formatCode="#,##0;[Red]\-#,##0;">
                  <c:v>4745</c:v>
                </c:pt>
                <c:pt idx="7" formatCode="#,##0;[Red]\-#,##0;">
                  <c:v>4319</c:v>
                </c:pt>
              </c:numCache>
            </c:numRef>
          </c:val>
          <c:extLst>
            <c:ext xmlns:c16="http://schemas.microsoft.com/office/drawing/2014/chart" uri="{C3380CC4-5D6E-409C-BE32-E72D297353CC}">
              <c16:uniqueId val="{00000006-F7AE-460F-B338-2E759CCE572B}"/>
            </c:ext>
          </c:extLst>
        </c:ser>
        <c:ser>
          <c:idx val="0"/>
          <c:order val="4"/>
          <c:tx>
            <c:strRef>
              <c:f>構想区域別必要量との比較!$E$3073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(構想区域別必要量との比較!$F$3071,構想区域別必要量との比較!$H$3071:$L$3071,構想区域別必要量との比較!$O$3071:$P$3071)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(構想区域別必要量との比較!$F$3073,構想区域別必要量との比較!$H$3073:$L$3073,構想区域別必要量との比較!$O$3073:$P$3073)</c:f>
              <c:numCache>
                <c:formatCode>#,##0_);[Red]\(#,##0\)</c:formatCode>
                <c:ptCount val="8"/>
                <c:pt idx="0" formatCode="#,##0;[Red]\-#,##0;">
                  <c:v>1035</c:v>
                </c:pt>
                <c:pt idx="1">
                  <c:v>919</c:v>
                </c:pt>
                <c:pt idx="2">
                  <c:v>919</c:v>
                </c:pt>
                <c:pt idx="3">
                  <c:v>919</c:v>
                </c:pt>
                <c:pt idx="4">
                  <c:v>923</c:v>
                </c:pt>
                <c:pt idx="5" formatCode="#,##0;[Red]\-#,##0;">
                  <c:v>1210</c:v>
                </c:pt>
                <c:pt idx="6" formatCode="#,##0;[Red]\-#,##0;">
                  <c:v>1284</c:v>
                </c:pt>
                <c:pt idx="7" formatCode="#,##0;[Red]\-#,##0;">
                  <c:v>1197</c:v>
                </c:pt>
              </c:numCache>
            </c:numRef>
          </c:val>
          <c:extLst>
            <c:ext xmlns:c16="http://schemas.microsoft.com/office/drawing/2014/chart" uri="{C3380CC4-5D6E-409C-BE32-E72D297353CC}">
              <c16:uniqueId val="{00000007-F7AE-460F-B338-2E759CCE572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(構想区域別必要量との比較!$F$3071,構想区域別必要量との比較!$H$3071:$L$3071,構想区域別必要量との比較!$O$3071:$P$3071)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(構想区域別必要量との比較!$F$3072,構想区域別必要量との比較!$H$3072:$L$3072,構想区域別必要量との比較!$O$3072:$P$3072)</c:f>
              <c:numCache>
                <c:formatCode>#,##0_);[Red]\(#,##0\)</c:formatCode>
                <c:ptCount val="8"/>
                <c:pt idx="0" formatCode="#,##0;[Red]\-#,##0;">
                  <c:v>10279</c:v>
                </c:pt>
                <c:pt idx="1">
                  <c:v>10190</c:v>
                </c:pt>
                <c:pt idx="2">
                  <c:v>10195</c:v>
                </c:pt>
                <c:pt idx="3">
                  <c:v>10219</c:v>
                </c:pt>
                <c:pt idx="4">
                  <c:v>10133</c:v>
                </c:pt>
                <c:pt idx="5" formatCode="#,##0;[Red]\-#,##0;">
                  <c:v>10155</c:v>
                </c:pt>
                <c:pt idx="6" formatCode="#,##0;[Red]\-#,##0;">
                  <c:v>9990</c:v>
                </c:pt>
                <c:pt idx="7" formatCode="#,##0;[Red]\-#,##0;">
                  <c:v>13110</c:v>
                </c:pt>
              </c:numCache>
            </c:numRef>
          </c:val>
          <c:smooth val="0"/>
          <c:extLst>
            <c:ext xmlns:c16="http://schemas.microsoft.com/office/drawing/2014/chart" uri="{C3380CC4-5D6E-409C-BE32-E72D297353CC}">
              <c16:uniqueId val="{00000008-F7AE-460F-B338-2E759CCE572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構想区域別必要量との比較!$E$3091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(構想区域別必要量との比較!$F$3086,構想区域別必要量との比較!$H$3086:$L$3086,構想区域別必要量との比較!$O$3086:$P$3086)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(構想区域別必要量との比較!$F$3091,構想区域別必要量との比較!$H$3091:$L$3091,構想区域別必要量との比較!$O$3091:$P$3091)</c:f>
              <c:numCache>
                <c:formatCode>#,##0_);[Red]\(#,##0\)</c:formatCode>
                <c:ptCount val="8"/>
                <c:pt idx="0" formatCode="#,##0;[Red]\-#,##0;">
                  <c:v>1276</c:v>
                </c:pt>
                <c:pt idx="1">
                  <c:v>1172</c:v>
                </c:pt>
                <c:pt idx="2">
                  <c:v>1044</c:v>
                </c:pt>
                <c:pt idx="3">
                  <c:v>1029</c:v>
                </c:pt>
                <c:pt idx="4">
                  <c:v>1292</c:v>
                </c:pt>
                <c:pt idx="5" formatCode="#,##0;[Red]\-#,##0;">
                  <c:v>1145</c:v>
                </c:pt>
                <c:pt idx="6" formatCode="#,##0;[Red]\-#,##0;">
                  <c:v>1045</c:v>
                </c:pt>
                <c:pt idx="7" formatCode="#,##0;[Red]\-#,##0;">
                  <c:v>1275</c:v>
                </c:pt>
              </c:numCache>
            </c:numRef>
          </c:val>
          <c:extLst>
            <c:ext xmlns:c16="http://schemas.microsoft.com/office/drawing/2014/chart" uri="{C3380CC4-5D6E-409C-BE32-E72D297353CC}">
              <c16:uniqueId val="{00000000-B27D-48DD-9A23-38FABACF17F2}"/>
            </c:ext>
          </c:extLst>
        </c:ser>
        <c:ser>
          <c:idx val="2"/>
          <c:order val="2"/>
          <c:tx>
            <c:strRef>
              <c:f>構想区域別必要量との比較!$E$3090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(構想区域別必要量との比較!$F$3086,構想区域別必要量との比較!$H$3086:$L$3086,構想区域別必要量との比較!$O$3086:$P$3086)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(構想区域別必要量との比較!$F$3090,構想区域別必要量との比較!$H$3090:$L$3090,構想区域別必要量との比較!$O$3090:$P$3090)</c:f>
              <c:numCache>
                <c:formatCode>#,##0_);[Red]\(#,##0\)</c:formatCode>
                <c:ptCount val="8"/>
                <c:pt idx="0" formatCode="#,##0;[Red]\-#,##0;">
                  <c:v>508</c:v>
                </c:pt>
                <c:pt idx="1">
                  <c:v>770</c:v>
                </c:pt>
                <c:pt idx="2">
                  <c:v>814</c:v>
                </c:pt>
                <c:pt idx="3">
                  <c:v>1010</c:v>
                </c:pt>
                <c:pt idx="4">
                  <c:v>834</c:v>
                </c:pt>
                <c:pt idx="5" formatCode="#,##0;[Red]\-#,##0;">
                  <c:v>1085</c:v>
                </c:pt>
                <c:pt idx="6" formatCode="#,##0;[Red]\-#,##0;">
                  <c:v>1120</c:v>
                </c:pt>
                <c:pt idx="7" formatCode="#,##0;[Red]\-#,##0;">
                  <c:v>2759</c:v>
                </c:pt>
              </c:numCache>
            </c:numRef>
          </c:val>
          <c:extLst>
            <c:ext xmlns:c16="http://schemas.microsoft.com/office/drawing/2014/chart" uri="{C3380CC4-5D6E-409C-BE32-E72D297353CC}">
              <c16:uniqueId val="{00000001-B27D-48DD-9A23-38FABACF17F2}"/>
            </c:ext>
          </c:extLst>
        </c:ser>
        <c:ser>
          <c:idx val="1"/>
          <c:order val="3"/>
          <c:tx>
            <c:strRef>
              <c:f>構想区域別必要量との比較!$E$3089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27D-48DD-9A23-38FABACF17F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27D-48DD-9A23-38FABACF17F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(構想区域別必要量との比較!$F$3086,構想区域別必要量との比較!$H$3086:$L$3086,構想区域別必要量との比較!$O$3086:$P$3086)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(構想区域別必要量との比較!$F$3089,構想区域別必要量との比較!$H$3089:$L$3089,構想区域別必要量との比較!$O$3089:$P$3089)</c:f>
              <c:numCache>
                <c:formatCode>#,##0_);[Red]\(#,##0\)</c:formatCode>
                <c:ptCount val="8"/>
                <c:pt idx="0" formatCode="#,##0;[Red]\-#,##0;">
                  <c:v>3399</c:v>
                </c:pt>
                <c:pt idx="1">
                  <c:v>3146</c:v>
                </c:pt>
                <c:pt idx="2">
                  <c:v>3054</c:v>
                </c:pt>
                <c:pt idx="3">
                  <c:v>2765</c:v>
                </c:pt>
                <c:pt idx="4">
                  <c:v>2815</c:v>
                </c:pt>
                <c:pt idx="5" formatCode="#,##0;[Red]\-#,##0;">
                  <c:v>2558</c:v>
                </c:pt>
                <c:pt idx="6" formatCode="#,##0;[Red]\-#,##0;">
                  <c:v>2526</c:v>
                </c:pt>
                <c:pt idx="7" formatCode="#,##0;[Red]\-#,##0;">
                  <c:v>2424</c:v>
                </c:pt>
              </c:numCache>
            </c:numRef>
          </c:val>
          <c:extLst>
            <c:ext xmlns:c16="http://schemas.microsoft.com/office/drawing/2014/chart" uri="{C3380CC4-5D6E-409C-BE32-E72D297353CC}">
              <c16:uniqueId val="{00000006-B27D-48DD-9A23-38FABACF17F2}"/>
            </c:ext>
          </c:extLst>
        </c:ser>
        <c:ser>
          <c:idx val="0"/>
          <c:order val="4"/>
          <c:tx>
            <c:strRef>
              <c:f>構想区域別必要量との比較!$E$3088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(構想区域別必要量との比較!$F$3086,構想区域別必要量との比較!$H$3086:$L$3086,構想区域別必要量との比較!$O$3086:$P$3086)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(構想区域別必要量との比較!$F$3088,構想区域別必要量との比較!$H$3088:$L$3088,構想区域別必要量との比較!$O$3088:$P$3088)</c:f>
              <c:numCache>
                <c:formatCode>#,##0_);[Red]\(#,##0\)</c:formatCode>
                <c:ptCount val="8"/>
                <c:pt idx="0" formatCode="#,##0;[Red]\-#,##0;">
                  <c:v>490</c:v>
                </c:pt>
                <c:pt idx="1">
                  <c:v>622</c:v>
                </c:pt>
                <c:pt idx="2">
                  <c:v>624</c:v>
                </c:pt>
                <c:pt idx="3">
                  <c:v>660</c:v>
                </c:pt>
                <c:pt idx="4">
                  <c:v>653</c:v>
                </c:pt>
                <c:pt idx="5" formatCode="#,##0;[Red]\-#,##0;">
                  <c:v>660</c:v>
                </c:pt>
                <c:pt idx="6" formatCode="#,##0;[Red]\-#,##0;">
                  <c:v>804</c:v>
                </c:pt>
                <c:pt idx="7" formatCode="#,##0;[Red]\-#,##0;">
                  <c:v>657</c:v>
                </c:pt>
              </c:numCache>
            </c:numRef>
          </c:val>
          <c:extLst>
            <c:ext xmlns:c16="http://schemas.microsoft.com/office/drawing/2014/chart" uri="{C3380CC4-5D6E-409C-BE32-E72D297353CC}">
              <c16:uniqueId val="{00000007-B27D-48DD-9A23-38FABACF17F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構想区域別必要量との比較!$E$3087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(構想区域別必要量との比較!$F$3086,構想区域別必要量との比較!$H$3086:$L$3086,構想区域別必要量との比較!$O$3086:$P$3086)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(構想区域別必要量との比較!$F$3087,構想区域別必要量との比較!$H$3087:$L$3087,構想区域別必要量との比較!$O$3087:$P$3087)</c:f>
              <c:numCache>
                <c:formatCode>#,##0_);[Red]\(#,##0\)</c:formatCode>
                <c:ptCount val="8"/>
                <c:pt idx="0" formatCode="#,##0;[Red]\-#,##0;">
                  <c:v>5673</c:v>
                </c:pt>
                <c:pt idx="1">
                  <c:v>5710</c:v>
                </c:pt>
                <c:pt idx="2">
                  <c:v>5536</c:v>
                </c:pt>
                <c:pt idx="3">
                  <c:v>5464</c:v>
                </c:pt>
                <c:pt idx="4">
                  <c:v>5594</c:v>
                </c:pt>
                <c:pt idx="5" formatCode="#,##0;[Red]\-#,##0;">
                  <c:v>5448</c:v>
                </c:pt>
                <c:pt idx="6" formatCode="#,##0;[Red]\-#,##0;">
                  <c:v>5495</c:v>
                </c:pt>
                <c:pt idx="7" formatCode="#,##0;[Red]\-#,##0;">
                  <c:v>7115</c:v>
                </c:pt>
              </c:numCache>
            </c:numRef>
          </c:val>
          <c:smooth val="0"/>
          <c:extLst>
            <c:ext xmlns:c16="http://schemas.microsoft.com/office/drawing/2014/chart" uri="{C3380CC4-5D6E-409C-BE32-E72D297353CC}">
              <c16:uniqueId val="{00000008-B27D-48DD-9A23-38FABACF17F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(構想区域別必要量との比較!$F$3101,構想区域別必要量との比較!$H$3101:$L$3101,構想区域別必要量との比較!$O$3101:$P$3101)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(構想区域別必要量との比較!$F$3106,構想区域別必要量との比較!$H$3106:$L$3106,構想区域別必要量との比較!$O$3106:$P$3106)</c:f>
              <c:numCache>
                <c:formatCode>#,##0_);[Red]\(#,##0\)</c:formatCode>
                <c:ptCount val="8"/>
                <c:pt idx="0" formatCode="#,##0;[Red]\-#,##0;">
                  <c:v>1895</c:v>
                </c:pt>
                <c:pt idx="1">
                  <c:v>2179</c:v>
                </c:pt>
                <c:pt idx="2">
                  <c:v>2209</c:v>
                </c:pt>
                <c:pt idx="3">
                  <c:v>1977</c:v>
                </c:pt>
                <c:pt idx="4">
                  <c:v>1999</c:v>
                </c:pt>
                <c:pt idx="5" formatCode="#,##0;[Red]\-#,##0;">
                  <c:v>2203</c:v>
                </c:pt>
                <c:pt idx="6" formatCode="#,##0;[Red]\-#,##0;">
                  <c:v>2124</c:v>
                </c:pt>
                <c:pt idx="7" formatCode="#,##0;[Red]\-#,##0;">
                  <c:v>1902</c:v>
                </c:pt>
              </c:numCache>
            </c:numRef>
          </c:val>
          <c:extLst>
            <c:ext xmlns:c16="http://schemas.microsoft.com/office/drawing/2014/chart" uri="{C3380CC4-5D6E-409C-BE32-E72D297353CC}">
              <c16:uniqueId val="{00000000-6CA7-434D-B0B3-8428C0E0D195}"/>
            </c:ext>
          </c:extLst>
        </c:ser>
        <c:ser>
          <c:idx val="2"/>
          <c:order val="2"/>
          <c:tx>
            <c:strRef>
              <c:f>構想区域別必要量との比較!$E$3105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(構想区域別必要量との比較!$F$3101,構想区域別必要量との比較!$H$3101:$L$3101,構想区域別必要量との比較!$O$3101:$P$3101)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(構想区域別必要量との比較!$F$3105,構想区域別必要量との比較!$H$3105:$L$3105,構想区域別必要量との比較!$O$3105:$P$3105)</c:f>
              <c:numCache>
                <c:formatCode>#,##0_);[Red]\(#,##0\)</c:formatCode>
                <c:ptCount val="8"/>
                <c:pt idx="0" formatCode="#,##0;[Red]\-#,##0;">
                  <c:v>347</c:v>
                </c:pt>
                <c:pt idx="1">
                  <c:v>559</c:v>
                </c:pt>
                <c:pt idx="2">
                  <c:v>558</c:v>
                </c:pt>
                <c:pt idx="3">
                  <c:v>601</c:v>
                </c:pt>
                <c:pt idx="4">
                  <c:v>636</c:v>
                </c:pt>
                <c:pt idx="5" formatCode="#,##0;[Red]\-#,##0;">
                  <c:v>590</c:v>
                </c:pt>
                <c:pt idx="6" formatCode="#,##0;[Red]\-#,##0;">
                  <c:v>463</c:v>
                </c:pt>
                <c:pt idx="7" formatCode="#,##0;[Red]\-#,##0;">
                  <c:v>1875</c:v>
                </c:pt>
              </c:numCache>
            </c:numRef>
          </c:val>
          <c:extLst>
            <c:ext xmlns:c16="http://schemas.microsoft.com/office/drawing/2014/chart" uri="{C3380CC4-5D6E-409C-BE32-E72D297353CC}">
              <c16:uniqueId val="{00000001-6CA7-434D-B0B3-8428C0E0D195}"/>
            </c:ext>
          </c:extLst>
        </c:ser>
        <c:ser>
          <c:idx val="1"/>
          <c:order val="3"/>
          <c:tx>
            <c:strRef>
              <c:f>構想区域別必要量との比較!$E$3104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CA7-434D-B0B3-8428C0E0D19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CA7-434D-B0B3-8428C0E0D19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(構想区域別必要量との比較!$F$3101,構想区域別必要量との比較!$H$3101:$L$3101,構想区域別必要量との比較!$O$3101:$P$3101)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(構想区域別必要量との比較!$F$3104,構想区域別必要量との比較!$H$3104:$L$3104,構想区域別必要量との比較!$O$3104:$P$3104)</c:f>
              <c:numCache>
                <c:formatCode>#,##0_);[Red]\(#,##0\)</c:formatCode>
                <c:ptCount val="8"/>
                <c:pt idx="0" formatCode="#,##0;[Red]\-#,##0;">
                  <c:v>2915</c:v>
                </c:pt>
                <c:pt idx="1">
                  <c:v>2676</c:v>
                </c:pt>
                <c:pt idx="2">
                  <c:v>2685</c:v>
                </c:pt>
                <c:pt idx="3">
                  <c:v>2774</c:v>
                </c:pt>
                <c:pt idx="4">
                  <c:v>2609</c:v>
                </c:pt>
                <c:pt idx="5" formatCode="#,##0;[Red]\-#,##0;">
                  <c:v>2560</c:v>
                </c:pt>
                <c:pt idx="6" formatCode="#,##0;[Red]\-#,##0;">
                  <c:v>2569</c:v>
                </c:pt>
                <c:pt idx="7" formatCode="#,##0;[Red]\-#,##0;">
                  <c:v>2515</c:v>
                </c:pt>
              </c:numCache>
            </c:numRef>
          </c:val>
          <c:extLst>
            <c:ext xmlns:c16="http://schemas.microsoft.com/office/drawing/2014/chart" uri="{C3380CC4-5D6E-409C-BE32-E72D297353CC}">
              <c16:uniqueId val="{00000006-6CA7-434D-B0B3-8428C0E0D195}"/>
            </c:ext>
          </c:extLst>
        </c:ser>
        <c:ser>
          <c:idx val="0"/>
          <c:order val="4"/>
          <c:tx>
            <c:strRef>
              <c:f>構想区域別必要量との比較!$E$3103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(構想区域別必要量との比較!$F$3101,構想区域別必要量との比較!$H$3101:$L$3101,構想区域別必要量との比較!$O$3101:$P$3101)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(構想区域別必要量との比較!$F$3103,構想区域別必要量との比較!$H$3103:$L$3103,構想区域別必要量との比較!$O$3103:$P$3103)</c:f>
              <c:numCache>
                <c:formatCode>#,##0_);[Red]\(#,##0\)</c:formatCode>
                <c:ptCount val="8"/>
                <c:pt idx="0" formatCode="#,##0;[Red]\-#,##0;">
                  <c:v>1249</c:v>
                </c:pt>
                <c:pt idx="1">
                  <c:v>1257</c:v>
                </c:pt>
                <c:pt idx="2">
                  <c:v>1257</c:v>
                </c:pt>
                <c:pt idx="3">
                  <c:v>1257</c:v>
                </c:pt>
                <c:pt idx="4">
                  <c:v>1257</c:v>
                </c:pt>
                <c:pt idx="5" formatCode="#,##0;[Red]\-#,##0;">
                  <c:v>1237</c:v>
                </c:pt>
                <c:pt idx="6" formatCode="#,##0;[Red]\-#,##0;">
                  <c:v>1038</c:v>
                </c:pt>
                <c:pt idx="7" formatCode="#,##0;[Red]\-#,##0;">
                  <c:v>814</c:v>
                </c:pt>
              </c:numCache>
            </c:numRef>
          </c:val>
          <c:extLst>
            <c:ext xmlns:c16="http://schemas.microsoft.com/office/drawing/2014/chart" uri="{C3380CC4-5D6E-409C-BE32-E72D297353CC}">
              <c16:uniqueId val="{00000007-6CA7-434D-B0B3-8428C0E0D19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(構想区域別必要量との比較!$F$3101,構想区域別必要量との比較!$H$3101:$L$3101,構想区域別必要量との比較!$O$3101:$P$3101)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(構想区域別必要量との比較!$F$3102,構想区域別必要量との比較!$H$3102:$L$3102,構想区域別必要量との比較!$O$3102:$P$3102)</c:f>
              <c:numCache>
                <c:formatCode>#,##0_);[Red]\(#,##0\)</c:formatCode>
                <c:ptCount val="8"/>
                <c:pt idx="0" formatCode="#,##0;[Red]\-#,##0;">
                  <c:v>6406</c:v>
                </c:pt>
                <c:pt idx="1">
                  <c:v>6671</c:v>
                </c:pt>
                <c:pt idx="2">
                  <c:v>6709</c:v>
                </c:pt>
                <c:pt idx="3">
                  <c:v>6609</c:v>
                </c:pt>
                <c:pt idx="4">
                  <c:v>6501</c:v>
                </c:pt>
                <c:pt idx="5" formatCode="#,##0;[Red]\-#,##0;">
                  <c:v>6590</c:v>
                </c:pt>
                <c:pt idx="6" formatCode="#,##0;[Red]\-#,##0;">
                  <c:v>6194</c:v>
                </c:pt>
                <c:pt idx="7" formatCode="#,##0;[Red]\-#,##0;">
                  <c:v>7106</c:v>
                </c:pt>
              </c:numCache>
            </c:numRef>
          </c:val>
          <c:smooth val="0"/>
          <c:extLst>
            <c:ext xmlns:c16="http://schemas.microsoft.com/office/drawing/2014/chart" uri="{C3380CC4-5D6E-409C-BE32-E72D297353CC}">
              <c16:uniqueId val="{00000008-6CA7-434D-B0B3-8428C0E0D19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(構想区域別必要量との比較!$F$3116,構想区域別必要量との比較!$H$3116:$L$3116,構想区域別必要量との比較!$O$3116:$P$3116)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(構想区域別必要量との比較!$F$3121,構想区域別必要量との比較!$H$3121:$L$3121,構想区域別必要量との比較!$O$3121:$P$3121)</c:f>
              <c:numCache>
                <c:formatCode>#,##0_);[Red]\(#,##0\)</c:formatCode>
                <c:ptCount val="8"/>
                <c:pt idx="0" formatCode="#,##0;[Red]\-#,##0;">
                  <c:v>3952</c:v>
                </c:pt>
                <c:pt idx="1">
                  <c:v>3871</c:v>
                </c:pt>
                <c:pt idx="2">
                  <c:v>3758</c:v>
                </c:pt>
                <c:pt idx="3">
                  <c:v>3727</c:v>
                </c:pt>
                <c:pt idx="4">
                  <c:v>3759</c:v>
                </c:pt>
                <c:pt idx="5" formatCode="#,##0;[Red]\-#,##0;">
                  <c:v>3815</c:v>
                </c:pt>
                <c:pt idx="6" formatCode="#,##0;[Red]\-#,##0;">
                  <c:v>3881</c:v>
                </c:pt>
                <c:pt idx="7" formatCode="#,##0;[Red]\-#,##0;">
                  <c:v>3202</c:v>
                </c:pt>
              </c:numCache>
            </c:numRef>
          </c:val>
          <c:extLst>
            <c:ext xmlns:c16="http://schemas.microsoft.com/office/drawing/2014/chart" uri="{C3380CC4-5D6E-409C-BE32-E72D297353CC}">
              <c16:uniqueId val="{00000000-93FA-499E-B280-FDA32EB51A14}"/>
            </c:ext>
          </c:extLst>
        </c:ser>
        <c:ser>
          <c:idx val="2"/>
          <c:order val="2"/>
          <c:tx>
            <c:strRef>
              <c:f>構想区域別必要量との比較!$E$3120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(構想区域別必要量との比較!$F$3116,構想区域別必要量との比較!$H$3116:$L$3116,構想区域別必要量との比較!$O$3116:$P$3116)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(構想区域別必要量との比較!$F$3120,構想区域別必要量との比較!$H$3120:$L$3120,構想区域別必要量との比較!$O$3120:$P$3120)</c:f>
              <c:numCache>
                <c:formatCode>#,##0_);[Red]\(#,##0\)</c:formatCode>
                <c:ptCount val="8"/>
                <c:pt idx="0" formatCode="#,##0;[Red]\-#,##0;">
                  <c:v>742</c:v>
                </c:pt>
                <c:pt idx="1">
                  <c:v>1151</c:v>
                </c:pt>
                <c:pt idx="2">
                  <c:v>1390</c:v>
                </c:pt>
                <c:pt idx="3">
                  <c:v>1456</c:v>
                </c:pt>
                <c:pt idx="4">
                  <c:v>1483</c:v>
                </c:pt>
                <c:pt idx="5" formatCode="#,##0;[Red]\-#,##0;">
                  <c:v>1465</c:v>
                </c:pt>
                <c:pt idx="6" formatCode="#,##0;[Red]\-#,##0;">
                  <c:v>1505</c:v>
                </c:pt>
                <c:pt idx="7" formatCode="#,##0;[Red]\-#,##0;">
                  <c:v>2571</c:v>
                </c:pt>
              </c:numCache>
            </c:numRef>
          </c:val>
          <c:extLst>
            <c:ext xmlns:c16="http://schemas.microsoft.com/office/drawing/2014/chart" uri="{C3380CC4-5D6E-409C-BE32-E72D297353CC}">
              <c16:uniqueId val="{00000001-93FA-499E-B280-FDA32EB51A14}"/>
            </c:ext>
          </c:extLst>
        </c:ser>
        <c:ser>
          <c:idx val="1"/>
          <c:order val="3"/>
          <c:tx>
            <c:strRef>
              <c:f>構想区域別必要量との比較!$E$3119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3FA-499E-B280-FDA32EB51A1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3FA-499E-B280-FDA32EB51A1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(構想区域別必要量との比較!$F$3116,構想区域別必要量との比較!$H$3116:$L$3116,構想区域別必要量との比較!$O$3116:$P$3116)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(構想区域別必要量との比較!$F$3119,構想区域別必要量との比較!$H$3119:$L$3119,構想区域別必要量との比較!$O$3119:$P$3119)</c:f>
              <c:numCache>
                <c:formatCode>#,##0_);[Red]\(#,##0\)</c:formatCode>
                <c:ptCount val="8"/>
                <c:pt idx="0" formatCode="#,##0;[Red]\-#,##0;">
                  <c:v>3633</c:v>
                </c:pt>
                <c:pt idx="1">
                  <c:v>3200</c:v>
                </c:pt>
                <c:pt idx="2">
                  <c:v>3053</c:v>
                </c:pt>
                <c:pt idx="3">
                  <c:v>3018</c:v>
                </c:pt>
                <c:pt idx="4">
                  <c:v>2546</c:v>
                </c:pt>
                <c:pt idx="5" formatCode="#,##0;[Red]\-#,##0;">
                  <c:v>2242</c:v>
                </c:pt>
                <c:pt idx="6" formatCode="#,##0;[Red]\-#,##0;">
                  <c:v>2442</c:v>
                </c:pt>
                <c:pt idx="7" formatCode="#,##0;[Red]\-#,##0;">
                  <c:v>3128</c:v>
                </c:pt>
              </c:numCache>
            </c:numRef>
          </c:val>
          <c:extLst>
            <c:ext xmlns:c16="http://schemas.microsoft.com/office/drawing/2014/chart" uri="{C3380CC4-5D6E-409C-BE32-E72D297353CC}">
              <c16:uniqueId val="{00000006-93FA-499E-B280-FDA32EB51A14}"/>
            </c:ext>
          </c:extLst>
        </c:ser>
        <c:ser>
          <c:idx val="0"/>
          <c:order val="4"/>
          <c:tx>
            <c:strRef>
              <c:f>構想区域別必要量との比較!$E$3118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(構想区域別必要量との比較!$F$3116,構想区域別必要量との比較!$H$3116:$L$3116,構想区域別必要量との比較!$O$3116:$P$3116)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(構想区域別必要量との比較!$F$3118,構想区域別必要量との比較!$H$3118:$L$3118,構想区域別必要量との比較!$O$3118:$P$3118)</c:f>
              <c:numCache>
                <c:formatCode>#,##0_);[Red]\(#,##0\)</c:formatCode>
                <c:ptCount val="8"/>
                <c:pt idx="0" formatCode="#,##0;[Red]\-#,##0;">
                  <c:v>652</c:v>
                </c:pt>
                <c:pt idx="1">
                  <c:v>1093</c:v>
                </c:pt>
                <c:pt idx="2">
                  <c:v>1093</c:v>
                </c:pt>
                <c:pt idx="3">
                  <c:v>1106</c:v>
                </c:pt>
                <c:pt idx="4">
                  <c:v>1152</c:v>
                </c:pt>
                <c:pt idx="5" formatCode="#,##0;[Red]\-#,##0;">
                  <c:v>1664</c:v>
                </c:pt>
                <c:pt idx="6" formatCode="#,##0;[Red]\-#,##0;">
                  <c:v>1414</c:v>
                </c:pt>
                <c:pt idx="7" formatCode="#,##0;[Red]\-#,##0;">
                  <c:v>991</c:v>
                </c:pt>
              </c:numCache>
            </c:numRef>
          </c:val>
          <c:extLst>
            <c:ext xmlns:c16="http://schemas.microsoft.com/office/drawing/2014/chart" uri="{C3380CC4-5D6E-409C-BE32-E72D297353CC}">
              <c16:uniqueId val="{00000007-93FA-499E-B280-FDA32EB51A1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(構想区域別必要量との比較!$F$3116,構想区域別必要量との比較!$H$3116:$L$3116,構想区域別必要量との比較!$O$3116:$P$3116)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(構想区域別必要量との比較!$F$3117,構想区域別必要量との比較!$H$3117:$L$3117,構想区域別必要量との比較!$O$3117:$P$3117)</c:f>
              <c:numCache>
                <c:formatCode>#,##0_);[Red]\(#,##0\)</c:formatCode>
                <c:ptCount val="8"/>
                <c:pt idx="0" formatCode="#,##0;[Red]\-#,##0;">
                  <c:v>8979</c:v>
                </c:pt>
                <c:pt idx="1">
                  <c:v>9315</c:v>
                </c:pt>
                <c:pt idx="2">
                  <c:v>9294</c:v>
                </c:pt>
                <c:pt idx="3">
                  <c:v>9307</c:v>
                </c:pt>
                <c:pt idx="4">
                  <c:v>8940</c:v>
                </c:pt>
                <c:pt idx="5" formatCode="#,##0;[Red]\-#,##0;">
                  <c:v>9186</c:v>
                </c:pt>
                <c:pt idx="6" formatCode="#,##0;[Red]\-#,##0;">
                  <c:v>9242</c:v>
                </c:pt>
                <c:pt idx="7" formatCode="#,##0;[Red]\-#,##0;">
                  <c:v>9892</c:v>
                </c:pt>
              </c:numCache>
            </c:numRef>
          </c:val>
          <c:smooth val="0"/>
          <c:extLst>
            <c:ext xmlns:c16="http://schemas.microsoft.com/office/drawing/2014/chart" uri="{C3380CC4-5D6E-409C-BE32-E72D297353CC}">
              <c16:uniqueId val="{00000008-93FA-499E-B280-FDA32EB51A1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(構想区域別必要量との比較!$F$3131,構想区域別必要量との比較!$H$3131:$L$3131,構想区域別必要量との比較!$O$3131:$P$3131)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(構想区域別必要量との比較!$F$3136,構想区域別必要量との比較!$H$3136:$L$3136,構想区域別必要量との比較!$O$3136:$P$3136)</c:f>
              <c:numCache>
                <c:formatCode>#,##0_);[Red]\(#,##0\)</c:formatCode>
                <c:ptCount val="8"/>
                <c:pt idx="0" formatCode="#,##0;[Red]\-#,##0;">
                  <c:v>3251</c:v>
                </c:pt>
                <c:pt idx="1">
                  <c:v>3337</c:v>
                </c:pt>
                <c:pt idx="2">
                  <c:v>2959</c:v>
                </c:pt>
                <c:pt idx="3">
                  <c:v>3027</c:v>
                </c:pt>
                <c:pt idx="4">
                  <c:v>3006</c:v>
                </c:pt>
                <c:pt idx="5" formatCode="#,##0;[Red]\-#,##0;">
                  <c:v>2907</c:v>
                </c:pt>
                <c:pt idx="6" formatCode="#,##0;[Red]\-#,##0;">
                  <c:v>2873</c:v>
                </c:pt>
                <c:pt idx="7" formatCode="#,##0;[Red]\-#,##0;">
                  <c:v>2523</c:v>
                </c:pt>
              </c:numCache>
            </c:numRef>
          </c:val>
          <c:extLst>
            <c:ext xmlns:c16="http://schemas.microsoft.com/office/drawing/2014/chart" uri="{C3380CC4-5D6E-409C-BE32-E72D297353CC}">
              <c16:uniqueId val="{00000000-85D1-4EA9-A2C9-AFB1D1A04790}"/>
            </c:ext>
          </c:extLst>
        </c:ser>
        <c:ser>
          <c:idx val="2"/>
          <c:order val="2"/>
          <c:tx>
            <c:strRef>
              <c:f>構想区域別必要量との比較!$E$3135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(構想区域別必要量との比較!$F$3131,構想区域別必要量との比較!$H$3131:$L$3131,構想区域別必要量との比較!$O$3131:$P$3131)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(構想区域別必要量との比較!$F$3135,構想区域別必要量との比較!$H$3135:$L$3135,構想区域別必要量との比較!$O$3135:$P$3135)</c:f>
              <c:numCache>
                <c:formatCode>#,##0_);[Red]\(#,##0\)</c:formatCode>
                <c:ptCount val="8"/>
                <c:pt idx="0" formatCode="#,##0;[Red]\-#,##0;">
                  <c:v>989</c:v>
                </c:pt>
                <c:pt idx="1">
                  <c:v>1251</c:v>
                </c:pt>
                <c:pt idx="2">
                  <c:v>1327</c:v>
                </c:pt>
                <c:pt idx="3">
                  <c:v>1250</c:v>
                </c:pt>
                <c:pt idx="4">
                  <c:v>1315</c:v>
                </c:pt>
                <c:pt idx="5" formatCode="#,##0;[Red]\-#,##0;">
                  <c:v>1397</c:v>
                </c:pt>
                <c:pt idx="6" formatCode="#,##0;[Red]\-#,##0;">
                  <c:v>1453</c:v>
                </c:pt>
                <c:pt idx="7" formatCode="#,##0;[Red]\-#,##0;">
                  <c:v>2623</c:v>
                </c:pt>
              </c:numCache>
            </c:numRef>
          </c:val>
          <c:extLst>
            <c:ext xmlns:c16="http://schemas.microsoft.com/office/drawing/2014/chart" uri="{C3380CC4-5D6E-409C-BE32-E72D297353CC}">
              <c16:uniqueId val="{00000001-85D1-4EA9-A2C9-AFB1D1A04790}"/>
            </c:ext>
          </c:extLst>
        </c:ser>
        <c:ser>
          <c:idx val="1"/>
          <c:order val="3"/>
          <c:tx>
            <c:strRef>
              <c:f>構想区域別必要量との比較!$E$3134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5D1-4EA9-A2C9-AFB1D1A0479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5D1-4EA9-A2C9-AFB1D1A0479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(構想区域別必要量との比較!$F$3131,構想区域別必要量との比較!$H$3131:$L$3131,構想区域別必要量との比較!$O$3131:$P$3131)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(構想区域別必要量との比較!$F$3134,構想区域別必要量との比較!$H$3134:$L$3134,構想区域別必要量との比較!$O$3134:$P$3134)</c:f>
              <c:numCache>
                <c:formatCode>#,##0_);[Red]\(#,##0\)</c:formatCode>
                <c:ptCount val="8"/>
                <c:pt idx="0" formatCode="#,##0;[Red]\-#,##0;">
                  <c:v>3562</c:v>
                </c:pt>
                <c:pt idx="1">
                  <c:v>3042</c:v>
                </c:pt>
                <c:pt idx="2">
                  <c:v>2984</c:v>
                </c:pt>
                <c:pt idx="3">
                  <c:v>3166</c:v>
                </c:pt>
                <c:pt idx="4">
                  <c:v>3050</c:v>
                </c:pt>
                <c:pt idx="5" formatCode="#,##0;[Red]\-#,##0;">
                  <c:v>2866</c:v>
                </c:pt>
                <c:pt idx="6" formatCode="#,##0;[Red]\-#,##0;">
                  <c:v>2287</c:v>
                </c:pt>
                <c:pt idx="7" formatCode="#,##0;[Red]\-#,##0;">
                  <c:v>2818</c:v>
                </c:pt>
              </c:numCache>
            </c:numRef>
          </c:val>
          <c:extLst>
            <c:ext xmlns:c16="http://schemas.microsoft.com/office/drawing/2014/chart" uri="{C3380CC4-5D6E-409C-BE32-E72D297353CC}">
              <c16:uniqueId val="{00000006-85D1-4EA9-A2C9-AFB1D1A04790}"/>
            </c:ext>
          </c:extLst>
        </c:ser>
        <c:ser>
          <c:idx val="0"/>
          <c:order val="4"/>
          <c:tx>
            <c:strRef>
              <c:f>構想区域別必要量との比較!$E$3133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(構想区域別必要量との比較!$F$3131,構想区域別必要量との比較!$H$3131:$L$3131,構想区域別必要量との比較!$O$3131:$P$3131)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(構想区域別必要量との比較!$F$3133,構想区域別必要量との比較!$H$3133:$L$3133,構想区域別必要量との比較!$O$3133:$P$3133)</c:f>
              <c:numCache>
                <c:formatCode>#,##0_);[Red]\(#,##0\)</c:formatCode>
                <c:ptCount val="8"/>
                <c:pt idx="0" formatCode="#,##0;[Red]\-#,##0;">
                  <c:v>618</c:v>
                </c:pt>
                <c:pt idx="1">
                  <c:v>1166</c:v>
                </c:pt>
                <c:pt idx="2">
                  <c:v>1168</c:v>
                </c:pt>
                <c:pt idx="3">
                  <c:v>1167</c:v>
                </c:pt>
                <c:pt idx="4">
                  <c:v>1155</c:v>
                </c:pt>
                <c:pt idx="5" formatCode="#,##0;[Red]\-#,##0;">
                  <c:v>1260</c:v>
                </c:pt>
                <c:pt idx="6" formatCode="#,##0;[Red]\-#,##0;">
                  <c:v>1674</c:v>
                </c:pt>
                <c:pt idx="7" formatCode="#,##0;[Red]\-#,##0;">
                  <c:v>993</c:v>
                </c:pt>
              </c:numCache>
            </c:numRef>
          </c:val>
          <c:extLst>
            <c:ext xmlns:c16="http://schemas.microsoft.com/office/drawing/2014/chart" uri="{C3380CC4-5D6E-409C-BE32-E72D297353CC}">
              <c16:uniqueId val="{00000007-85D1-4EA9-A2C9-AFB1D1A0479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(構想区域別必要量との比較!$F$3131,構想区域別必要量との比較!$H$3131:$L$3131,構想区域別必要量との比較!$O$3131:$P$3131)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(構想区域別必要量との比較!$F$3132,構想区域別必要量との比較!$H$3132:$L$3132,構想区域別必要量との比較!$O$3132:$P$3132)</c:f>
              <c:numCache>
                <c:formatCode>#,##0_);[Red]\(#,##0\)</c:formatCode>
                <c:ptCount val="8"/>
                <c:pt idx="0" formatCode="#,##0;[Red]\-#,##0;">
                  <c:v>8420</c:v>
                </c:pt>
                <c:pt idx="1">
                  <c:v>8796</c:v>
                </c:pt>
                <c:pt idx="2">
                  <c:v>8438</c:v>
                </c:pt>
                <c:pt idx="3">
                  <c:v>8610</c:v>
                </c:pt>
                <c:pt idx="4">
                  <c:v>8526</c:v>
                </c:pt>
                <c:pt idx="5" formatCode="#,##0;[Red]\-#,##0;">
                  <c:v>8430</c:v>
                </c:pt>
                <c:pt idx="6" formatCode="#,##0;[Red]\-#,##0;">
                  <c:v>8287</c:v>
                </c:pt>
                <c:pt idx="7" formatCode="#,##0;[Red]\-#,##0;">
                  <c:v>8957</c:v>
                </c:pt>
              </c:numCache>
            </c:numRef>
          </c:val>
          <c:smooth val="0"/>
          <c:extLst>
            <c:ext xmlns:c16="http://schemas.microsoft.com/office/drawing/2014/chart" uri="{C3380CC4-5D6E-409C-BE32-E72D297353CC}">
              <c16:uniqueId val="{00000008-85D1-4EA9-A2C9-AFB1D1A0479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(構想区域別必要量との比較!$F$311,構想区域別必要量との比較!$H$311:$L$311,構想区域別必要量との比較!$O$311:$P$311)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(構想区域別必要量との比較!$F$316,構想区域別必要量との比較!$H$316:$L$316,構想区域別必要量との比較!$O$316:$P$316)</c:f>
              <c:numCache>
                <c:formatCode>#,##0_);[Red]\(#,##0\)</c:formatCode>
                <c:ptCount val="8"/>
                <c:pt idx="0" formatCode="#,##0;[Red]\-#,##0;">
                  <c:v>189</c:v>
                </c:pt>
                <c:pt idx="1">
                  <c:v>170</c:v>
                </c:pt>
                <c:pt idx="2">
                  <c:v>170</c:v>
                </c:pt>
                <c:pt idx="3">
                  <c:v>110</c:v>
                </c:pt>
                <c:pt idx="4">
                  <c:v>110</c:v>
                </c:pt>
                <c:pt idx="5" formatCode="#,##0;[Red]\-#,##0;">
                  <c:v>110</c:v>
                </c:pt>
                <c:pt idx="6" formatCode="#,##0;[Red]\-#,##0;">
                  <c:v>110</c:v>
                </c:pt>
                <c:pt idx="7" formatCode="#,##0;[Red]\-#,##0;">
                  <c:v>144</c:v>
                </c:pt>
              </c:numCache>
            </c:numRef>
          </c:val>
          <c:extLst>
            <c:ext xmlns:c16="http://schemas.microsoft.com/office/drawing/2014/chart" uri="{C3380CC4-5D6E-409C-BE32-E72D297353CC}">
              <c16:uniqueId val="{00000000-3C1C-4804-8786-75D1625B1B6B}"/>
            </c:ext>
          </c:extLst>
        </c:ser>
        <c:ser>
          <c:idx val="2"/>
          <c:order val="2"/>
          <c:tx>
            <c:strRef>
              <c:f>構想区域別必要量との比較!$E$315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(構想区域別必要量との比較!$F$311,構想区域別必要量との比較!$H$311:$L$311,構想区域別必要量との比較!$O$311:$P$311)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(構想区域別必要量との比較!$F$315,構想区域別必要量との比較!$H$315:$L$315,構想区域別必要量との比較!$O$315:$P$315)</c:f>
              <c:numCache>
                <c:formatCode>#,##0_);[Red]\(#,##0\)</c:formatCode>
                <c:ptCount val="8"/>
                <c:pt idx="0" formatCode="#,##0;[Red]\-#,##0;">
                  <c:v>0</c:v>
                </c:pt>
                <c:pt idx="1">
                  <c:v>0</c:v>
                </c:pt>
                <c:pt idx="2">
                  <c:v>0</c:v>
                </c:pt>
                <c:pt idx="3">
                  <c:v>0</c:v>
                </c:pt>
                <c:pt idx="4">
                  <c:v>0</c:v>
                </c:pt>
                <c:pt idx="5" formatCode="#,##0;[Red]\-#,##0;">
                  <c:v>0</c:v>
                </c:pt>
                <c:pt idx="6" formatCode="#,##0;[Red]\-#,##0;">
                  <c:v>0</c:v>
                </c:pt>
                <c:pt idx="7" formatCode="#,##0;[Red]\-#,##0;">
                  <c:v>236</c:v>
                </c:pt>
              </c:numCache>
            </c:numRef>
          </c:val>
          <c:extLst>
            <c:ext xmlns:c16="http://schemas.microsoft.com/office/drawing/2014/chart" uri="{C3380CC4-5D6E-409C-BE32-E72D297353CC}">
              <c16:uniqueId val="{00000001-3C1C-4804-8786-75D1625B1B6B}"/>
            </c:ext>
          </c:extLst>
        </c:ser>
        <c:ser>
          <c:idx val="1"/>
          <c:order val="3"/>
          <c:tx>
            <c:strRef>
              <c:f>構想区域別必要量との比較!$E$314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C1C-4804-8786-75D1625B1B6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C1C-4804-8786-75D1625B1B6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(構想区域別必要量との比較!$F$311,構想区域別必要量との比較!$H$311:$L$311,構想区域別必要量との比較!$O$311:$P$311)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(構想区域別必要量との比較!$F$314,構想区域別必要量との比較!$H$314:$L$314,構想区域別必要量との比較!$O$314:$P$314)</c:f>
              <c:numCache>
                <c:formatCode>#,##0_);[Red]\(#,##0\)</c:formatCode>
                <c:ptCount val="8"/>
                <c:pt idx="0" formatCode="#,##0;[Red]\-#,##0;">
                  <c:v>210</c:v>
                </c:pt>
                <c:pt idx="1">
                  <c:v>341</c:v>
                </c:pt>
                <c:pt idx="2">
                  <c:v>341</c:v>
                </c:pt>
                <c:pt idx="3">
                  <c:v>413</c:v>
                </c:pt>
                <c:pt idx="4">
                  <c:v>387</c:v>
                </c:pt>
                <c:pt idx="5" formatCode="#,##0;[Red]\-#,##0;">
                  <c:v>387</c:v>
                </c:pt>
                <c:pt idx="6" formatCode="#,##0;[Red]\-#,##0;">
                  <c:v>373</c:v>
                </c:pt>
                <c:pt idx="7" formatCode="#,##0;[Red]\-#,##0;">
                  <c:v>97</c:v>
                </c:pt>
              </c:numCache>
            </c:numRef>
          </c:val>
          <c:extLst>
            <c:ext xmlns:c16="http://schemas.microsoft.com/office/drawing/2014/chart" uri="{C3380CC4-5D6E-409C-BE32-E72D297353CC}">
              <c16:uniqueId val="{00000006-3C1C-4804-8786-75D1625B1B6B}"/>
            </c:ext>
          </c:extLst>
        </c:ser>
        <c:ser>
          <c:idx val="0"/>
          <c:order val="4"/>
          <c:tx>
            <c:strRef>
              <c:f>構想区域別必要量との比較!$E$313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(構想区域別必要量との比較!$F$311,構想区域別必要量との比較!$H$311:$L$311,構想区域別必要量との比較!$O$311:$P$311)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(構想区域別必要量との比較!$F$313,構想区域別必要量との比較!$H$313:$L$313,構想区域別必要量との比較!$O$313:$P$313)</c:f>
              <c:numCache>
                <c:formatCode>#,##0_);[Red]\(#,##0\)</c:formatCode>
                <c:ptCount val="8"/>
                <c:pt idx="0" formatCode="#,##0;[Red]\-#,##0;">
                  <c:v>0</c:v>
                </c:pt>
                <c:pt idx="1">
                  <c:v>0</c:v>
                </c:pt>
                <c:pt idx="2">
                  <c:v>0</c:v>
                </c:pt>
                <c:pt idx="3">
                  <c:v>0</c:v>
                </c:pt>
                <c:pt idx="4">
                  <c:v>0</c:v>
                </c:pt>
                <c:pt idx="5" formatCode="#,##0;[Red]\-#,##0;">
                  <c:v>0</c:v>
                </c:pt>
                <c:pt idx="6" formatCode="#,##0;[Red]\-#,##0;">
                  <c:v>0</c:v>
                </c:pt>
                <c:pt idx="7" formatCode="#,##0;[Red]\-#,##0;">
                  <c:v>20</c:v>
                </c:pt>
              </c:numCache>
            </c:numRef>
          </c:val>
          <c:extLst>
            <c:ext xmlns:c16="http://schemas.microsoft.com/office/drawing/2014/chart" uri="{C3380CC4-5D6E-409C-BE32-E72D297353CC}">
              <c16:uniqueId val="{00000007-3C1C-4804-8786-75D1625B1B6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(構想区域別必要量との比較!$F$311,構想区域別必要量との比較!$H$311:$L$311,構想区域別必要量との比較!$O$311:$P$311)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(構想区域別必要量との比較!$F$312,構想区域別必要量との比較!$H$312:$L$312,構想区域別必要量との比較!$O$312:$P$312)</c:f>
              <c:numCache>
                <c:formatCode>#,##0_);[Red]\(#,##0\)</c:formatCode>
                <c:ptCount val="8"/>
                <c:pt idx="0" formatCode="#,##0;[Red]\-#,##0;">
                  <c:v>399</c:v>
                </c:pt>
                <c:pt idx="1">
                  <c:v>511</c:v>
                </c:pt>
                <c:pt idx="2">
                  <c:v>511</c:v>
                </c:pt>
                <c:pt idx="3">
                  <c:v>523</c:v>
                </c:pt>
                <c:pt idx="4">
                  <c:v>497</c:v>
                </c:pt>
                <c:pt idx="5" formatCode="#,##0;[Red]\-#,##0;">
                  <c:v>497</c:v>
                </c:pt>
                <c:pt idx="6" formatCode="#,##0;[Red]\-#,##0;">
                  <c:v>483</c:v>
                </c:pt>
                <c:pt idx="7" formatCode="#,##0;[Red]\-#,##0;">
                  <c:v>497</c:v>
                </c:pt>
              </c:numCache>
            </c:numRef>
          </c:val>
          <c:smooth val="0"/>
          <c:extLst>
            <c:ext xmlns:c16="http://schemas.microsoft.com/office/drawing/2014/chart" uri="{C3380CC4-5D6E-409C-BE32-E72D297353CC}">
              <c16:uniqueId val="{00000008-3C1C-4804-8786-75D1625B1B6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(構想区域別必要量との比較!$F$3146,構想区域別必要量との比較!$H$3146:$L$3146,構想区域別必要量との比較!$O$3146:$P$3146)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(構想区域別必要量との比較!$F$3151,構想区域別必要量との比較!$H$3151:$L$3151,構想区域別必要量との比較!$O$3151:$P$3151)</c:f>
              <c:numCache>
                <c:formatCode>#,##0_);[Red]\(#,##0\)</c:formatCode>
                <c:ptCount val="8"/>
                <c:pt idx="0" formatCode="#,##0;[Red]\-#,##0;">
                  <c:v>7223</c:v>
                </c:pt>
                <c:pt idx="1">
                  <c:v>8064</c:v>
                </c:pt>
                <c:pt idx="2">
                  <c:v>7824</c:v>
                </c:pt>
                <c:pt idx="3">
                  <c:v>7716</c:v>
                </c:pt>
                <c:pt idx="4">
                  <c:v>7663</c:v>
                </c:pt>
                <c:pt idx="5" formatCode="#,##0;[Red]\-#,##0;">
                  <c:v>7611</c:v>
                </c:pt>
                <c:pt idx="6" formatCode="#,##0;[Red]\-#,##0;">
                  <c:v>7581</c:v>
                </c:pt>
                <c:pt idx="7" formatCode="#,##0;[Red]\-#,##0;">
                  <c:v>6458</c:v>
                </c:pt>
              </c:numCache>
            </c:numRef>
          </c:val>
          <c:extLst>
            <c:ext xmlns:c16="http://schemas.microsoft.com/office/drawing/2014/chart" uri="{C3380CC4-5D6E-409C-BE32-E72D297353CC}">
              <c16:uniqueId val="{00000000-18FB-4858-959C-7DE0255BB94D}"/>
            </c:ext>
          </c:extLst>
        </c:ser>
        <c:ser>
          <c:idx val="2"/>
          <c:order val="2"/>
          <c:tx>
            <c:strRef>
              <c:f>構想区域別必要量との比較!$E$3150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(構想区域別必要量との比較!$F$3146,構想区域別必要量との比較!$H$3146:$L$3146,構想区域別必要量との比較!$O$3146:$P$3146)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(構想区域別必要量との比較!$F$3150,構想区域別必要量との比較!$H$3150:$L$3150,構想区域別必要量との比較!$O$3150:$P$3150)</c:f>
              <c:numCache>
                <c:formatCode>#,##0_);[Red]\(#,##0\)</c:formatCode>
                <c:ptCount val="8"/>
                <c:pt idx="0" formatCode="#,##0;[Red]\-#,##0;">
                  <c:v>2446</c:v>
                </c:pt>
                <c:pt idx="1">
                  <c:v>3275</c:v>
                </c:pt>
                <c:pt idx="2">
                  <c:v>3450</c:v>
                </c:pt>
                <c:pt idx="3">
                  <c:v>3585</c:v>
                </c:pt>
                <c:pt idx="4">
                  <c:v>3458</c:v>
                </c:pt>
                <c:pt idx="5" formatCode="#,##0;[Red]\-#,##0;">
                  <c:v>3815</c:v>
                </c:pt>
                <c:pt idx="6" formatCode="#,##0;[Red]\-#,##0;">
                  <c:v>3970</c:v>
                </c:pt>
                <c:pt idx="7" formatCode="#,##0;[Red]\-#,##0;">
                  <c:v>10662</c:v>
                </c:pt>
              </c:numCache>
            </c:numRef>
          </c:val>
          <c:extLst>
            <c:ext xmlns:c16="http://schemas.microsoft.com/office/drawing/2014/chart" uri="{C3380CC4-5D6E-409C-BE32-E72D297353CC}">
              <c16:uniqueId val="{00000001-18FB-4858-959C-7DE0255BB94D}"/>
            </c:ext>
          </c:extLst>
        </c:ser>
        <c:ser>
          <c:idx val="1"/>
          <c:order val="3"/>
          <c:tx>
            <c:strRef>
              <c:f>構想区域別必要量との比較!$E$3149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8FB-4858-959C-7DE0255BB94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8FB-4858-959C-7DE0255BB94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(構想区域別必要量との比較!$F$3146,構想区域別必要量との比較!$H$3146:$L$3146,構想区域別必要量との比較!$O$3146:$P$3146)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(構想区域別必要量との比較!$F$3149,構想区域別必要量との比較!$H$3149:$L$3149,構想区域別必要量との比較!$O$3149:$P$3149)</c:f>
              <c:numCache>
                <c:formatCode>#,##0_);[Red]\(#,##0\)</c:formatCode>
                <c:ptCount val="8"/>
                <c:pt idx="0" formatCode="#,##0;[Red]\-#,##0;">
                  <c:v>16108</c:v>
                </c:pt>
                <c:pt idx="1">
                  <c:v>14826</c:v>
                </c:pt>
                <c:pt idx="2">
                  <c:v>15831</c:v>
                </c:pt>
                <c:pt idx="3">
                  <c:v>14753</c:v>
                </c:pt>
                <c:pt idx="4">
                  <c:v>16253</c:v>
                </c:pt>
                <c:pt idx="5" formatCode="#,##0;[Red]\-#,##0;">
                  <c:v>14580</c:v>
                </c:pt>
                <c:pt idx="6" formatCode="#,##0;[Red]\-#,##0;">
                  <c:v>13715</c:v>
                </c:pt>
                <c:pt idx="7" formatCode="#,##0;[Red]\-#,##0;">
                  <c:v>12838</c:v>
                </c:pt>
              </c:numCache>
            </c:numRef>
          </c:val>
          <c:extLst>
            <c:ext xmlns:c16="http://schemas.microsoft.com/office/drawing/2014/chart" uri="{C3380CC4-5D6E-409C-BE32-E72D297353CC}">
              <c16:uniqueId val="{00000006-18FB-4858-959C-7DE0255BB94D}"/>
            </c:ext>
          </c:extLst>
        </c:ser>
        <c:ser>
          <c:idx val="0"/>
          <c:order val="4"/>
          <c:tx>
            <c:strRef>
              <c:f>構想区域別必要量との比較!$E$3148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(構想区域別必要量との比較!$F$3146,構想区域別必要量との比較!$H$3146:$L$3146,構想区域別必要量との比較!$O$3146:$P$3146)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(構想区域別必要量との比較!$F$3148,構想区域別必要量との比較!$H$3148:$L$3148,構想区域別必要量との比較!$O$3148:$P$3148)</c:f>
              <c:numCache>
                <c:formatCode>#,##0_);[Red]\(#,##0\)</c:formatCode>
                <c:ptCount val="8"/>
                <c:pt idx="0" formatCode="#,##0;[Red]\-#,##0;">
                  <c:v>4561</c:v>
                </c:pt>
                <c:pt idx="1">
                  <c:v>5566</c:v>
                </c:pt>
                <c:pt idx="2">
                  <c:v>4442</c:v>
                </c:pt>
                <c:pt idx="3">
                  <c:v>4897</c:v>
                </c:pt>
                <c:pt idx="4">
                  <c:v>4025</c:v>
                </c:pt>
                <c:pt idx="5" formatCode="#,##0;[Red]\-#,##0;">
                  <c:v>4176</c:v>
                </c:pt>
                <c:pt idx="6" formatCode="#,##0;[Red]\-#,##0;">
                  <c:v>4395</c:v>
                </c:pt>
                <c:pt idx="7" formatCode="#,##0;[Red]\-#,##0;">
                  <c:v>4745</c:v>
                </c:pt>
              </c:numCache>
            </c:numRef>
          </c:val>
          <c:extLst>
            <c:ext xmlns:c16="http://schemas.microsoft.com/office/drawing/2014/chart" uri="{C3380CC4-5D6E-409C-BE32-E72D297353CC}">
              <c16:uniqueId val="{00000007-18FB-4858-959C-7DE0255BB94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(構想区域別必要量との比較!$F$3146,構想区域別必要量との比較!$H$3146:$L$3146,構想区域別必要量との比較!$O$3146:$P$3146)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(構想区域別必要量との比較!$F$3147,構想区域別必要量との比較!$H$3147:$L$3147,構想区域別必要量との比較!$O$3147:$P$3147)</c:f>
              <c:numCache>
                <c:formatCode>#,##0_);[Red]\(#,##0\)</c:formatCode>
                <c:ptCount val="8"/>
                <c:pt idx="0" formatCode="#,##0;[Red]\-#,##0;">
                  <c:v>30338</c:v>
                </c:pt>
                <c:pt idx="1">
                  <c:v>31731</c:v>
                </c:pt>
                <c:pt idx="2">
                  <c:v>31547</c:v>
                </c:pt>
                <c:pt idx="3">
                  <c:v>30951</c:v>
                </c:pt>
                <c:pt idx="4">
                  <c:v>31399</c:v>
                </c:pt>
                <c:pt idx="5" formatCode="#,##0;[Red]\-#,##0;">
                  <c:v>30182</c:v>
                </c:pt>
                <c:pt idx="6" formatCode="#,##0;[Red]\-#,##0;">
                  <c:v>29661</c:v>
                </c:pt>
                <c:pt idx="7" formatCode="#,##0;[Red]\-#,##0;">
                  <c:v>34703</c:v>
                </c:pt>
              </c:numCache>
            </c:numRef>
          </c:val>
          <c:smooth val="0"/>
          <c:extLst>
            <c:ext xmlns:c16="http://schemas.microsoft.com/office/drawing/2014/chart" uri="{C3380CC4-5D6E-409C-BE32-E72D297353CC}">
              <c16:uniqueId val="{00000008-18FB-4858-959C-7DE0255BB94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(構想区域別必要量との比較!$F$3161,構想区域別必要量との比較!$H$3161:$L$3161,構想区域別必要量との比較!$O$3161:$P$3161)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(構想区域別必要量との比較!$F$3166,構想区域別必要量との比較!$H$3166:$L$3166,構想区域別必要量との比較!$O$3166:$P$3166)</c:f>
              <c:numCache>
                <c:formatCode>#,##0_);[Red]\(#,##0\)</c:formatCode>
                <c:ptCount val="8"/>
                <c:pt idx="0" formatCode="#,##0;[Red]\-#,##0;">
                  <c:v>2609</c:v>
                </c:pt>
                <c:pt idx="1">
                  <c:v>2934</c:v>
                </c:pt>
                <c:pt idx="2">
                  <c:v>2845</c:v>
                </c:pt>
                <c:pt idx="3">
                  <c:v>2476</c:v>
                </c:pt>
                <c:pt idx="4">
                  <c:v>2790</c:v>
                </c:pt>
                <c:pt idx="5" formatCode="#,##0;[Red]\-#,##0;">
                  <c:v>2638</c:v>
                </c:pt>
                <c:pt idx="6" formatCode="#,##0;[Red]\-#,##0;">
                  <c:v>2629</c:v>
                </c:pt>
                <c:pt idx="7" formatCode="#,##0;[Red]\-#,##0;">
                  <c:v>2631</c:v>
                </c:pt>
              </c:numCache>
            </c:numRef>
          </c:val>
          <c:extLst>
            <c:ext xmlns:c16="http://schemas.microsoft.com/office/drawing/2014/chart" uri="{C3380CC4-5D6E-409C-BE32-E72D297353CC}">
              <c16:uniqueId val="{00000000-5F38-49C8-8144-43DB19023017}"/>
            </c:ext>
          </c:extLst>
        </c:ser>
        <c:ser>
          <c:idx val="2"/>
          <c:order val="2"/>
          <c:tx>
            <c:strRef>
              <c:f>構想区域別必要量との比較!$E$3165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(構想区域別必要量との比較!$F$3161,構想区域別必要量との比較!$H$3161:$L$3161,構想区域別必要量との比較!$O$3161:$P$3161)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(構想区域別必要量との比較!$F$3165,構想区域別必要量との比較!$H$3165:$L$3165,構想区域別必要量との比較!$O$3165:$P$3165)</c:f>
              <c:numCache>
                <c:formatCode>#,##0_);[Red]\(#,##0\)</c:formatCode>
                <c:ptCount val="8"/>
                <c:pt idx="0" formatCode="#,##0;[Red]\-#,##0;">
                  <c:v>1437</c:v>
                </c:pt>
                <c:pt idx="1">
                  <c:v>2392</c:v>
                </c:pt>
                <c:pt idx="2">
                  <c:v>2571</c:v>
                </c:pt>
                <c:pt idx="3">
                  <c:v>2697</c:v>
                </c:pt>
                <c:pt idx="4">
                  <c:v>2904</c:v>
                </c:pt>
                <c:pt idx="5" formatCode="#,##0;[Red]\-#,##0;">
                  <c:v>2582</c:v>
                </c:pt>
                <c:pt idx="6" formatCode="#,##0;[Red]\-#,##0;">
                  <c:v>2622</c:v>
                </c:pt>
                <c:pt idx="7" formatCode="#,##0;[Red]\-#,##0;">
                  <c:v>5032</c:v>
                </c:pt>
              </c:numCache>
            </c:numRef>
          </c:val>
          <c:extLst>
            <c:ext xmlns:c16="http://schemas.microsoft.com/office/drawing/2014/chart" uri="{C3380CC4-5D6E-409C-BE32-E72D297353CC}">
              <c16:uniqueId val="{00000001-5F38-49C8-8144-43DB19023017}"/>
            </c:ext>
          </c:extLst>
        </c:ser>
        <c:ser>
          <c:idx val="1"/>
          <c:order val="3"/>
          <c:tx>
            <c:strRef>
              <c:f>構想区域別必要量との比較!$E$3164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F38-49C8-8144-43DB1902301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F38-49C8-8144-43DB1902301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(構想区域別必要量との比較!$F$3161,構想区域別必要量との比較!$H$3161:$L$3161,構想区域別必要量との比較!$O$3161:$P$3161)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(構想区域別必要量との比較!$F$3164,構想区域別必要量との比較!$H$3164:$L$3164,構想区域別必要量との比較!$O$3164:$P$3164)</c:f>
              <c:numCache>
                <c:formatCode>#,##0_);[Red]\(#,##0\)</c:formatCode>
                <c:ptCount val="8"/>
                <c:pt idx="0" formatCode="#,##0;[Red]\-#,##0;">
                  <c:v>8124</c:v>
                </c:pt>
                <c:pt idx="1">
                  <c:v>7234</c:v>
                </c:pt>
                <c:pt idx="2">
                  <c:v>7258</c:v>
                </c:pt>
                <c:pt idx="3">
                  <c:v>7313</c:v>
                </c:pt>
                <c:pt idx="4">
                  <c:v>7161</c:v>
                </c:pt>
                <c:pt idx="5" formatCode="#,##0;[Red]\-#,##0;">
                  <c:v>7102</c:v>
                </c:pt>
                <c:pt idx="6" formatCode="#,##0;[Red]\-#,##0;">
                  <c:v>7092</c:v>
                </c:pt>
                <c:pt idx="7" formatCode="#,##0;[Red]\-#,##0;">
                  <c:v>5910</c:v>
                </c:pt>
              </c:numCache>
            </c:numRef>
          </c:val>
          <c:extLst>
            <c:ext xmlns:c16="http://schemas.microsoft.com/office/drawing/2014/chart" uri="{C3380CC4-5D6E-409C-BE32-E72D297353CC}">
              <c16:uniqueId val="{00000006-5F38-49C8-8144-43DB19023017}"/>
            </c:ext>
          </c:extLst>
        </c:ser>
        <c:ser>
          <c:idx val="0"/>
          <c:order val="4"/>
          <c:tx>
            <c:strRef>
              <c:f>構想区域別必要量との比較!$E$3163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(構想区域別必要量との比較!$F$3161,構想区域別必要量との比較!$H$3161:$L$3161,構想区域別必要量との比較!$O$3161:$P$3161)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(構想区域別必要量との比較!$F$3163,構想区域別必要量との比較!$H$3163:$L$3163,構想区域別必要量との比較!$O$3163:$P$3163)</c:f>
              <c:numCache>
                <c:formatCode>#,##0_);[Red]\(#,##0\)</c:formatCode>
                <c:ptCount val="8"/>
                <c:pt idx="0" formatCode="#,##0;[Red]\-#,##0;">
                  <c:v>2235</c:v>
                </c:pt>
                <c:pt idx="1">
                  <c:v>2253</c:v>
                </c:pt>
                <c:pt idx="2">
                  <c:v>2206</c:v>
                </c:pt>
                <c:pt idx="3">
                  <c:v>2208</c:v>
                </c:pt>
                <c:pt idx="4">
                  <c:v>2209</c:v>
                </c:pt>
                <c:pt idx="5" formatCode="#,##0;[Red]\-#,##0;">
                  <c:v>2262</c:v>
                </c:pt>
                <c:pt idx="6" formatCode="#,##0;[Red]\-#,##0;">
                  <c:v>2317</c:v>
                </c:pt>
                <c:pt idx="7" formatCode="#,##0;[Red]\-#,##0;">
                  <c:v>2074</c:v>
                </c:pt>
              </c:numCache>
            </c:numRef>
          </c:val>
          <c:extLst>
            <c:ext xmlns:c16="http://schemas.microsoft.com/office/drawing/2014/chart" uri="{C3380CC4-5D6E-409C-BE32-E72D297353CC}">
              <c16:uniqueId val="{00000007-5F38-49C8-8144-43DB1902301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(構想区域別必要量との比較!$F$3161,構想区域別必要量との比較!$H$3161:$L$3161,構想区域別必要量との比較!$O$3161:$P$3161)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(構想区域別必要量との比較!$F$3162,構想区域別必要量との比較!$H$3162:$L$3162,構想区域別必要量との比較!$O$3162:$P$3162)</c:f>
              <c:numCache>
                <c:formatCode>#,##0_);[Red]\(#,##0\)</c:formatCode>
                <c:ptCount val="8"/>
                <c:pt idx="0" formatCode="#,##0;[Red]\-#,##0;">
                  <c:v>14405</c:v>
                </c:pt>
                <c:pt idx="1">
                  <c:v>14813</c:v>
                </c:pt>
                <c:pt idx="2">
                  <c:v>14880</c:v>
                </c:pt>
                <c:pt idx="3">
                  <c:v>14694</c:v>
                </c:pt>
                <c:pt idx="4">
                  <c:v>15064</c:v>
                </c:pt>
                <c:pt idx="5" formatCode="#,##0;[Red]\-#,##0;">
                  <c:v>14584</c:v>
                </c:pt>
                <c:pt idx="6" formatCode="#,##0;[Red]\-#,##0;">
                  <c:v>14660</c:v>
                </c:pt>
                <c:pt idx="7" formatCode="#,##0;[Red]\-#,##0;">
                  <c:v>15647</c:v>
                </c:pt>
              </c:numCache>
            </c:numRef>
          </c:val>
          <c:smooth val="0"/>
          <c:extLst>
            <c:ext xmlns:c16="http://schemas.microsoft.com/office/drawing/2014/chart" uri="{C3380CC4-5D6E-409C-BE32-E72D297353CC}">
              <c16:uniqueId val="{00000008-5F38-49C8-8144-43DB1902301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(構想区域別必要量との比較!$F$3176,構想区域別必要量との比較!$H$3176:$L$3176,構想区域別必要量との比較!$O$3176:$P$3176)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(構想区域別必要量との比較!$F$3181,構想区域別必要量との比較!$H$3181:$L$3181,構想区域別必要量との比較!$O$3181:$P$3181)</c:f>
              <c:numCache>
                <c:formatCode>#,##0_);[Red]\(#,##0\)</c:formatCode>
                <c:ptCount val="8"/>
                <c:pt idx="0" formatCode="#,##0;[Red]\-#,##0;">
                  <c:v>1618</c:v>
                </c:pt>
                <c:pt idx="1">
                  <c:v>1512</c:v>
                </c:pt>
                <c:pt idx="2">
                  <c:v>1562</c:v>
                </c:pt>
                <c:pt idx="3">
                  <c:v>1334</c:v>
                </c:pt>
                <c:pt idx="4">
                  <c:v>1405</c:v>
                </c:pt>
                <c:pt idx="5" formatCode="#,##0;[Red]\-#,##0;">
                  <c:v>1325</c:v>
                </c:pt>
                <c:pt idx="6" formatCode="#,##0;[Red]\-#,##0;">
                  <c:v>1325</c:v>
                </c:pt>
                <c:pt idx="7" formatCode="#,##0;[Red]\-#,##0;">
                  <c:v>1380</c:v>
                </c:pt>
              </c:numCache>
            </c:numRef>
          </c:val>
          <c:extLst>
            <c:ext xmlns:c16="http://schemas.microsoft.com/office/drawing/2014/chart" uri="{C3380CC4-5D6E-409C-BE32-E72D297353CC}">
              <c16:uniqueId val="{00000000-ABAE-47FF-B0D0-5B56F99A5B28}"/>
            </c:ext>
          </c:extLst>
        </c:ser>
        <c:ser>
          <c:idx val="2"/>
          <c:order val="2"/>
          <c:tx>
            <c:strRef>
              <c:f>構想区域別必要量との比較!$E$3180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(構想区域別必要量との比較!$F$3176,構想区域別必要量との比較!$H$3176:$L$3176,構想区域別必要量との比較!$O$3176:$P$3176)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(構想区域別必要量との比較!$F$3180,構想区域別必要量との比較!$H$3180:$L$3180,構想区域別必要量との比較!$O$3180:$P$3180)</c:f>
              <c:numCache>
                <c:formatCode>#,##0_);[Red]\(#,##0\)</c:formatCode>
                <c:ptCount val="8"/>
                <c:pt idx="0" formatCode="#,##0;[Red]\-#,##0;">
                  <c:v>556</c:v>
                </c:pt>
                <c:pt idx="1">
                  <c:v>720</c:v>
                </c:pt>
                <c:pt idx="2">
                  <c:v>775</c:v>
                </c:pt>
                <c:pt idx="3">
                  <c:v>898</c:v>
                </c:pt>
                <c:pt idx="4">
                  <c:v>968</c:v>
                </c:pt>
                <c:pt idx="5" formatCode="#,##0;[Red]\-#,##0;">
                  <c:v>1119</c:v>
                </c:pt>
                <c:pt idx="6" formatCode="#,##0;[Red]\-#,##0;">
                  <c:v>1130</c:v>
                </c:pt>
                <c:pt idx="7" formatCode="#,##0;[Red]\-#,##0;">
                  <c:v>2115</c:v>
                </c:pt>
              </c:numCache>
            </c:numRef>
          </c:val>
          <c:extLst>
            <c:ext xmlns:c16="http://schemas.microsoft.com/office/drawing/2014/chart" uri="{C3380CC4-5D6E-409C-BE32-E72D297353CC}">
              <c16:uniqueId val="{00000001-ABAE-47FF-B0D0-5B56F99A5B28}"/>
            </c:ext>
          </c:extLst>
        </c:ser>
        <c:ser>
          <c:idx val="1"/>
          <c:order val="3"/>
          <c:tx>
            <c:strRef>
              <c:f>構想区域別必要量との比較!$E$3179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BAE-47FF-B0D0-5B56F99A5B2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BAE-47FF-B0D0-5B56F99A5B2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(構想区域別必要量との比較!$F$3176,構想区域別必要量との比較!$H$3176:$L$3176,構想区域別必要量との比較!$O$3176:$P$3176)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(構想区域別必要量との比較!$F$3179,構想区域別必要量との比較!$H$3179:$L$3179,構想区域別必要量との比較!$O$3179:$P$3179)</c:f>
              <c:numCache>
                <c:formatCode>#,##0_);[Red]\(#,##0\)</c:formatCode>
                <c:ptCount val="8"/>
                <c:pt idx="0" formatCode="#,##0;[Red]\-#,##0;">
                  <c:v>3734</c:v>
                </c:pt>
                <c:pt idx="1">
                  <c:v>3612</c:v>
                </c:pt>
                <c:pt idx="2">
                  <c:v>3580</c:v>
                </c:pt>
                <c:pt idx="3">
                  <c:v>3551</c:v>
                </c:pt>
                <c:pt idx="4">
                  <c:v>3568</c:v>
                </c:pt>
                <c:pt idx="5" formatCode="#,##0;[Red]\-#,##0;">
                  <c:v>3216</c:v>
                </c:pt>
                <c:pt idx="6" formatCode="#,##0;[Red]\-#,##0;">
                  <c:v>3224</c:v>
                </c:pt>
                <c:pt idx="7" formatCode="#,##0;[Red]\-#,##0;">
                  <c:v>2229</c:v>
                </c:pt>
              </c:numCache>
            </c:numRef>
          </c:val>
          <c:extLst>
            <c:ext xmlns:c16="http://schemas.microsoft.com/office/drawing/2014/chart" uri="{C3380CC4-5D6E-409C-BE32-E72D297353CC}">
              <c16:uniqueId val="{00000006-ABAE-47FF-B0D0-5B56F99A5B28}"/>
            </c:ext>
          </c:extLst>
        </c:ser>
        <c:ser>
          <c:idx val="0"/>
          <c:order val="4"/>
          <c:tx>
            <c:strRef>
              <c:f>構想区域別必要量との比較!$E$3178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(構想区域別必要量との比較!$F$3176,構想区域別必要量との比較!$H$3176:$L$3176,構想区域別必要量との比較!$O$3176:$P$3176)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(構想区域別必要量との比較!$F$3178,構想区域別必要量との比較!$H$3178:$L$3178,構想区域別必要量との比較!$O$3178:$P$3178)</c:f>
              <c:numCache>
                <c:formatCode>#,##0_);[Red]\(#,##0\)</c:formatCode>
                <c:ptCount val="8"/>
                <c:pt idx="0" formatCode="#,##0;[Red]\-#,##0;">
                  <c:v>446</c:v>
                </c:pt>
                <c:pt idx="1">
                  <c:v>432</c:v>
                </c:pt>
                <c:pt idx="2">
                  <c:v>397</c:v>
                </c:pt>
                <c:pt idx="3">
                  <c:v>393</c:v>
                </c:pt>
                <c:pt idx="4">
                  <c:v>436</c:v>
                </c:pt>
                <c:pt idx="5" formatCode="#,##0;[Red]\-#,##0;">
                  <c:v>427</c:v>
                </c:pt>
                <c:pt idx="6" formatCode="#,##0;[Red]\-#,##0;">
                  <c:v>427</c:v>
                </c:pt>
                <c:pt idx="7" formatCode="#,##0;[Red]\-#,##0;">
                  <c:v>730</c:v>
                </c:pt>
              </c:numCache>
            </c:numRef>
          </c:val>
          <c:extLst>
            <c:ext xmlns:c16="http://schemas.microsoft.com/office/drawing/2014/chart" uri="{C3380CC4-5D6E-409C-BE32-E72D297353CC}">
              <c16:uniqueId val="{00000007-ABAE-47FF-B0D0-5B56F99A5B2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(構想区域別必要量との比較!$F$3176,構想区域別必要量との比較!$H$3176:$L$3176,構想区域別必要量との比較!$O$3176:$P$3176)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(構想区域別必要量との比較!$F$3177,構想区域別必要量との比較!$H$3177:$L$3177,構想区域別必要量との比較!$O$3177:$P$3177)</c:f>
              <c:numCache>
                <c:formatCode>#,##0_);[Red]\(#,##0\)</c:formatCode>
                <c:ptCount val="8"/>
                <c:pt idx="0" formatCode="#,##0;[Red]\-#,##0;">
                  <c:v>6354</c:v>
                </c:pt>
                <c:pt idx="1">
                  <c:v>6276</c:v>
                </c:pt>
                <c:pt idx="2">
                  <c:v>6314</c:v>
                </c:pt>
                <c:pt idx="3">
                  <c:v>6176</c:v>
                </c:pt>
                <c:pt idx="4">
                  <c:v>6377</c:v>
                </c:pt>
                <c:pt idx="5" formatCode="#,##0;[Red]\-#,##0;">
                  <c:v>6087</c:v>
                </c:pt>
                <c:pt idx="6" formatCode="#,##0;[Red]\-#,##0;">
                  <c:v>6106</c:v>
                </c:pt>
                <c:pt idx="7" formatCode="#,##0;[Red]\-#,##0;">
                  <c:v>6454</c:v>
                </c:pt>
              </c:numCache>
            </c:numRef>
          </c:val>
          <c:smooth val="0"/>
          <c:extLst>
            <c:ext xmlns:c16="http://schemas.microsoft.com/office/drawing/2014/chart" uri="{C3380CC4-5D6E-409C-BE32-E72D297353CC}">
              <c16:uniqueId val="{00000008-ABAE-47FF-B0D0-5B56F99A5B2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構想区域別必要量との比較!$E$3196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(構想区域別必要量との比較!$F$3191,構想区域別必要量との比較!$H$3191:$L$3191,構想区域別必要量との比較!$O$3191:$P$3191)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(構想区域別必要量との比較!$F$3196,構想区域別必要量との比較!$H$3196:$L$3196,構想区域別必要量との比較!$O$3196:$P$3196)</c:f>
              <c:numCache>
                <c:formatCode>#,##0_);[Red]\(#,##0\)</c:formatCode>
                <c:ptCount val="8"/>
                <c:pt idx="0" formatCode="#,##0;[Red]\-#,##0;">
                  <c:v>1362</c:v>
                </c:pt>
                <c:pt idx="1">
                  <c:v>1444</c:v>
                </c:pt>
                <c:pt idx="2">
                  <c:v>1393</c:v>
                </c:pt>
                <c:pt idx="3">
                  <c:v>1497</c:v>
                </c:pt>
                <c:pt idx="4">
                  <c:v>1415</c:v>
                </c:pt>
                <c:pt idx="5" formatCode="#,##0;[Red]\-#,##0;">
                  <c:v>1415</c:v>
                </c:pt>
                <c:pt idx="6" formatCode="#,##0;[Red]\-#,##0;">
                  <c:v>1307</c:v>
                </c:pt>
                <c:pt idx="7" formatCode="#,##0;[Red]\-#,##0;">
                  <c:v>1257</c:v>
                </c:pt>
              </c:numCache>
            </c:numRef>
          </c:val>
          <c:extLst>
            <c:ext xmlns:c16="http://schemas.microsoft.com/office/drawing/2014/chart" uri="{C3380CC4-5D6E-409C-BE32-E72D297353CC}">
              <c16:uniqueId val="{00000000-5366-4FB2-9F6D-613CE4E014BC}"/>
            </c:ext>
          </c:extLst>
        </c:ser>
        <c:ser>
          <c:idx val="2"/>
          <c:order val="2"/>
          <c:tx>
            <c:strRef>
              <c:f>構想区域別必要量との比較!$E$3195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(構想区域別必要量との比較!$F$3191,構想区域別必要量との比較!$H$3191:$L$3191,構想区域別必要量との比較!$O$3191:$P$3191)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(構想区域別必要量との比較!$F$3195,構想区域別必要量との比較!$H$3195:$L$3195,構想区域別必要量との比較!$O$3195:$P$3195)</c:f>
              <c:numCache>
                <c:formatCode>#,##0_);[Red]\(#,##0\)</c:formatCode>
                <c:ptCount val="8"/>
                <c:pt idx="0" formatCode="#,##0;[Red]\-#,##0;">
                  <c:v>388</c:v>
                </c:pt>
                <c:pt idx="1">
                  <c:v>512</c:v>
                </c:pt>
                <c:pt idx="2">
                  <c:v>642</c:v>
                </c:pt>
                <c:pt idx="3">
                  <c:v>583</c:v>
                </c:pt>
                <c:pt idx="4">
                  <c:v>655</c:v>
                </c:pt>
                <c:pt idx="5" formatCode="#,##0;[Red]\-#,##0;">
                  <c:v>682</c:v>
                </c:pt>
                <c:pt idx="6" formatCode="#,##0;[Red]\-#,##0;">
                  <c:v>844</c:v>
                </c:pt>
                <c:pt idx="7" formatCode="#,##0;[Red]\-#,##0;">
                  <c:v>889</c:v>
                </c:pt>
              </c:numCache>
            </c:numRef>
          </c:val>
          <c:extLst>
            <c:ext xmlns:c16="http://schemas.microsoft.com/office/drawing/2014/chart" uri="{C3380CC4-5D6E-409C-BE32-E72D297353CC}">
              <c16:uniqueId val="{00000001-5366-4FB2-9F6D-613CE4E014BC}"/>
            </c:ext>
          </c:extLst>
        </c:ser>
        <c:ser>
          <c:idx val="1"/>
          <c:order val="3"/>
          <c:tx>
            <c:strRef>
              <c:f>構想区域別必要量との比較!$E$3194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366-4FB2-9F6D-613CE4E014B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366-4FB2-9F6D-613CE4E014B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(構想区域別必要量との比較!$F$3191,構想区域別必要量との比較!$H$3191:$L$3191,構想区域別必要量との比較!$O$3191:$P$3191)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(構想区域別必要量との比較!$F$3194,構想区域別必要量との比較!$H$3194:$L$3194,構想区域別必要量との比較!$O$3194:$P$3194)</c:f>
              <c:numCache>
                <c:formatCode>#,##0_);[Red]\(#,##0\)</c:formatCode>
                <c:ptCount val="8"/>
                <c:pt idx="0" formatCode="#,##0;[Red]\-#,##0;">
                  <c:v>1761</c:v>
                </c:pt>
                <c:pt idx="1">
                  <c:v>1667</c:v>
                </c:pt>
                <c:pt idx="2">
                  <c:v>1584</c:v>
                </c:pt>
                <c:pt idx="3">
                  <c:v>1527</c:v>
                </c:pt>
                <c:pt idx="4">
                  <c:v>1455</c:v>
                </c:pt>
                <c:pt idx="5" formatCode="#,##0;[Red]\-#,##0;">
                  <c:v>1426</c:v>
                </c:pt>
                <c:pt idx="6" formatCode="#,##0;[Red]\-#,##0;">
                  <c:v>1221</c:v>
                </c:pt>
                <c:pt idx="7" formatCode="#,##0;[Red]\-#,##0;">
                  <c:v>988</c:v>
                </c:pt>
              </c:numCache>
            </c:numRef>
          </c:val>
          <c:extLst>
            <c:ext xmlns:c16="http://schemas.microsoft.com/office/drawing/2014/chart" uri="{C3380CC4-5D6E-409C-BE32-E72D297353CC}">
              <c16:uniqueId val="{00000006-5366-4FB2-9F6D-613CE4E014BC}"/>
            </c:ext>
          </c:extLst>
        </c:ser>
        <c:ser>
          <c:idx val="0"/>
          <c:order val="4"/>
          <c:tx>
            <c:strRef>
              <c:f>構想区域別必要量との比較!$E$3193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(構想区域別必要量との比較!$F$3191,構想区域別必要量との比較!$H$3191:$L$3191,構想区域別必要量との比較!$O$3191:$P$3191)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(構想区域別必要量との比較!$F$3193,構想区域別必要量との比較!$H$3193:$L$3193,構想区域別必要量との比較!$O$3193:$P$3193)</c:f>
              <c:numCache>
                <c:formatCode>#,##0_);[Red]\(#,##0\)</c:formatCode>
                <c:ptCount val="8"/>
                <c:pt idx="0" formatCode="#,##0;[Red]\-#,##0;">
                  <c:v>146</c:v>
                </c:pt>
                <c:pt idx="1">
                  <c:v>56</c:v>
                </c:pt>
                <c:pt idx="2">
                  <c:v>56</c:v>
                </c:pt>
                <c:pt idx="3">
                  <c:v>56</c:v>
                </c:pt>
                <c:pt idx="4">
                  <c:v>56</c:v>
                </c:pt>
                <c:pt idx="5" formatCode="#,##0;[Red]\-#,##0;">
                  <c:v>56</c:v>
                </c:pt>
                <c:pt idx="6" formatCode="#,##0;[Red]\-#,##0;">
                  <c:v>56</c:v>
                </c:pt>
                <c:pt idx="7" formatCode="#,##0;[Red]\-#,##0;">
                  <c:v>234</c:v>
                </c:pt>
              </c:numCache>
            </c:numRef>
          </c:val>
          <c:extLst>
            <c:ext xmlns:c16="http://schemas.microsoft.com/office/drawing/2014/chart" uri="{C3380CC4-5D6E-409C-BE32-E72D297353CC}">
              <c16:uniqueId val="{00000007-5366-4FB2-9F6D-613CE4E014B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構想区域別必要量との比較!$E$3192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(構想区域別必要量との比較!$F$3191,構想区域別必要量との比較!$H$3191:$L$3191,構想区域別必要量との比較!$O$3191:$P$3191)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(構想区域別必要量との比較!$F$3192,構想区域別必要量との比較!$H$3192:$L$3192,構想区域別必要量との比較!$O$3192:$P$3192)</c:f>
              <c:numCache>
                <c:formatCode>#,##0_);[Red]\(#,##0\)</c:formatCode>
                <c:ptCount val="8"/>
                <c:pt idx="0" formatCode="#,##0;[Red]\-#,##0;">
                  <c:v>3657</c:v>
                </c:pt>
                <c:pt idx="1">
                  <c:v>3679</c:v>
                </c:pt>
                <c:pt idx="2">
                  <c:v>3675</c:v>
                </c:pt>
                <c:pt idx="3">
                  <c:v>3663</c:v>
                </c:pt>
                <c:pt idx="4">
                  <c:v>3581</c:v>
                </c:pt>
                <c:pt idx="5" formatCode="#,##0;[Red]\-#,##0;">
                  <c:v>3579</c:v>
                </c:pt>
                <c:pt idx="6" formatCode="#,##0;[Red]\-#,##0;">
                  <c:v>3428</c:v>
                </c:pt>
                <c:pt idx="7" formatCode="#,##0;[Red]\-#,##0;">
                  <c:v>3368</c:v>
                </c:pt>
              </c:numCache>
            </c:numRef>
          </c:val>
          <c:smooth val="0"/>
          <c:extLst>
            <c:ext xmlns:c16="http://schemas.microsoft.com/office/drawing/2014/chart" uri="{C3380CC4-5D6E-409C-BE32-E72D297353CC}">
              <c16:uniqueId val="{00000008-5366-4FB2-9F6D-613CE4E014B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(構想区域別必要量との比較!$F$3206,構想区域別必要量との比較!$H$3206:$L$3206,構想区域別必要量との比較!$O$3206:$P$3206)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(構想区域別必要量との比較!$F$3211,構想区域別必要量との比較!$H$3211:$L$3211,構想区域別必要量との比較!$O$3211:$P$3211)</c:f>
              <c:numCache>
                <c:formatCode>#,##0_);[Red]\(#,##0\)</c:formatCode>
                <c:ptCount val="8"/>
                <c:pt idx="0" formatCode="#,##0;[Red]\-#,##0;">
                  <c:v>193</c:v>
                </c:pt>
                <c:pt idx="1">
                  <c:v>216</c:v>
                </c:pt>
                <c:pt idx="2">
                  <c:v>196</c:v>
                </c:pt>
                <c:pt idx="3">
                  <c:v>196</c:v>
                </c:pt>
                <c:pt idx="4">
                  <c:v>196</c:v>
                </c:pt>
                <c:pt idx="5" formatCode="#,##0;[Red]\-#,##0;">
                  <c:v>177</c:v>
                </c:pt>
                <c:pt idx="6" formatCode="#,##0;[Red]\-#,##0;">
                  <c:v>177</c:v>
                </c:pt>
                <c:pt idx="7" formatCode="#,##0;[Red]\-#,##0;">
                  <c:v>250</c:v>
                </c:pt>
              </c:numCache>
            </c:numRef>
          </c:val>
          <c:extLst>
            <c:ext xmlns:c16="http://schemas.microsoft.com/office/drawing/2014/chart" uri="{C3380CC4-5D6E-409C-BE32-E72D297353CC}">
              <c16:uniqueId val="{00000000-71CC-4C17-9098-FAA74B0DEBFB}"/>
            </c:ext>
          </c:extLst>
        </c:ser>
        <c:ser>
          <c:idx val="2"/>
          <c:order val="2"/>
          <c:tx>
            <c:strRef>
              <c:f>構想区域別必要量との比較!$E$3210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(構想区域別必要量との比較!$F$3206,構想区域別必要量との比較!$H$3206:$L$3206,構想区域別必要量との比較!$O$3206:$P$3206)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(構想区域別必要量との比較!$F$3210,構想区域別必要量との比較!$H$3210:$L$3210,構想区域別必要量との比較!$O$3210:$P$3210)</c:f>
              <c:numCache>
                <c:formatCode>#,##0_);[Red]\(#,##0\)</c:formatCode>
                <c:ptCount val="8"/>
                <c:pt idx="0" formatCode="#,##0;[Red]\-#,##0;">
                  <c:v>296</c:v>
                </c:pt>
                <c:pt idx="1">
                  <c:v>287</c:v>
                </c:pt>
                <c:pt idx="2">
                  <c:v>392</c:v>
                </c:pt>
                <c:pt idx="3">
                  <c:v>342</c:v>
                </c:pt>
                <c:pt idx="4">
                  <c:v>341</c:v>
                </c:pt>
                <c:pt idx="5" formatCode="#,##0;[Red]\-#,##0;">
                  <c:v>341</c:v>
                </c:pt>
                <c:pt idx="6" formatCode="#,##0;[Red]\-#,##0;">
                  <c:v>341</c:v>
                </c:pt>
                <c:pt idx="7" formatCode="#,##0;[Red]\-#,##0;">
                  <c:v>476</c:v>
                </c:pt>
              </c:numCache>
            </c:numRef>
          </c:val>
          <c:extLst>
            <c:ext xmlns:c16="http://schemas.microsoft.com/office/drawing/2014/chart" uri="{C3380CC4-5D6E-409C-BE32-E72D297353CC}">
              <c16:uniqueId val="{00000001-71CC-4C17-9098-FAA74B0DEBFB}"/>
            </c:ext>
          </c:extLst>
        </c:ser>
        <c:ser>
          <c:idx val="1"/>
          <c:order val="3"/>
          <c:tx>
            <c:strRef>
              <c:f>構想区域別必要量との比較!$E$3209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1CC-4C17-9098-FAA74B0DEBF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1CC-4C17-9098-FAA74B0DEBF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(構想区域別必要量との比較!$F$3206,構想区域別必要量との比較!$H$3206:$L$3206,構想区域別必要量との比較!$O$3206:$P$3206)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(構想区域別必要量との比較!$F$3209,構想区域別必要量との比較!$H$3209:$L$3209,構想区域別必要量との比較!$O$3209:$P$3209)</c:f>
              <c:numCache>
                <c:formatCode>#,##0_);[Red]\(#,##0\)</c:formatCode>
                <c:ptCount val="8"/>
                <c:pt idx="0" formatCode="#,##0;[Red]\-#,##0;">
                  <c:v>838</c:v>
                </c:pt>
                <c:pt idx="1">
                  <c:v>844</c:v>
                </c:pt>
                <c:pt idx="2">
                  <c:v>697</c:v>
                </c:pt>
                <c:pt idx="3">
                  <c:v>747</c:v>
                </c:pt>
                <c:pt idx="4">
                  <c:v>747</c:v>
                </c:pt>
                <c:pt idx="5" formatCode="#,##0;[Red]\-#,##0;">
                  <c:v>797</c:v>
                </c:pt>
                <c:pt idx="6" formatCode="#,##0;[Red]\-#,##0;">
                  <c:v>797</c:v>
                </c:pt>
                <c:pt idx="7" formatCode="#,##0;[Red]\-#,##0;">
                  <c:v>541</c:v>
                </c:pt>
              </c:numCache>
            </c:numRef>
          </c:val>
          <c:extLst>
            <c:ext xmlns:c16="http://schemas.microsoft.com/office/drawing/2014/chart" uri="{C3380CC4-5D6E-409C-BE32-E72D297353CC}">
              <c16:uniqueId val="{00000006-71CC-4C17-9098-FAA74B0DEBFB}"/>
            </c:ext>
          </c:extLst>
        </c:ser>
        <c:ser>
          <c:idx val="0"/>
          <c:order val="4"/>
          <c:tx>
            <c:strRef>
              <c:f>構想区域別必要量との比較!$E$3208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(構想区域別必要量との比較!$F$3206,構想区域別必要量との比較!$H$3206:$L$3206,構想区域別必要量との比較!$O$3206:$P$3206)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(構想区域別必要量との比較!$F$3208,構想区域別必要量との比較!$H$3208:$L$3208,構想区域別必要量との比較!$O$3208:$P$3208)</c:f>
              <c:numCache>
                <c:formatCode>#,##0_);[Red]\(#,##0\)</c:formatCode>
                <c:ptCount val="8"/>
                <c:pt idx="0" formatCode="#,##0;[Red]\-#,##0;">
                  <c:v>139</c:v>
                </c:pt>
                <c:pt idx="1">
                  <c:v>26</c:v>
                </c:pt>
                <c:pt idx="2">
                  <c:v>26</c:v>
                </c:pt>
                <c:pt idx="3">
                  <c:v>26</c:v>
                </c:pt>
                <c:pt idx="4">
                  <c:v>26</c:v>
                </c:pt>
                <c:pt idx="5" formatCode="#,##0;[Red]\-#,##0;">
                  <c:v>26</c:v>
                </c:pt>
                <c:pt idx="6" formatCode="#,##0;[Red]\-#,##0;">
                  <c:v>32</c:v>
                </c:pt>
                <c:pt idx="7" formatCode="#,##0;[Red]\-#,##0;">
                  <c:v>133</c:v>
                </c:pt>
              </c:numCache>
            </c:numRef>
          </c:val>
          <c:extLst>
            <c:ext xmlns:c16="http://schemas.microsoft.com/office/drawing/2014/chart" uri="{C3380CC4-5D6E-409C-BE32-E72D297353CC}">
              <c16:uniqueId val="{00000007-71CC-4C17-9098-FAA74B0DEBF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(構想区域別必要量との比較!$F$3206,構想区域別必要量との比較!$H$3206:$L$3206,構想区域別必要量との比較!$O$3206:$P$3206)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(構想区域別必要量との比較!$F$3207,構想区域別必要量との比較!$H$3207:$L$3207,構想区域別必要量との比較!$O$3207:$P$3207)</c:f>
              <c:numCache>
                <c:formatCode>#,##0_);[Red]\(#,##0\)</c:formatCode>
                <c:ptCount val="8"/>
                <c:pt idx="0" formatCode="#,##0;[Red]\-#,##0;">
                  <c:v>1466</c:v>
                </c:pt>
                <c:pt idx="1">
                  <c:v>1373</c:v>
                </c:pt>
                <c:pt idx="2">
                  <c:v>1311</c:v>
                </c:pt>
                <c:pt idx="3">
                  <c:v>1311</c:v>
                </c:pt>
                <c:pt idx="4">
                  <c:v>1310</c:v>
                </c:pt>
                <c:pt idx="5" formatCode="#,##0;[Red]\-#,##0;">
                  <c:v>1341</c:v>
                </c:pt>
                <c:pt idx="6" formatCode="#,##0;[Red]\-#,##0;">
                  <c:v>1347</c:v>
                </c:pt>
                <c:pt idx="7" formatCode="#,##0;[Red]\-#,##0;">
                  <c:v>1400</c:v>
                </c:pt>
              </c:numCache>
            </c:numRef>
          </c:val>
          <c:smooth val="0"/>
          <c:extLst>
            <c:ext xmlns:c16="http://schemas.microsoft.com/office/drawing/2014/chart" uri="{C3380CC4-5D6E-409C-BE32-E72D297353CC}">
              <c16:uniqueId val="{00000008-71CC-4C17-9098-FAA74B0DEBF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(構想区域別必要量との比較!$F$3221,構想区域別必要量との比較!$H$3221:$L$3221,構想区域別必要量との比較!$O$3221:$P$3221)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(構想区域別必要量との比較!$F$3226,構想区域別必要量との比較!$H$3226:$L$3226,構想区域別必要量との比較!$O$3226:$P$3226)</c:f>
              <c:numCache>
                <c:formatCode>#,##0_);[Red]\(#,##0\)</c:formatCode>
                <c:ptCount val="8"/>
                <c:pt idx="0" formatCode="#,##0;[Red]\-#,##0;">
                  <c:v>474</c:v>
                </c:pt>
                <c:pt idx="1">
                  <c:v>430</c:v>
                </c:pt>
                <c:pt idx="2">
                  <c:v>461</c:v>
                </c:pt>
                <c:pt idx="3">
                  <c:v>402</c:v>
                </c:pt>
                <c:pt idx="4">
                  <c:v>433</c:v>
                </c:pt>
                <c:pt idx="5" formatCode="#,##0;[Red]\-#,##0;">
                  <c:v>402</c:v>
                </c:pt>
                <c:pt idx="6" formatCode="#,##0;[Red]\-#,##0;">
                  <c:v>402</c:v>
                </c:pt>
                <c:pt idx="7" formatCode="#,##0;[Red]\-#,##0;">
                  <c:v>339</c:v>
                </c:pt>
              </c:numCache>
            </c:numRef>
          </c:val>
          <c:extLst>
            <c:ext xmlns:c16="http://schemas.microsoft.com/office/drawing/2014/chart" uri="{C3380CC4-5D6E-409C-BE32-E72D297353CC}">
              <c16:uniqueId val="{00000000-8A00-4B02-9D22-DCFDD0B99B8F}"/>
            </c:ext>
          </c:extLst>
        </c:ser>
        <c:ser>
          <c:idx val="2"/>
          <c:order val="2"/>
          <c:tx>
            <c:strRef>
              <c:f>構想区域別必要量との比較!$E$3225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(構想区域別必要量との比較!$F$3221,構想区域別必要量との比較!$H$3221:$L$3221,構想区域別必要量との比較!$O$3221:$P$3221)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(構想区域別必要量との比較!$F$3225,構想区域別必要量との比較!$H$3225:$L$3225,構想区域別必要量との比較!$O$3225:$P$3225)</c:f>
              <c:numCache>
                <c:formatCode>#,##0_);[Red]\(#,##0\)</c:formatCode>
                <c:ptCount val="8"/>
                <c:pt idx="0" formatCode="#,##0;[Red]\-#,##0;">
                  <c:v>44</c:v>
                </c:pt>
                <c:pt idx="1">
                  <c:v>88</c:v>
                </c:pt>
                <c:pt idx="2">
                  <c:v>88</c:v>
                </c:pt>
                <c:pt idx="3">
                  <c:v>88</c:v>
                </c:pt>
                <c:pt idx="4">
                  <c:v>96</c:v>
                </c:pt>
                <c:pt idx="5" formatCode="#,##0;[Red]\-#,##0;">
                  <c:v>133</c:v>
                </c:pt>
                <c:pt idx="6" formatCode="#,##0;[Red]\-#,##0;">
                  <c:v>133</c:v>
                </c:pt>
                <c:pt idx="7" formatCode="#,##0;[Red]\-#,##0;">
                  <c:v>204</c:v>
                </c:pt>
              </c:numCache>
            </c:numRef>
          </c:val>
          <c:extLst>
            <c:ext xmlns:c16="http://schemas.microsoft.com/office/drawing/2014/chart" uri="{C3380CC4-5D6E-409C-BE32-E72D297353CC}">
              <c16:uniqueId val="{00000001-8A00-4B02-9D22-DCFDD0B99B8F}"/>
            </c:ext>
          </c:extLst>
        </c:ser>
        <c:ser>
          <c:idx val="1"/>
          <c:order val="3"/>
          <c:tx>
            <c:strRef>
              <c:f>構想区域別必要量との比較!$E$3224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A00-4B02-9D22-DCFDD0B99B8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A00-4B02-9D22-DCFDD0B99B8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(構想区域別必要量との比較!$F$3221,構想区域別必要量との比較!$H$3221:$L$3221,構想区域別必要量との比較!$O$3221:$P$3221)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(構想区域別必要量との比較!$F$3224,構想区域別必要量との比較!$H$3224:$L$3224,構想区域別必要量との比較!$O$3224:$P$3224)</c:f>
              <c:numCache>
                <c:formatCode>#,##0_);[Red]\(#,##0\)</c:formatCode>
                <c:ptCount val="8"/>
                <c:pt idx="0" formatCode="#,##0;[Red]\-#,##0;">
                  <c:v>636</c:v>
                </c:pt>
                <c:pt idx="1">
                  <c:v>554</c:v>
                </c:pt>
                <c:pt idx="2">
                  <c:v>536</c:v>
                </c:pt>
                <c:pt idx="3">
                  <c:v>539</c:v>
                </c:pt>
                <c:pt idx="4">
                  <c:v>537</c:v>
                </c:pt>
                <c:pt idx="5" formatCode="#,##0;[Red]\-#,##0;">
                  <c:v>537</c:v>
                </c:pt>
                <c:pt idx="6" formatCode="#,##0;[Red]\-#,##0;">
                  <c:v>524</c:v>
                </c:pt>
                <c:pt idx="7" formatCode="#,##0;[Red]\-#,##0;">
                  <c:v>236</c:v>
                </c:pt>
              </c:numCache>
            </c:numRef>
          </c:val>
          <c:extLst>
            <c:ext xmlns:c16="http://schemas.microsoft.com/office/drawing/2014/chart" uri="{C3380CC4-5D6E-409C-BE32-E72D297353CC}">
              <c16:uniqueId val="{00000006-8A00-4B02-9D22-DCFDD0B99B8F}"/>
            </c:ext>
          </c:extLst>
        </c:ser>
        <c:ser>
          <c:idx val="0"/>
          <c:order val="4"/>
          <c:tx>
            <c:strRef>
              <c:f>構想区域別必要量との比較!$E$3223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(構想区域別必要量との比較!$F$3221,構想区域別必要量との比較!$H$3221:$L$3221,構想区域別必要量との比較!$O$3221:$P$3221)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(構想区域別必要量との比較!$F$3223,構想区域別必要量との比較!$H$3223:$L$3223,構想区域別必要量との比較!$O$3223:$P$3223)</c:f>
              <c:numCache>
                <c:formatCode>#,##0_);[Red]\(#,##0\)</c:formatCode>
                <c:ptCount val="8"/>
                <c:pt idx="0" formatCode="#,##0;[Red]\-#,##0;">
                  <c:v>4</c:v>
                </c:pt>
                <c:pt idx="1">
                  <c:v>4</c:v>
                </c:pt>
                <c:pt idx="2">
                  <c:v>6</c:v>
                </c:pt>
                <c:pt idx="3">
                  <c:v>6</c:v>
                </c:pt>
                <c:pt idx="4">
                  <c:v>6</c:v>
                </c:pt>
                <c:pt idx="5" formatCode="#,##0;[Red]\-#,##0;">
                  <c:v>6</c:v>
                </c:pt>
                <c:pt idx="6" formatCode="#,##0;[Red]\-#,##0;">
                  <c:v>6</c:v>
                </c:pt>
                <c:pt idx="7" formatCode="#,##0;[Red]\-#,##0;">
                  <c:v>52</c:v>
                </c:pt>
              </c:numCache>
            </c:numRef>
          </c:val>
          <c:extLst>
            <c:ext xmlns:c16="http://schemas.microsoft.com/office/drawing/2014/chart" uri="{C3380CC4-5D6E-409C-BE32-E72D297353CC}">
              <c16:uniqueId val="{00000007-8A00-4B02-9D22-DCFDD0B99B8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(構想区域別必要量との比較!$F$3221,構想区域別必要量との比較!$H$3221:$L$3221,構想区域別必要量との比較!$O$3221:$P$3221)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(構想区域別必要量との比較!$F$3222,構想区域別必要量との比較!$H$3222:$L$3222,構想区域別必要量との比較!$O$3222:$P$3222)</c:f>
              <c:numCache>
                <c:formatCode>#,##0_);[Red]\(#,##0\)</c:formatCode>
                <c:ptCount val="8"/>
                <c:pt idx="0" formatCode="#,##0;[Red]\-#,##0;">
                  <c:v>1158</c:v>
                </c:pt>
                <c:pt idx="1">
                  <c:v>1076</c:v>
                </c:pt>
                <c:pt idx="2">
                  <c:v>1091</c:v>
                </c:pt>
                <c:pt idx="3">
                  <c:v>1035</c:v>
                </c:pt>
                <c:pt idx="4">
                  <c:v>1072</c:v>
                </c:pt>
                <c:pt idx="5" formatCode="#,##0;[Red]\-#,##0;">
                  <c:v>1078</c:v>
                </c:pt>
                <c:pt idx="6" formatCode="#,##0;[Red]\-#,##0;">
                  <c:v>1065</c:v>
                </c:pt>
                <c:pt idx="7" formatCode="#,##0;[Red]\-#,##0;">
                  <c:v>831</c:v>
                </c:pt>
              </c:numCache>
            </c:numRef>
          </c:val>
          <c:smooth val="0"/>
          <c:extLst>
            <c:ext xmlns:c16="http://schemas.microsoft.com/office/drawing/2014/chart" uri="{C3380CC4-5D6E-409C-BE32-E72D297353CC}">
              <c16:uniqueId val="{00000008-8A00-4B02-9D22-DCFDD0B99B8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(構想区域別必要量との比較!$F$3236,構想区域別必要量との比較!$H$3236:$L$3236,構想区域別必要量との比較!$O$3236:$P$3236)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(構想区域別必要量との比較!$F$3241,構想区域別必要量との比較!$H$3241:$L$3241,構想区域別必要量との比較!$O$3241:$P$3241)</c:f>
              <c:numCache>
                <c:formatCode>#,##0_);[Red]\(#,##0\)</c:formatCode>
                <c:ptCount val="8"/>
                <c:pt idx="0" formatCode="#,##0;[Red]\-#,##0;">
                  <c:v>832</c:v>
                </c:pt>
                <c:pt idx="1">
                  <c:v>728</c:v>
                </c:pt>
                <c:pt idx="2">
                  <c:v>784</c:v>
                </c:pt>
                <c:pt idx="3">
                  <c:v>771</c:v>
                </c:pt>
                <c:pt idx="4">
                  <c:v>752</c:v>
                </c:pt>
                <c:pt idx="5" formatCode="#,##0;[Red]\-#,##0;">
                  <c:v>728</c:v>
                </c:pt>
                <c:pt idx="6" formatCode="#,##0;[Red]\-#,##0;">
                  <c:v>723</c:v>
                </c:pt>
                <c:pt idx="7" formatCode="#,##0;[Red]\-#,##0;">
                  <c:v>559</c:v>
                </c:pt>
              </c:numCache>
            </c:numRef>
          </c:val>
          <c:extLst>
            <c:ext xmlns:c16="http://schemas.microsoft.com/office/drawing/2014/chart" uri="{C3380CC4-5D6E-409C-BE32-E72D297353CC}">
              <c16:uniqueId val="{00000000-B18E-4ACD-A9E4-D2B8F7459A95}"/>
            </c:ext>
          </c:extLst>
        </c:ser>
        <c:ser>
          <c:idx val="2"/>
          <c:order val="2"/>
          <c:tx>
            <c:strRef>
              <c:f>構想区域別必要量との比較!$E$3240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(構想区域別必要量との比較!$F$3236,構想区域別必要量との比較!$H$3236:$L$3236,構想区域別必要量との比較!$O$3236:$P$3236)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(構想区域別必要量との比較!$F$3240,構想区域別必要量との比較!$H$3240:$L$3240,構想区域別必要量との比較!$O$3240:$P$3240)</c:f>
              <c:numCache>
                <c:formatCode>#,##0_);[Red]\(#,##0\)</c:formatCode>
                <c:ptCount val="8"/>
                <c:pt idx="0" formatCode="#,##0;[Red]\-#,##0;">
                  <c:v>249</c:v>
                </c:pt>
                <c:pt idx="1">
                  <c:v>277</c:v>
                </c:pt>
                <c:pt idx="2">
                  <c:v>277</c:v>
                </c:pt>
                <c:pt idx="3">
                  <c:v>277</c:v>
                </c:pt>
                <c:pt idx="4">
                  <c:v>277</c:v>
                </c:pt>
                <c:pt idx="5" formatCode="#,##0;[Red]\-#,##0;">
                  <c:v>267</c:v>
                </c:pt>
                <c:pt idx="6" formatCode="#,##0;[Red]\-#,##0;">
                  <c:v>287</c:v>
                </c:pt>
                <c:pt idx="7" formatCode="#,##0;[Red]\-#,##0;">
                  <c:v>438</c:v>
                </c:pt>
              </c:numCache>
            </c:numRef>
          </c:val>
          <c:extLst>
            <c:ext xmlns:c16="http://schemas.microsoft.com/office/drawing/2014/chart" uri="{C3380CC4-5D6E-409C-BE32-E72D297353CC}">
              <c16:uniqueId val="{00000001-B18E-4ACD-A9E4-D2B8F7459A95}"/>
            </c:ext>
          </c:extLst>
        </c:ser>
        <c:ser>
          <c:idx val="1"/>
          <c:order val="3"/>
          <c:tx>
            <c:strRef>
              <c:f>構想区域別必要量との比較!$E$3239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18E-4ACD-A9E4-D2B8F7459A9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18E-4ACD-A9E4-D2B8F7459A9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(構想区域別必要量との比較!$F$3236,構想区域別必要量との比較!$H$3236:$L$3236,構想区域別必要量との比較!$O$3236:$P$3236)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(構想区域別必要量との比較!$F$3239,構想区域別必要量との比較!$H$3239:$L$3239,構想区域別必要量との比較!$O$3239:$P$3239)</c:f>
              <c:numCache>
                <c:formatCode>#,##0_);[Red]\(#,##0\)</c:formatCode>
                <c:ptCount val="8"/>
                <c:pt idx="0" formatCode="#,##0;[Red]\-#,##0;">
                  <c:v>633</c:v>
                </c:pt>
                <c:pt idx="1">
                  <c:v>561</c:v>
                </c:pt>
                <c:pt idx="2">
                  <c:v>602</c:v>
                </c:pt>
                <c:pt idx="3">
                  <c:v>602</c:v>
                </c:pt>
                <c:pt idx="4">
                  <c:v>628</c:v>
                </c:pt>
                <c:pt idx="5" formatCode="#,##0;[Red]\-#,##0;">
                  <c:v>621</c:v>
                </c:pt>
                <c:pt idx="6" formatCode="#,##0;[Red]\-#,##0;">
                  <c:v>621</c:v>
                </c:pt>
                <c:pt idx="7" formatCode="#,##0;[Red]\-#,##0;">
                  <c:v>328</c:v>
                </c:pt>
              </c:numCache>
            </c:numRef>
          </c:val>
          <c:extLst>
            <c:ext xmlns:c16="http://schemas.microsoft.com/office/drawing/2014/chart" uri="{C3380CC4-5D6E-409C-BE32-E72D297353CC}">
              <c16:uniqueId val="{00000006-B18E-4ACD-A9E4-D2B8F7459A95}"/>
            </c:ext>
          </c:extLst>
        </c:ser>
        <c:ser>
          <c:idx val="0"/>
          <c:order val="4"/>
          <c:tx>
            <c:strRef>
              <c:f>構想区域別必要量との比較!$E$3238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(構想区域別必要量との比較!$F$3236,構想区域別必要量との比較!$H$3236:$L$3236,構想区域別必要量との比較!$O$3236:$P$3236)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(構想区域別必要量との比較!$F$3238,構想区域別必要量との比較!$H$3238:$L$3238,構想区域別必要量との比較!$O$3238:$P$3238)</c:f>
              <c:numCache>
                <c:formatCode>#,##0_);[Red]\(#,##0\)</c:formatCode>
                <c:ptCount val="8"/>
                <c:pt idx="0" formatCode="#,##0;[Red]\-#,##0;">
                  <c:v>95</c:v>
                </c:pt>
                <c:pt idx="1">
                  <c:v>99</c:v>
                </c:pt>
                <c:pt idx="2">
                  <c:v>98</c:v>
                </c:pt>
                <c:pt idx="3">
                  <c:v>98</c:v>
                </c:pt>
                <c:pt idx="4">
                  <c:v>98</c:v>
                </c:pt>
                <c:pt idx="5" formatCode="#,##0;[Red]\-#,##0;">
                  <c:v>98</c:v>
                </c:pt>
                <c:pt idx="6" formatCode="#,##0;[Red]\-#,##0;">
                  <c:v>98</c:v>
                </c:pt>
                <c:pt idx="7" formatCode="#,##0;[Red]\-#,##0;">
                  <c:v>99</c:v>
                </c:pt>
              </c:numCache>
            </c:numRef>
          </c:val>
          <c:extLst>
            <c:ext xmlns:c16="http://schemas.microsoft.com/office/drawing/2014/chart" uri="{C3380CC4-5D6E-409C-BE32-E72D297353CC}">
              <c16:uniqueId val="{00000007-B18E-4ACD-A9E4-D2B8F7459A9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(構想区域別必要量との比較!$F$3236,構想区域別必要量との比較!$H$3236:$L$3236,構想区域別必要量との比較!$O$3236:$P$3236)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(構想区域別必要量との比較!$F$3237,構想区域別必要量との比較!$H$3237:$L$3237,構想区域別必要量との比較!$O$3237:$P$3237)</c:f>
              <c:numCache>
                <c:formatCode>#,##0_);[Red]\(#,##0\)</c:formatCode>
                <c:ptCount val="8"/>
                <c:pt idx="0" formatCode="#,##0;[Red]\-#,##0;">
                  <c:v>1809</c:v>
                </c:pt>
                <c:pt idx="1">
                  <c:v>1665</c:v>
                </c:pt>
                <c:pt idx="2">
                  <c:v>1761</c:v>
                </c:pt>
                <c:pt idx="3">
                  <c:v>1748</c:v>
                </c:pt>
                <c:pt idx="4">
                  <c:v>1755</c:v>
                </c:pt>
                <c:pt idx="5" formatCode="#,##0;[Red]\-#,##0;">
                  <c:v>1714</c:v>
                </c:pt>
                <c:pt idx="6" formatCode="#,##0;[Red]\-#,##0;">
                  <c:v>1729</c:v>
                </c:pt>
                <c:pt idx="7" formatCode="#,##0;[Red]\-#,##0;">
                  <c:v>1424</c:v>
                </c:pt>
              </c:numCache>
            </c:numRef>
          </c:val>
          <c:smooth val="0"/>
          <c:extLst>
            <c:ext xmlns:c16="http://schemas.microsoft.com/office/drawing/2014/chart" uri="{C3380CC4-5D6E-409C-BE32-E72D297353CC}">
              <c16:uniqueId val="{00000008-B18E-4ACD-A9E4-D2B8F7459A9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(構想区域別必要量との比較!$F$3251,構想区域別必要量との比較!$H$3251:$L$3251,構想区域別必要量との比較!$O$3251:$P$3251)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(構想区域別必要量との比較!$F$3256,構想区域別必要量との比較!$H$3256:$L$3256,構想区域別必要量との比較!$O$3256:$P$3256)</c:f>
              <c:numCache>
                <c:formatCode>#,##0_);[Red]\(#,##0\)</c:formatCode>
                <c:ptCount val="8"/>
                <c:pt idx="0" formatCode="#,##0;[Red]\-#,##0;">
                  <c:v>4951</c:v>
                </c:pt>
                <c:pt idx="1">
                  <c:v>4848</c:v>
                </c:pt>
                <c:pt idx="2">
                  <c:v>4876</c:v>
                </c:pt>
                <c:pt idx="3">
                  <c:v>4832</c:v>
                </c:pt>
                <c:pt idx="4">
                  <c:v>4966</c:v>
                </c:pt>
                <c:pt idx="5" formatCode="#,##0;[Red]\-#,##0;">
                  <c:v>4765</c:v>
                </c:pt>
                <c:pt idx="6" formatCode="#,##0;[Red]\-#,##0;">
                  <c:v>4444</c:v>
                </c:pt>
                <c:pt idx="7" formatCode="#,##0;[Red]\-#,##0;">
                  <c:v>4129</c:v>
                </c:pt>
              </c:numCache>
            </c:numRef>
          </c:val>
          <c:extLst>
            <c:ext xmlns:c16="http://schemas.microsoft.com/office/drawing/2014/chart" uri="{C3380CC4-5D6E-409C-BE32-E72D297353CC}">
              <c16:uniqueId val="{00000000-BD00-4DB2-88DC-A17DF0727581}"/>
            </c:ext>
          </c:extLst>
        </c:ser>
        <c:ser>
          <c:idx val="2"/>
          <c:order val="2"/>
          <c:tx>
            <c:strRef>
              <c:f>構想区域別必要量との比較!$E$3255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(構想区域別必要量との比較!$F$3251,構想区域別必要量との比較!$H$3251:$L$3251,構想区域別必要量との比較!$O$3251:$P$3251)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(構想区域別必要量との比較!$F$3255,構想区域別必要量との比較!$H$3255:$L$3255,構想区域別必要量との比較!$O$3255:$P$3255)</c:f>
              <c:numCache>
                <c:formatCode>#,##0_);[Red]\(#,##0\)</c:formatCode>
                <c:ptCount val="8"/>
                <c:pt idx="0" formatCode="#,##0;[Red]\-#,##0;">
                  <c:v>1481</c:v>
                </c:pt>
                <c:pt idx="1">
                  <c:v>2397</c:v>
                </c:pt>
                <c:pt idx="2">
                  <c:v>2516</c:v>
                </c:pt>
                <c:pt idx="3">
                  <c:v>2633</c:v>
                </c:pt>
                <c:pt idx="4">
                  <c:v>2381</c:v>
                </c:pt>
                <c:pt idx="5" formatCode="#,##0;[Red]\-#,##0;">
                  <c:v>2639</c:v>
                </c:pt>
                <c:pt idx="6" formatCode="#,##0;[Red]\-#,##0;">
                  <c:v>2595</c:v>
                </c:pt>
                <c:pt idx="7" formatCode="#,##0;[Red]\-#,##0;">
                  <c:v>4577</c:v>
                </c:pt>
              </c:numCache>
            </c:numRef>
          </c:val>
          <c:extLst>
            <c:ext xmlns:c16="http://schemas.microsoft.com/office/drawing/2014/chart" uri="{C3380CC4-5D6E-409C-BE32-E72D297353CC}">
              <c16:uniqueId val="{00000001-BD00-4DB2-88DC-A17DF0727581}"/>
            </c:ext>
          </c:extLst>
        </c:ser>
        <c:ser>
          <c:idx val="1"/>
          <c:order val="3"/>
          <c:tx>
            <c:strRef>
              <c:f>構想区域別必要量との比較!$E$3254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D00-4DB2-88DC-A17DF072758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D00-4DB2-88DC-A17DF072758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(構想区域別必要量との比較!$F$3251,構想区域別必要量との比較!$H$3251:$L$3251,構想区域別必要量との比較!$O$3251:$P$3251)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(構想区域別必要量との比較!$F$3254,構想区域別必要量との比較!$H$3254:$L$3254,構想区域別必要量との比較!$O$3254:$P$3254)</c:f>
              <c:numCache>
                <c:formatCode>#,##0_);[Red]\(#,##0\)</c:formatCode>
                <c:ptCount val="8"/>
                <c:pt idx="0" formatCode="#,##0;[Red]\-#,##0;">
                  <c:v>7182</c:v>
                </c:pt>
                <c:pt idx="1">
                  <c:v>6072</c:v>
                </c:pt>
                <c:pt idx="2">
                  <c:v>5999</c:v>
                </c:pt>
                <c:pt idx="3">
                  <c:v>5791</c:v>
                </c:pt>
                <c:pt idx="4">
                  <c:v>5959</c:v>
                </c:pt>
                <c:pt idx="5" formatCode="#,##0;[Red]\-#,##0;">
                  <c:v>5131</c:v>
                </c:pt>
                <c:pt idx="6" formatCode="#,##0;[Red]\-#,##0;">
                  <c:v>5340</c:v>
                </c:pt>
                <c:pt idx="7" formatCode="#,##0;[Red]\-#,##0;">
                  <c:v>5358</c:v>
                </c:pt>
              </c:numCache>
            </c:numRef>
          </c:val>
          <c:extLst>
            <c:ext xmlns:c16="http://schemas.microsoft.com/office/drawing/2014/chart" uri="{C3380CC4-5D6E-409C-BE32-E72D297353CC}">
              <c16:uniqueId val="{00000006-BD00-4DB2-88DC-A17DF0727581}"/>
            </c:ext>
          </c:extLst>
        </c:ser>
        <c:ser>
          <c:idx val="0"/>
          <c:order val="4"/>
          <c:tx>
            <c:strRef>
              <c:f>構想区域別必要量との比較!$E$3253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(構想区域別必要量との比較!$F$3251,構想区域別必要量との比較!$H$3251:$L$3251,構想区域別必要量との比較!$O$3251:$P$3251)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(構想区域別必要量との比較!$F$3253,構想区域別必要量との比較!$H$3253:$L$3253,構想区域別必要量との比較!$O$3253:$P$3253)</c:f>
              <c:numCache>
                <c:formatCode>#,##0_);[Red]\(#,##0\)</c:formatCode>
                <c:ptCount val="8"/>
                <c:pt idx="0" formatCode="#,##0;[Red]\-#,##0;">
                  <c:v>2026</c:v>
                </c:pt>
                <c:pt idx="1">
                  <c:v>2716</c:v>
                </c:pt>
                <c:pt idx="2">
                  <c:v>2648</c:v>
                </c:pt>
                <c:pt idx="3">
                  <c:v>2665</c:v>
                </c:pt>
                <c:pt idx="4">
                  <c:v>2647</c:v>
                </c:pt>
                <c:pt idx="5" formatCode="#,##0;[Red]\-#,##0;">
                  <c:v>2681</c:v>
                </c:pt>
                <c:pt idx="6" formatCode="#,##0;[Red]\-#,##0;">
                  <c:v>2735</c:v>
                </c:pt>
                <c:pt idx="7" formatCode="#,##0;[Red]\-#,##0;">
                  <c:v>1776</c:v>
                </c:pt>
              </c:numCache>
            </c:numRef>
          </c:val>
          <c:extLst>
            <c:ext xmlns:c16="http://schemas.microsoft.com/office/drawing/2014/chart" uri="{C3380CC4-5D6E-409C-BE32-E72D297353CC}">
              <c16:uniqueId val="{00000007-BD00-4DB2-88DC-A17DF072758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(構想区域別必要量との比較!$F$3251,構想区域別必要量との比較!$H$3251:$L$3251,構想区域別必要量との比較!$O$3251:$P$3251)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(構想区域別必要量との比較!$F$3252,構想区域別必要量との比較!$H$3252:$L$3252,構想区域別必要量との比較!$O$3252:$P$3252)</c:f>
              <c:numCache>
                <c:formatCode>#,##0_);[Red]\(#,##0\)</c:formatCode>
                <c:ptCount val="8"/>
                <c:pt idx="0" formatCode="#,##0;[Red]\-#,##0;">
                  <c:v>15640</c:v>
                </c:pt>
                <c:pt idx="1">
                  <c:v>16033</c:v>
                </c:pt>
                <c:pt idx="2">
                  <c:v>16039</c:v>
                </c:pt>
                <c:pt idx="3">
                  <c:v>15921</c:v>
                </c:pt>
                <c:pt idx="4">
                  <c:v>15953</c:v>
                </c:pt>
                <c:pt idx="5" formatCode="#,##0;[Red]\-#,##0;">
                  <c:v>15216</c:v>
                </c:pt>
                <c:pt idx="6" formatCode="#,##0;[Red]\-#,##0;">
                  <c:v>15114</c:v>
                </c:pt>
                <c:pt idx="7" formatCode="#,##0;[Red]\-#,##0;">
                  <c:v>15840</c:v>
                </c:pt>
              </c:numCache>
            </c:numRef>
          </c:val>
          <c:smooth val="0"/>
          <c:extLst>
            <c:ext xmlns:c16="http://schemas.microsoft.com/office/drawing/2014/chart" uri="{C3380CC4-5D6E-409C-BE32-E72D297353CC}">
              <c16:uniqueId val="{00000008-BD00-4DB2-88DC-A17DF072758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(構想区域別必要量との比較!$F$3266,構想区域別必要量との比較!$H$3266:$L$3266,構想区域別必要量との比較!$O$3266:$P$3266)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(構想区域別必要量との比較!$F$3271,構想区域別必要量との比較!$H$3271:$L$3271,構想区域別必要量との比較!$O$3271:$P$3271)</c:f>
              <c:numCache>
                <c:formatCode>#,##0_);[Red]\(#,##0\)</c:formatCode>
                <c:ptCount val="8"/>
                <c:pt idx="0" formatCode="#,##0;[Red]\-#,##0;">
                  <c:v>1782</c:v>
                </c:pt>
                <c:pt idx="1">
                  <c:v>1842</c:v>
                </c:pt>
                <c:pt idx="2">
                  <c:v>1653</c:v>
                </c:pt>
                <c:pt idx="3">
                  <c:v>1609</c:v>
                </c:pt>
                <c:pt idx="4">
                  <c:v>1710</c:v>
                </c:pt>
                <c:pt idx="5" formatCode="#,##0;[Red]\-#,##0;">
                  <c:v>1573</c:v>
                </c:pt>
                <c:pt idx="6" formatCode="#,##0;[Red]\-#,##0;">
                  <c:v>1423</c:v>
                </c:pt>
                <c:pt idx="7" formatCode="#,##0;[Red]\-#,##0;">
                  <c:v>1220</c:v>
                </c:pt>
              </c:numCache>
            </c:numRef>
          </c:val>
          <c:extLst>
            <c:ext xmlns:c16="http://schemas.microsoft.com/office/drawing/2014/chart" uri="{C3380CC4-5D6E-409C-BE32-E72D297353CC}">
              <c16:uniqueId val="{00000000-6D71-4224-AF5A-07CFB797A3A2}"/>
            </c:ext>
          </c:extLst>
        </c:ser>
        <c:ser>
          <c:idx val="2"/>
          <c:order val="2"/>
          <c:tx>
            <c:strRef>
              <c:f>構想区域別必要量との比較!$E$3270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(構想区域別必要量との比較!$F$3266,構想区域別必要量との比較!$H$3266:$L$3266,構想区域別必要量との比較!$O$3266:$P$3266)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(構想区域別必要量との比較!$F$3270,構想区域別必要量との比較!$H$3270:$L$3270,構想区域別必要量との比較!$O$3270:$P$3270)</c:f>
              <c:numCache>
                <c:formatCode>#,##0_);[Red]\(#,##0\)</c:formatCode>
                <c:ptCount val="8"/>
                <c:pt idx="0" formatCode="#,##0;[Red]\-#,##0;">
                  <c:v>1018</c:v>
                </c:pt>
                <c:pt idx="1">
                  <c:v>1360</c:v>
                </c:pt>
                <c:pt idx="2">
                  <c:v>1642</c:v>
                </c:pt>
                <c:pt idx="3">
                  <c:v>1774</c:v>
                </c:pt>
                <c:pt idx="4">
                  <c:v>1719</c:v>
                </c:pt>
                <c:pt idx="5" formatCode="#,##0;[Red]\-#,##0;">
                  <c:v>1427</c:v>
                </c:pt>
                <c:pt idx="6" formatCode="#,##0;[Red]\-#,##0;">
                  <c:v>1650</c:v>
                </c:pt>
                <c:pt idx="7" formatCode="#,##0;[Red]\-#,##0;">
                  <c:v>2801</c:v>
                </c:pt>
              </c:numCache>
            </c:numRef>
          </c:val>
          <c:extLst>
            <c:ext xmlns:c16="http://schemas.microsoft.com/office/drawing/2014/chart" uri="{C3380CC4-5D6E-409C-BE32-E72D297353CC}">
              <c16:uniqueId val="{00000001-6D71-4224-AF5A-07CFB797A3A2}"/>
            </c:ext>
          </c:extLst>
        </c:ser>
        <c:ser>
          <c:idx val="1"/>
          <c:order val="3"/>
          <c:tx>
            <c:strRef>
              <c:f>構想区域別必要量との比較!$E$3269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D71-4224-AF5A-07CFB797A3A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D71-4224-AF5A-07CFB797A3A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(構想区域別必要量との比較!$F$3266,構想区域別必要量との比較!$H$3266:$L$3266,構想区域別必要量との比較!$O$3266:$P$3266)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(構想区域別必要量との比較!$F$3269,構想区域別必要量との比較!$H$3269:$L$3269,構想区域別必要量との比較!$O$3269:$P$3269)</c:f>
              <c:numCache>
                <c:formatCode>#,##0_);[Red]\(#,##0\)</c:formatCode>
                <c:ptCount val="8"/>
                <c:pt idx="0" formatCode="#,##0;[Red]\-#,##0;">
                  <c:v>4326</c:v>
                </c:pt>
                <c:pt idx="1">
                  <c:v>3914</c:v>
                </c:pt>
                <c:pt idx="2">
                  <c:v>3623</c:v>
                </c:pt>
                <c:pt idx="3">
                  <c:v>3431</c:v>
                </c:pt>
                <c:pt idx="4">
                  <c:v>3727</c:v>
                </c:pt>
                <c:pt idx="5" formatCode="#,##0;[Red]\-#,##0;">
                  <c:v>3699</c:v>
                </c:pt>
                <c:pt idx="6" formatCode="#,##0;[Red]\-#,##0;">
                  <c:v>3506</c:v>
                </c:pt>
                <c:pt idx="7" formatCode="#,##0;[Red]\-#,##0;">
                  <c:v>2667</c:v>
                </c:pt>
              </c:numCache>
            </c:numRef>
          </c:val>
          <c:extLst>
            <c:ext xmlns:c16="http://schemas.microsoft.com/office/drawing/2014/chart" uri="{C3380CC4-5D6E-409C-BE32-E72D297353CC}">
              <c16:uniqueId val="{00000006-6D71-4224-AF5A-07CFB797A3A2}"/>
            </c:ext>
          </c:extLst>
        </c:ser>
        <c:ser>
          <c:idx val="0"/>
          <c:order val="4"/>
          <c:tx>
            <c:strRef>
              <c:f>構想区域別必要量との比較!$E$3268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(構想区域別必要量との比較!$F$3266,構想区域別必要量との比較!$H$3266:$L$3266,構想区域別必要量との比較!$O$3266:$P$3266)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(構想区域別必要量との比較!$F$3268,構想区域別必要量との比較!$H$3268:$L$3268,構想区域別必要量との比較!$O$3268:$P$3268)</c:f>
              <c:numCache>
                <c:formatCode>#,##0_);[Red]\(#,##0\)</c:formatCode>
                <c:ptCount val="8"/>
                <c:pt idx="0" formatCode="#,##0;[Red]\-#,##0;">
                  <c:v>769</c:v>
                </c:pt>
                <c:pt idx="1">
                  <c:v>1082</c:v>
                </c:pt>
                <c:pt idx="2">
                  <c:v>1027</c:v>
                </c:pt>
                <c:pt idx="3">
                  <c:v>1086</c:v>
                </c:pt>
                <c:pt idx="4">
                  <c:v>1078</c:v>
                </c:pt>
                <c:pt idx="5" formatCode="#,##0;[Red]\-#,##0;">
                  <c:v>644</c:v>
                </c:pt>
                <c:pt idx="6" formatCode="#,##0;[Red]\-#,##0;">
                  <c:v>784</c:v>
                </c:pt>
                <c:pt idx="7" formatCode="#,##0;[Red]\-#,##0;">
                  <c:v>803</c:v>
                </c:pt>
              </c:numCache>
            </c:numRef>
          </c:val>
          <c:extLst>
            <c:ext xmlns:c16="http://schemas.microsoft.com/office/drawing/2014/chart" uri="{C3380CC4-5D6E-409C-BE32-E72D297353CC}">
              <c16:uniqueId val="{00000007-6D71-4224-AF5A-07CFB797A3A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(構想区域別必要量との比較!$F$3266,構想区域別必要量との比較!$H$3266:$L$3266,構想区域別必要量との比較!$O$3266:$P$3266)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(構想区域別必要量との比較!$F$3267,構想区域別必要量との比較!$H$3267:$L$3267,構想区域別必要量との比較!$O$3267:$P$3267)</c:f>
              <c:numCache>
                <c:formatCode>#,##0_);[Red]\(#,##0\)</c:formatCode>
                <c:ptCount val="8"/>
                <c:pt idx="0" formatCode="#,##0;[Red]\-#,##0;">
                  <c:v>7895</c:v>
                </c:pt>
                <c:pt idx="1">
                  <c:v>8198</c:v>
                </c:pt>
                <c:pt idx="2">
                  <c:v>7945</c:v>
                </c:pt>
                <c:pt idx="3">
                  <c:v>7900</c:v>
                </c:pt>
                <c:pt idx="4">
                  <c:v>8234</c:v>
                </c:pt>
                <c:pt idx="5" formatCode="#,##0;[Red]\-#,##0;">
                  <c:v>7343</c:v>
                </c:pt>
                <c:pt idx="6" formatCode="#,##0;[Red]\-#,##0;">
                  <c:v>7363</c:v>
                </c:pt>
                <c:pt idx="7" formatCode="#,##0;[Red]\-#,##0;">
                  <c:v>7491</c:v>
                </c:pt>
              </c:numCache>
            </c:numRef>
          </c:val>
          <c:smooth val="0"/>
          <c:extLst>
            <c:ext xmlns:c16="http://schemas.microsoft.com/office/drawing/2014/chart" uri="{C3380CC4-5D6E-409C-BE32-E72D297353CC}">
              <c16:uniqueId val="{00000008-6D71-4224-AF5A-07CFB797A3A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構想区域別必要量との比較!$E$3286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(構想区域別必要量との比較!$F$3281,構想区域別必要量との比較!$H$3281:$L$3281,構想区域別必要量との比較!$O$3281:$P$3281)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(構想区域別必要量との比較!$F$3286,構想区域別必要量との比較!$H$3286:$L$3286,構想区域別必要量との比較!$O$3286:$P$3286)</c:f>
              <c:numCache>
                <c:formatCode>#,##0_);[Red]\(#,##0\)</c:formatCode>
                <c:ptCount val="8"/>
                <c:pt idx="0" formatCode="#,##0;[Red]\-#,##0;">
                  <c:v>1117</c:v>
                </c:pt>
                <c:pt idx="1">
                  <c:v>984</c:v>
                </c:pt>
                <c:pt idx="2">
                  <c:v>866</c:v>
                </c:pt>
                <c:pt idx="3">
                  <c:v>894</c:v>
                </c:pt>
                <c:pt idx="4">
                  <c:v>900</c:v>
                </c:pt>
                <c:pt idx="5" formatCode="#,##0;[Red]\-#,##0;">
                  <c:v>900</c:v>
                </c:pt>
                <c:pt idx="6" formatCode="#,##0;[Red]\-#,##0;">
                  <c:v>900</c:v>
                </c:pt>
                <c:pt idx="7" formatCode="#,##0;[Red]\-#,##0;">
                  <c:v>906</c:v>
                </c:pt>
              </c:numCache>
            </c:numRef>
          </c:val>
          <c:extLst>
            <c:ext xmlns:c16="http://schemas.microsoft.com/office/drawing/2014/chart" uri="{C3380CC4-5D6E-409C-BE32-E72D297353CC}">
              <c16:uniqueId val="{00000000-0616-447A-9BCF-BAD51004C669}"/>
            </c:ext>
          </c:extLst>
        </c:ser>
        <c:ser>
          <c:idx val="2"/>
          <c:order val="2"/>
          <c:tx>
            <c:strRef>
              <c:f>構想区域別必要量との比較!$E$3285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(構想区域別必要量との比較!$F$3281,構想区域別必要量との比較!$H$3281:$L$3281,構想区域別必要量との比較!$O$3281:$P$3281)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(構想区域別必要量との比較!$F$3285,構想区域別必要量との比較!$H$3285:$L$3285,構想区域別必要量との比較!$O$3285:$P$3285)</c:f>
              <c:numCache>
                <c:formatCode>#,##0_);[Red]\(#,##0\)</c:formatCode>
                <c:ptCount val="8"/>
                <c:pt idx="0" formatCode="#,##0;[Red]\-#,##0;">
                  <c:v>546</c:v>
                </c:pt>
                <c:pt idx="1">
                  <c:v>812</c:v>
                </c:pt>
                <c:pt idx="2">
                  <c:v>847</c:v>
                </c:pt>
                <c:pt idx="3">
                  <c:v>791</c:v>
                </c:pt>
                <c:pt idx="4">
                  <c:v>800</c:v>
                </c:pt>
                <c:pt idx="5" formatCode="#,##0;[Red]\-#,##0;">
                  <c:v>808</c:v>
                </c:pt>
                <c:pt idx="6" formatCode="#,##0;[Red]\-#,##0;">
                  <c:v>834</c:v>
                </c:pt>
                <c:pt idx="7" formatCode="#,##0;[Red]\-#,##0;">
                  <c:v>1137</c:v>
                </c:pt>
              </c:numCache>
            </c:numRef>
          </c:val>
          <c:extLst>
            <c:ext xmlns:c16="http://schemas.microsoft.com/office/drawing/2014/chart" uri="{C3380CC4-5D6E-409C-BE32-E72D297353CC}">
              <c16:uniqueId val="{00000001-0616-447A-9BCF-BAD51004C669}"/>
            </c:ext>
          </c:extLst>
        </c:ser>
        <c:ser>
          <c:idx val="1"/>
          <c:order val="3"/>
          <c:tx>
            <c:strRef>
              <c:f>構想区域別必要量との比較!$E$3284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616-447A-9BCF-BAD51004C66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616-447A-9BCF-BAD51004C66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(構想区域別必要量との比較!$F$3281,構想区域別必要量との比較!$H$3281:$L$3281,構想区域別必要量との比較!$O$3281:$P$3281)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(構想区域別必要量との比較!$F$3284,構想区域別必要量との比較!$H$3284:$L$3284,構想区域別必要量との比較!$O$3284:$P$3284)</c:f>
              <c:numCache>
                <c:formatCode>#,##0_);[Red]\(#,##0\)</c:formatCode>
                <c:ptCount val="8"/>
                <c:pt idx="0" formatCode="#,##0;[Red]\-#,##0;">
                  <c:v>1960</c:v>
                </c:pt>
                <c:pt idx="1">
                  <c:v>1999</c:v>
                </c:pt>
                <c:pt idx="2">
                  <c:v>1875</c:v>
                </c:pt>
                <c:pt idx="3">
                  <c:v>1813</c:v>
                </c:pt>
                <c:pt idx="4">
                  <c:v>1813</c:v>
                </c:pt>
                <c:pt idx="5" formatCode="#,##0;[Red]\-#,##0;">
                  <c:v>1819</c:v>
                </c:pt>
                <c:pt idx="6" formatCode="#,##0;[Red]\-#,##0;">
                  <c:v>1792</c:v>
                </c:pt>
                <c:pt idx="7" formatCode="#,##0;[Red]\-#,##0;">
                  <c:v>1170</c:v>
                </c:pt>
              </c:numCache>
            </c:numRef>
          </c:val>
          <c:extLst>
            <c:ext xmlns:c16="http://schemas.microsoft.com/office/drawing/2014/chart" uri="{C3380CC4-5D6E-409C-BE32-E72D297353CC}">
              <c16:uniqueId val="{00000006-0616-447A-9BCF-BAD51004C669}"/>
            </c:ext>
          </c:extLst>
        </c:ser>
        <c:ser>
          <c:idx val="0"/>
          <c:order val="4"/>
          <c:tx>
            <c:strRef>
              <c:f>構想区域別必要量との比較!$E$3283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(構想区域別必要量との比較!$F$3281,構想区域別必要量との比較!$H$3281:$L$3281,構想区域別必要量との比較!$O$3281:$P$3281)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(構想区域別必要量との比較!$F$3283,構想区域別必要量との比較!$H$3283:$L$3283,構想区域別必要量との比較!$O$3283:$P$3283)</c:f>
              <c:numCache>
                <c:formatCode>#,##0_);[Red]\(#,##0\)</c:formatCode>
                <c:ptCount val="8"/>
                <c:pt idx="0" formatCode="#,##0;[Red]\-#,##0;">
                  <c:v>63</c:v>
                </c:pt>
                <c:pt idx="1">
                  <c:v>68</c:v>
                </c:pt>
                <c:pt idx="2">
                  <c:v>98</c:v>
                </c:pt>
                <c:pt idx="3">
                  <c:v>128</c:v>
                </c:pt>
                <c:pt idx="4">
                  <c:v>128</c:v>
                </c:pt>
                <c:pt idx="5" formatCode="#,##0;[Red]\-#,##0;">
                  <c:v>114</c:v>
                </c:pt>
                <c:pt idx="6" formatCode="#,##0;[Red]\-#,##0;">
                  <c:v>169</c:v>
                </c:pt>
                <c:pt idx="7" formatCode="#,##0;[Red]\-#,##0;">
                  <c:v>329</c:v>
                </c:pt>
              </c:numCache>
            </c:numRef>
          </c:val>
          <c:extLst>
            <c:ext xmlns:c16="http://schemas.microsoft.com/office/drawing/2014/chart" uri="{C3380CC4-5D6E-409C-BE32-E72D297353CC}">
              <c16:uniqueId val="{00000007-0616-447A-9BCF-BAD51004C66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(構想区域別必要量との比較!$F$3281,構想区域別必要量との比較!$H$3281:$L$3281,構想区域別必要量との比較!$O$3281:$P$3281)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(構想区域別必要量との比較!$F$3282,構想区域別必要量との比較!$H$3282:$L$3282,構想区域別必要量との比較!$O$3282:$P$3282)</c:f>
              <c:numCache>
                <c:formatCode>#,##0_);[Red]\(#,##0\)</c:formatCode>
                <c:ptCount val="8"/>
                <c:pt idx="0" formatCode="#,##0;[Red]\-#,##0;">
                  <c:v>3686</c:v>
                </c:pt>
                <c:pt idx="1">
                  <c:v>3863</c:v>
                </c:pt>
                <c:pt idx="2">
                  <c:v>3686</c:v>
                </c:pt>
                <c:pt idx="3">
                  <c:v>3626</c:v>
                </c:pt>
                <c:pt idx="4">
                  <c:v>3641</c:v>
                </c:pt>
                <c:pt idx="5" formatCode="#,##0;[Red]\-#,##0;">
                  <c:v>3641</c:v>
                </c:pt>
                <c:pt idx="6" formatCode="#,##0;[Red]\-#,##0;">
                  <c:v>3695</c:v>
                </c:pt>
                <c:pt idx="7" formatCode="#,##0;[Red]\-#,##0;">
                  <c:v>3542</c:v>
                </c:pt>
              </c:numCache>
            </c:numRef>
          </c:val>
          <c:smooth val="0"/>
          <c:extLst>
            <c:ext xmlns:c16="http://schemas.microsoft.com/office/drawing/2014/chart" uri="{C3380CC4-5D6E-409C-BE32-E72D297353CC}">
              <c16:uniqueId val="{00000008-0616-447A-9BCF-BAD51004C66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(構想区域別必要量との比較!$F$326,構想区域別必要量との比較!$H$326:$L$326,構想区域別必要量との比較!$O$326:$P$326)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(構想区域別必要量との比較!$F$331,構想区域別必要量との比較!$H$331:$L$331,構想区域別必要量との比較!$O$331:$P$331)</c:f>
              <c:numCache>
                <c:formatCode>#,##0_);[Red]\(#,##0\)</c:formatCode>
                <c:ptCount val="8"/>
                <c:pt idx="0" formatCode="#,##0;[Red]\-#,##0;">
                  <c:v>740</c:v>
                </c:pt>
                <c:pt idx="1">
                  <c:v>739</c:v>
                </c:pt>
                <c:pt idx="2">
                  <c:v>662</c:v>
                </c:pt>
                <c:pt idx="3">
                  <c:v>712</c:v>
                </c:pt>
                <c:pt idx="4">
                  <c:v>654</c:v>
                </c:pt>
                <c:pt idx="5" formatCode="#,##0;[Red]\-#,##0;">
                  <c:v>674</c:v>
                </c:pt>
                <c:pt idx="6" formatCode="#,##0;[Red]\-#,##0;">
                  <c:v>688</c:v>
                </c:pt>
                <c:pt idx="7" formatCode="#,##0;[Red]\-#,##0;">
                  <c:v>467</c:v>
                </c:pt>
              </c:numCache>
            </c:numRef>
          </c:val>
          <c:extLst>
            <c:ext xmlns:c16="http://schemas.microsoft.com/office/drawing/2014/chart" uri="{C3380CC4-5D6E-409C-BE32-E72D297353CC}">
              <c16:uniqueId val="{00000000-6E68-43FB-8A03-FD6FC53608FC}"/>
            </c:ext>
          </c:extLst>
        </c:ser>
        <c:ser>
          <c:idx val="2"/>
          <c:order val="2"/>
          <c:tx>
            <c:strRef>
              <c:f>構想区域別必要量との比較!$E$330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(構想区域別必要量との比較!$F$326,構想区域別必要量との比較!$H$326:$L$326,構想区域別必要量との比較!$O$326:$P$326)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(構想区域別必要量との比較!$F$330,構想区域別必要量との比較!$H$330:$L$330,構想区域別必要量との比較!$O$330:$P$330)</c:f>
              <c:numCache>
                <c:formatCode>#,##0_);[Red]\(#,##0\)</c:formatCode>
                <c:ptCount val="8"/>
                <c:pt idx="0" formatCode="#,##0;[Red]\-#,##0;">
                  <c:v>444</c:v>
                </c:pt>
                <c:pt idx="1">
                  <c:v>508</c:v>
                </c:pt>
                <c:pt idx="2">
                  <c:v>623</c:v>
                </c:pt>
                <c:pt idx="3">
                  <c:v>585</c:v>
                </c:pt>
                <c:pt idx="4">
                  <c:v>539</c:v>
                </c:pt>
                <c:pt idx="5" formatCode="#,##0;[Red]\-#,##0;">
                  <c:v>550</c:v>
                </c:pt>
                <c:pt idx="6" formatCode="#,##0;[Red]\-#,##0;">
                  <c:v>593</c:v>
                </c:pt>
                <c:pt idx="7" formatCode="#,##0;[Red]\-#,##0;">
                  <c:v>1244</c:v>
                </c:pt>
              </c:numCache>
            </c:numRef>
          </c:val>
          <c:extLst>
            <c:ext xmlns:c16="http://schemas.microsoft.com/office/drawing/2014/chart" uri="{C3380CC4-5D6E-409C-BE32-E72D297353CC}">
              <c16:uniqueId val="{00000001-6E68-43FB-8A03-FD6FC53608FC}"/>
            </c:ext>
          </c:extLst>
        </c:ser>
        <c:ser>
          <c:idx val="1"/>
          <c:order val="3"/>
          <c:tx>
            <c:strRef>
              <c:f>構想区域別必要量との比較!$E$329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E68-43FB-8A03-FD6FC53608F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E68-43FB-8A03-FD6FC53608F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(構想区域別必要量との比較!$F$326,構想区域別必要量との比較!$H$326:$L$326,構想区域別必要量との比較!$O$326:$P$326)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(構想区域別必要量との比較!$F$329,構想区域別必要量との比較!$H$329:$L$329,構想区域別必要量との比較!$O$329:$P$329)</c:f>
              <c:numCache>
                <c:formatCode>#,##0_);[Red]\(#,##0\)</c:formatCode>
                <c:ptCount val="8"/>
                <c:pt idx="0" formatCode="#,##0;[Red]\-#,##0;">
                  <c:v>2296</c:v>
                </c:pt>
                <c:pt idx="1">
                  <c:v>2155</c:v>
                </c:pt>
                <c:pt idx="2">
                  <c:v>1993</c:v>
                </c:pt>
                <c:pt idx="3">
                  <c:v>1947</c:v>
                </c:pt>
                <c:pt idx="4">
                  <c:v>1815</c:v>
                </c:pt>
                <c:pt idx="5" formatCode="#,##0;[Red]\-#,##0;">
                  <c:v>1841</c:v>
                </c:pt>
                <c:pt idx="6" formatCode="#,##0;[Red]\-#,##0;">
                  <c:v>1705</c:v>
                </c:pt>
                <c:pt idx="7" formatCode="#,##0;[Red]\-#,##0;">
                  <c:v>1110</c:v>
                </c:pt>
              </c:numCache>
            </c:numRef>
          </c:val>
          <c:extLst>
            <c:ext xmlns:c16="http://schemas.microsoft.com/office/drawing/2014/chart" uri="{C3380CC4-5D6E-409C-BE32-E72D297353CC}">
              <c16:uniqueId val="{00000006-6E68-43FB-8A03-FD6FC53608FC}"/>
            </c:ext>
          </c:extLst>
        </c:ser>
        <c:ser>
          <c:idx val="0"/>
          <c:order val="4"/>
          <c:tx>
            <c:strRef>
              <c:f>構想区域別必要量との比較!$E$328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(構想区域別必要量との比較!$F$326,構想区域別必要量との比較!$H$326:$L$326,構想区域別必要量との比較!$O$326:$P$326)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(構想区域別必要量との比較!$F$328,構想区域別必要量との比較!$H$328:$L$328,構想区域別必要量との比較!$O$328:$P$328)</c:f>
              <c:numCache>
                <c:formatCode>#,##0_);[Red]\(#,##0\)</c:formatCode>
                <c:ptCount val="8"/>
                <c:pt idx="0" formatCode="#,##0;[Red]\-#,##0;">
                  <c:v>609</c:v>
                </c:pt>
                <c:pt idx="1">
                  <c:v>480</c:v>
                </c:pt>
                <c:pt idx="2">
                  <c:v>480</c:v>
                </c:pt>
                <c:pt idx="3">
                  <c:v>480</c:v>
                </c:pt>
                <c:pt idx="4">
                  <c:v>480</c:v>
                </c:pt>
                <c:pt idx="5" formatCode="#,##0;[Red]\-#,##0;">
                  <c:v>480</c:v>
                </c:pt>
                <c:pt idx="6" formatCode="#,##0;[Red]\-#,##0;">
                  <c:v>485</c:v>
                </c:pt>
                <c:pt idx="7" formatCode="#,##0;[Red]\-#,##0;">
                  <c:v>318</c:v>
                </c:pt>
              </c:numCache>
            </c:numRef>
          </c:val>
          <c:extLst>
            <c:ext xmlns:c16="http://schemas.microsoft.com/office/drawing/2014/chart" uri="{C3380CC4-5D6E-409C-BE32-E72D297353CC}">
              <c16:uniqueId val="{00000007-6E68-43FB-8A03-FD6FC53608F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(構想区域別必要量との比較!$F$326,構想区域別必要量との比較!$H$326:$L$326,構想区域別必要量との比較!$O$326:$P$326)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(構想区域別必要量との比較!$F$327,構想区域別必要量との比較!$H$327:$L$327,構想区域別必要量との比較!$O$327:$P$327)</c:f>
              <c:numCache>
                <c:formatCode>#,##0_);[Red]\(#,##0\)</c:formatCode>
                <c:ptCount val="8"/>
                <c:pt idx="0" formatCode="#,##0;[Red]\-#,##0;">
                  <c:v>4089</c:v>
                </c:pt>
                <c:pt idx="1">
                  <c:v>3882</c:v>
                </c:pt>
                <c:pt idx="2">
                  <c:v>3758</c:v>
                </c:pt>
                <c:pt idx="3">
                  <c:v>3724</c:v>
                </c:pt>
                <c:pt idx="4">
                  <c:v>3488</c:v>
                </c:pt>
                <c:pt idx="5" formatCode="#,##0;[Red]\-#,##0;">
                  <c:v>3545</c:v>
                </c:pt>
                <c:pt idx="6" formatCode="#,##0;[Red]\-#,##0;">
                  <c:v>3471</c:v>
                </c:pt>
                <c:pt idx="7" formatCode="#,##0;[Red]\-#,##0;">
                  <c:v>3139</c:v>
                </c:pt>
              </c:numCache>
            </c:numRef>
          </c:val>
          <c:smooth val="0"/>
          <c:extLst>
            <c:ext xmlns:c16="http://schemas.microsoft.com/office/drawing/2014/chart" uri="{C3380CC4-5D6E-409C-BE32-E72D297353CC}">
              <c16:uniqueId val="{00000008-6E68-43FB-8A03-FD6FC53608F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(構想区域別必要量との比較!$F$3296,構想区域別必要量との比較!$H$3296:$L$3296,構想区域別必要量との比較!$O$3296:$P$3296)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(構想区域別必要量との比較!$F$3301,構想区域別必要量との比較!$H$3301:$L$3301,構想区域別必要量との比較!$O$3301:$P$3301)</c:f>
              <c:numCache>
                <c:formatCode>#,##0_);[Red]\(#,##0\)</c:formatCode>
                <c:ptCount val="8"/>
                <c:pt idx="0" formatCode="#,##0;[Red]\-#,##0;">
                  <c:v>360</c:v>
                </c:pt>
                <c:pt idx="1">
                  <c:v>318</c:v>
                </c:pt>
                <c:pt idx="2">
                  <c:v>228</c:v>
                </c:pt>
                <c:pt idx="3">
                  <c:v>228</c:v>
                </c:pt>
                <c:pt idx="4">
                  <c:v>228</c:v>
                </c:pt>
                <c:pt idx="5" formatCode="#,##0;[Red]\-#,##0;">
                  <c:v>228</c:v>
                </c:pt>
                <c:pt idx="6" formatCode="#,##0;[Red]\-#,##0;">
                  <c:v>228</c:v>
                </c:pt>
                <c:pt idx="7" formatCode="#,##0;[Red]\-#,##0;">
                  <c:v>318</c:v>
                </c:pt>
              </c:numCache>
            </c:numRef>
          </c:val>
          <c:extLst>
            <c:ext xmlns:c16="http://schemas.microsoft.com/office/drawing/2014/chart" uri="{C3380CC4-5D6E-409C-BE32-E72D297353CC}">
              <c16:uniqueId val="{00000000-E043-4CFB-B0FD-E261D570008B}"/>
            </c:ext>
          </c:extLst>
        </c:ser>
        <c:ser>
          <c:idx val="2"/>
          <c:order val="2"/>
          <c:tx>
            <c:strRef>
              <c:f>構想区域別必要量との比較!$E$3300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(構想区域別必要量との比較!$F$3296,構想区域別必要量との比較!$H$3296:$L$3296,構想区域別必要量との比較!$O$3296:$P$3296)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(構想区域別必要量との比較!$F$3300,構想区域別必要量との比較!$H$3300:$L$3300,構想区域別必要量との比較!$O$3300:$P$3300)</c:f>
              <c:numCache>
                <c:formatCode>#,##0_);[Red]\(#,##0\)</c:formatCode>
                <c:ptCount val="8"/>
                <c:pt idx="0" formatCode="#,##0;[Red]\-#,##0;">
                  <c:v>406</c:v>
                </c:pt>
                <c:pt idx="1">
                  <c:v>554</c:v>
                </c:pt>
                <c:pt idx="2">
                  <c:v>568</c:v>
                </c:pt>
                <c:pt idx="3">
                  <c:v>568</c:v>
                </c:pt>
                <c:pt idx="4">
                  <c:v>524</c:v>
                </c:pt>
                <c:pt idx="5" formatCode="#,##0;[Red]\-#,##0;">
                  <c:v>531</c:v>
                </c:pt>
                <c:pt idx="6" formatCode="#,##0;[Red]\-#,##0;">
                  <c:v>523</c:v>
                </c:pt>
                <c:pt idx="7" formatCode="#,##0;[Red]\-#,##0;">
                  <c:v>830</c:v>
                </c:pt>
              </c:numCache>
            </c:numRef>
          </c:val>
          <c:extLst>
            <c:ext xmlns:c16="http://schemas.microsoft.com/office/drawing/2014/chart" uri="{C3380CC4-5D6E-409C-BE32-E72D297353CC}">
              <c16:uniqueId val="{00000001-E043-4CFB-B0FD-E261D570008B}"/>
            </c:ext>
          </c:extLst>
        </c:ser>
        <c:ser>
          <c:idx val="1"/>
          <c:order val="3"/>
          <c:tx>
            <c:strRef>
              <c:f>構想区域別必要量との比較!$E$3299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043-4CFB-B0FD-E261D570008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043-4CFB-B0FD-E261D570008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(構想区域別必要量との比較!$F$3296,構想区域別必要量との比較!$H$3296:$L$3296,構想区域別必要量との比較!$O$3296:$P$3296)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(構想区域別必要量との比較!$F$3299,構想区域別必要量との比較!$H$3299:$L$3299,構想区域別必要量との比較!$O$3299:$P$3299)</c:f>
              <c:numCache>
                <c:formatCode>#,##0_);[Red]\(#,##0\)</c:formatCode>
                <c:ptCount val="8"/>
                <c:pt idx="0" formatCode="#,##0;[Red]\-#,##0;">
                  <c:v>1425</c:v>
                </c:pt>
                <c:pt idx="1">
                  <c:v>1235</c:v>
                </c:pt>
                <c:pt idx="2">
                  <c:v>1282</c:v>
                </c:pt>
                <c:pt idx="3">
                  <c:v>1085</c:v>
                </c:pt>
                <c:pt idx="4">
                  <c:v>1129</c:v>
                </c:pt>
                <c:pt idx="5" formatCode="#,##0;[Red]\-#,##0;">
                  <c:v>1110</c:v>
                </c:pt>
                <c:pt idx="6" formatCode="#,##0;[Red]\-#,##0;">
                  <c:v>1168</c:v>
                </c:pt>
                <c:pt idx="7" formatCode="#,##0;[Red]\-#,##0;">
                  <c:v>933</c:v>
                </c:pt>
              </c:numCache>
            </c:numRef>
          </c:val>
          <c:extLst>
            <c:ext xmlns:c16="http://schemas.microsoft.com/office/drawing/2014/chart" uri="{C3380CC4-5D6E-409C-BE32-E72D297353CC}">
              <c16:uniqueId val="{00000006-E043-4CFB-B0FD-E261D570008B}"/>
            </c:ext>
          </c:extLst>
        </c:ser>
        <c:ser>
          <c:idx val="0"/>
          <c:order val="4"/>
          <c:tx>
            <c:strRef>
              <c:f>構想区域別必要量との比較!$E$3298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(構想区域別必要量との比較!$F$3296,構想区域別必要量との比較!$H$3296:$L$3296,構想区域別必要量との比較!$O$3296:$P$3296)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(構想区域別必要量との比較!$F$3298,構想区域別必要量との比較!$H$3298:$L$3298,構想区域別必要量との比較!$O$3298:$P$3298)</c:f>
              <c:numCache>
                <c:formatCode>#,##0_);[Red]\(#,##0\)</c:formatCode>
                <c:ptCount val="8"/>
                <c:pt idx="0" formatCode="#,##0;[Red]\-#,##0;">
                  <c:v>362</c:v>
                </c:pt>
                <c:pt idx="1">
                  <c:v>452</c:v>
                </c:pt>
                <c:pt idx="2">
                  <c:v>359</c:v>
                </c:pt>
                <c:pt idx="3">
                  <c:v>549</c:v>
                </c:pt>
                <c:pt idx="4">
                  <c:v>531</c:v>
                </c:pt>
                <c:pt idx="5" formatCode="#,##0;[Red]\-#,##0;">
                  <c:v>524</c:v>
                </c:pt>
                <c:pt idx="6" formatCode="#,##0;[Red]\-#,##0;">
                  <c:v>466</c:v>
                </c:pt>
                <c:pt idx="7" formatCode="#,##0;[Red]\-#,##0;">
                  <c:v>285</c:v>
                </c:pt>
              </c:numCache>
            </c:numRef>
          </c:val>
          <c:extLst>
            <c:ext xmlns:c16="http://schemas.microsoft.com/office/drawing/2014/chart" uri="{C3380CC4-5D6E-409C-BE32-E72D297353CC}">
              <c16:uniqueId val="{00000007-E043-4CFB-B0FD-E261D570008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構想区域別必要量との比較!$E$3297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(構想区域別必要量との比較!$F$3296,構想区域別必要量との比較!$H$3296:$L$3296,構想区域別必要量との比較!$O$3296:$P$3296)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(構想区域別必要量との比較!$F$3297,構想区域別必要量との比較!$H$3297:$L$3297,構想区域別必要量との比較!$O$3297:$P$3297)</c:f>
              <c:numCache>
                <c:formatCode>#,##0_);[Red]\(#,##0\)</c:formatCode>
                <c:ptCount val="8"/>
                <c:pt idx="0" formatCode="#,##0;[Red]\-#,##0;">
                  <c:v>2553</c:v>
                </c:pt>
                <c:pt idx="1">
                  <c:v>2559</c:v>
                </c:pt>
                <c:pt idx="2">
                  <c:v>2437</c:v>
                </c:pt>
                <c:pt idx="3">
                  <c:v>2430</c:v>
                </c:pt>
                <c:pt idx="4">
                  <c:v>2412</c:v>
                </c:pt>
                <c:pt idx="5" formatCode="#,##0;[Red]\-#,##0;">
                  <c:v>2393</c:v>
                </c:pt>
                <c:pt idx="6" formatCode="#,##0;[Red]\-#,##0;">
                  <c:v>2385</c:v>
                </c:pt>
                <c:pt idx="7" formatCode="#,##0;[Red]\-#,##0;">
                  <c:v>2366</c:v>
                </c:pt>
              </c:numCache>
            </c:numRef>
          </c:val>
          <c:smooth val="0"/>
          <c:extLst>
            <c:ext xmlns:c16="http://schemas.microsoft.com/office/drawing/2014/chart" uri="{C3380CC4-5D6E-409C-BE32-E72D297353CC}">
              <c16:uniqueId val="{00000008-E043-4CFB-B0FD-E261D570008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(構想区域別必要量との比較!$F$3311,構想区域別必要量との比較!$H$3311:$L$3311,構想区域別必要量との比較!$O$3311:$P$3311)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(構想区域別必要量との比較!$F$3316,構想区域別必要量との比較!$H$3316:$L$3316,構想区域別必要量との比較!$O$3316:$P$3316)</c:f>
              <c:numCache>
                <c:formatCode>#,##0_);[Red]\(#,##0\)</c:formatCode>
                <c:ptCount val="8"/>
                <c:pt idx="0" formatCode="#,##0;[Red]\-#,##0;">
                  <c:v>922</c:v>
                </c:pt>
                <c:pt idx="1">
                  <c:v>853</c:v>
                </c:pt>
                <c:pt idx="2">
                  <c:v>615</c:v>
                </c:pt>
                <c:pt idx="3">
                  <c:v>615</c:v>
                </c:pt>
                <c:pt idx="4">
                  <c:v>615</c:v>
                </c:pt>
                <c:pt idx="5" formatCode="#,##0;[Red]\-#,##0;">
                  <c:v>623</c:v>
                </c:pt>
                <c:pt idx="6" formatCode="#,##0;[Red]\-#,##0;">
                  <c:v>562</c:v>
                </c:pt>
                <c:pt idx="7" formatCode="#,##0;[Red]\-#,##0;">
                  <c:v>977</c:v>
                </c:pt>
              </c:numCache>
            </c:numRef>
          </c:val>
          <c:extLst>
            <c:ext xmlns:c16="http://schemas.microsoft.com/office/drawing/2014/chart" uri="{C3380CC4-5D6E-409C-BE32-E72D297353CC}">
              <c16:uniqueId val="{00000000-6F49-4E0C-AC2B-DBAA1C1A3261}"/>
            </c:ext>
          </c:extLst>
        </c:ser>
        <c:ser>
          <c:idx val="2"/>
          <c:order val="2"/>
          <c:tx>
            <c:strRef>
              <c:f>構想区域別必要量との比較!$E$3315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(構想区域別必要量との比較!$F$3311,構想区域別必要量との比較!$H$3311:$L$3311,構想区域別必要量との比較!$O$3311:$P$3311)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(構想区域別必要量との比較!$F$3315,構想区域別必要量との比較!$H$3315:$L$3315,構想区域別必要量との比較!$O$3315:$P$3315)</c:f>
              <c:numCache>
                <c:formatCode>#,##0_);[Red]\(#,##0\)</c:formatCode>
                <c:ptCount val="8"/>
                <c:pt idx="0" formatCode="#,##0;[Red]\-#,##0;">
                  <c:v>409</c:v>
                </c:pt>
                <c:pt idx="1">
                  <c:v>514</c:v>
                </c:pt>
                <c:pt idx="2">
                  <c:v>469</c:v>
                </c:pt>
                <c:pt idx="3">
                  <c:v>469</c:v>
                </c:pt>
                <c:pt idx="4">
                  <c:v>499</c:v>
                </c:pt>
                <c:pt idx="5" formatCode="#,##0;[Red]\-#,##0;">
                  <c:v>491</c:v>
                </c:pt>
                <c:pt idx="6" formatCode="#,##0;[Red]\-#,##0;">
                  <c:v>541</c:v>
                </c:pt>
                <c:pt idx="7" formatCode="#,##0;[Red]\-#,##0;">
                  <c:v>1113</c:v>
                </c:pt>
              </c:numCache>
            </c:numRef>
          </c:val>
          <c:extLst>
            <c:ext xmlns:c16="http://schemas.microsoft.com/office/drawing/2014/chart" uri="{C3380CC4-5D6E-409C-BE32-E72D297353CC}">
              <c16:uniqueId val="{00000001-6F49-4E0C-AC2B-DBAA1C1A3261}"/>
            </c:ext>
          </c:extLst>
        </c:ser>
        <c:ser>
          <c:idx val="1"/>
          <c:order val="3"/>
          <c:tx>
            <c:strRef>
              <c:f>構想区域別必要量との比較!$E$3314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F49-4E0C-AC2B-DBAA1C1A326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F49-4E0C-AC2B-DBAA1C1A326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(構想区域別必要量との比較!$F$3311,構想区域別必要量との比較!$H$3311:$L$3311,構想区域別必要量との比較!$O$3311:$P$3311)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(構想区域別必要量との比較!$F$3314,構想区域別必要量との比較!$H$3314:$L$3314,構想区域別必要量との比較!$O$3314:$P$3314)</c:f>
              <c:numCache>
                <c:formatCode>#,##0_);[Red]\(#,##0\)</c:formatCode>
                <c:ptCount val="8"/>
                <c:pt idx="0" formatCode="#,##0;[Red]\-#,##0;">
                  <c:v>1393</c:v>
                </c:pt>
                <c:pt idx="1">
                  <c:v>1501</c:v>
                </c:pt>
                <c:pt idx="2">
                  <c:v>1530</c:v>
                </c:pt>
                <c:pt idx="3">
                  <c:v>1555</c:v>
                </c:pt>
                <c:pt idx="4">
                  <c:v>1525</c:v>
                </c:pt>
                <c:pt idx="5" formatCode="#,##0;[Red]\-#,##0;">
                  <c:v>1657</c:v>
                </c:pt>
                <c:pt idx="6" formatCode="#,##0;[Red]\-#,##0;">
                  <c:v>1712</c:v>
                </c:pt>
                <c:pt idx="7" formatCode="#,##0;[Red]\-#,##0;">
                  <c:v>932</c:v>
                </c:pt>
              </c:numCache>
            </c:numRef>
          </c:val>
          <c:extLst>
            <c:ext xmlns:c16="http://schemas.microsoft.com/office/drawing/2014/chart" uri="{C3380CC4-5D6E-409C-BE32-E72D297353CC}">
              <c16:uniqueId val="{00000006-6F49-4E0C-AC2B-DBAA1C1A3261}"/>
            </c:ext>
          </c:extLst>
        </c:ser>
        <c:ser>
          <c:idx val="0"/>
          <c:order val="4"/>
          <c:tx>
            <c:strRef>
              <c:f>構想区域別必要量との比較!$E$3313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(構想区域別必要量との比較!$F$3311,構想区域別必要量との比較!$H$3311:$L$3311,構想区域別必要量との比較!$O$3311:$P$3311)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(構想区域別必要量との比較!$F$3313,構想区域別必要量との比較!$H$3313:$L$3313,構想区域別必要量との比較!$O$3313:$P$3313)</c:f>
              <c:numCache>
                <c:formatCode>#,##0_);[Red]\(#,##0\)</c:formatCode>
                <c:ptCount val="8"/>
                <c:pt idx="0" formatCode="#,##0;[Red]\-#,##0;">
                  <c:v>534</c:v>
                </c:pt>
                <c:pt idx="1">
                  <c:v>493</c:v>
                </c:pt>
                <c:pt idx="2">
                  <c:v>490</c:v>
                </c:pt>
                <c:pt idx="3">
                  <c:v>484</c:v>
                </c:pt>
                <c:pt idx="4">
                  <c:v>435</c:v>
                </c:pt>
                <c:pt idx="5" formatCode="#,##0;[Red]\-#,##0;">
                  <c:v>248</c:v>
                </c:pt>
                <c:pt idx="6" formatCode="#,##0;[Red]\-#,##0;">
                  <c:v>290</c:v>
                </c:pt>
                <c:pt idx="7" formatCode="#,##0;[Red]\-#,##0;">
                  <c:v>283</c:v>
                </c:pt>
              </c:numCache>
            </c:numRef>
          </c:val>
          <c:extLst>
            <c:ext xmlns:c16="http://schemas.microsoft.com/office/drawing/2014/chart" uri="{C3380CC4-5D6E-409C-BE32-E72D297353CC}">
              <c16:uniqueId val="{00000007-6F49-4E0C-AC2B-DBAA1C1A326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(構想区域別必要量との比較!$F$3311,構想区域別必要量との比較!$H$3311:$L$3311,構想区域別必要量との比較!$O$3311:$P$3311)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(構想区域別必要量との比較!$F$3312,構想区域別必要量との比較!$H$3312:$L$3312,構想区域別必要量との比較!$O$3312:$P$3312)</c:f>
              <c:numCache>
                <c:formatCode>#,##0_);[Red]\(#,##0\)</c:formatCode>
                <c:ptCount val="8"/>
                <c:pt idx="0" formatCode="#,##0;[Red]\-#,##0;">
                  <c:v>3258</c:v>
                </c:pt>
                <c:pt idx="1">
                  <c:v>3361</c:v>
                </c:pt>
                <c:pt idx="2">
                  <c:v>3104</c:v>
                </c:pt>
                <c:pt idx="3">
                  <c:v>3123</c:v>
                </c:pt>
                <c:pt idx="4">
                  <c:v>3074</c:v>
                </c:pt>
                <c:pt idx="5" formatCode="#,##0;[Red]\-#,##0;">
                  <c:v>3019</c:v>
                </c:pt>
                <c:pt idx="6" formatCode="#,##0;[Red]\-#,##0;">
                  <c:v>3105</c:v>
                </c:pt>
                <c:pt idx="7" formatCode="#,##0;[Red]\-#,##0;">
                  <c:v>3305</c:v>
                </c:pt>
              </c:numCache>
            </c:numRef>
          </c:val>
          <c:smooth val="0"/>
          <c:extLst>
            <c:ext xmlns:c16="http://schemas.microsoft.com/office/drawing/2014/chart" uri="{C3380CC4-5D6E-409C-BE32-E72D297353CC}">
              <c16:uniqueId val="{00000008-6F49-4E0C-AC2B-DBAA1C1A326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(構想区域別必要量との比較!$F$3326,構想区域別必要量との比較!$H$3326:$L$3326,構想区域別必要量との比較!$O$3326:$P$3326)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(構想区域別必要量との比較!$F$3331,構想区域別必要量との比較!$H$3331:$L$3331,構想区域別必要量との比較!$O$3331:$P$3331)</c:f>
              <c:numCache>
                <c:formatCode>#,##0_);[Red]\(#,##0\)</c:formatCode>
                <c:ptCount val="8"/>
                <c:pt idx="0" formatCode="#,##0;[Red]\-#,##0;">
                  <c:v>807</c:v>
                </c:pt>
                <c:pt idx="1">
                  <c:v>654</c:v>
                </c:pt>
                <c:pt idx="2">
                  <c:v>669</c:v>
                </c:pt>
                <c:pt idx="3">
                  <c:v>648</c:v>
                </c:pt>
                <c:pt idx="4">
                  <c:v>648</c:v>
                </c:pt>
                <c:pt idx="5" formatCode="#,##0;[Red]\-#,##0;">
                  <c:v>647</c:v>
                </c:pt>
                <c:pt idx="6" formatCode="#,##0;[Red]\-#,##0;">
                  <c:v>611</c:v>
                </c:pt>
                <c:pt idx="7" formatCode="#,##0;[Red]\-#,##0;">
                  <c:v>709</c:v>
                </c:pt>
              </c:numCache>
            </c:numRef>
          </c:val>
          <c:extLst>
            <c:ext xmlns:c16="http://schemas.microsoft.com/office/drawing/2014/chart" uri="{C3380CC4-5D6E-409C-BE32-E72D297353CC}">
              <c16:uniqueId val="{00000000-0090-4DBB-A6C2-86118FD013C5}"/>
            </c:ext>
          </c:extLst>
        </c:ser>
        <c:ser>
          <c:idx val="2"/>
          <c:order val="2"/>
          <c:tx>
            <c:strRef>
              <c:f>構想区域別必要量との比較!$E$3330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(構想区域別必要量との比較!$F$3326,構想区域別必要量との比較!$H$3326:$L$3326,構想区域別必要量との比較!$O$3326:$P$3326)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(構想区域別必要量との比較!$F$3330,構想区域別必要量との比較!$H$3330:$L$3330,構想区域別必要量との比較!$O$3330:$P$3330)</c:f>
              <c:numCache>
                <c:formatCode>#,##0_);[Red]\(#,##0\)</c:formatCode>
                <c:ptCount val="8"/>
                <c:pt idx="0" formatCode="#,##0;[Red]\-#,##0;">
                  <c:v>421</c:v>
                </c:pt>
                <c:pt idx="1">
                  <c:v>556</c:v>
                </c:pt>
                <c:pt idx="2">
                  <c:v>560</c:v>
                </c:pt>
                <c:pt idx="3">
                  <c:v>560</c:v>
                </c:pt>
                <c:pt idx="4">
                  <c:v>560</c:v>
                </c:pt>
                <c:pt idx="5" formatCode="#,##0;[Red]\-#,##0;">
                  <c:v>541</c:v>
                </c:pt>
                <c:pt idx="6" formatCode="#,##0;[Red]\-#,##0;">
                  <c:v>496</c:v>
                </c:pt>
                <c:pt idx="7" formatCode="#,##0;[Red]\-#,##0;">
                  <c:v>1130</c:v>
                </c:pt>
              </c:numCache>
            </c:numRef>
          </c:val>
          <c:extLst>
            <c:ext xmlns:c16="http://schemas.microsoft.com/office/drawing/2014/chart" uri="{C3380CC4-5D6E-409C-BE32-E72D297353CC}">
              <c16:uniqueId val="{00000001-0090-4DBB-A6C2-86118FD013C5}"/>
            </c:ext>
          </c:extLst>
        </c:ser>
        <c:ser>
          <c:idx val="1"/>
          <c:order val="3"/>
          <c:tx>
            <c:strRef>
              <c:f>構想区域別必要量との比較!$E$3329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090-4DBB-A6C2-86118FD013C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090-4DBB-A6C2-86118FD013C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(構想区域別必要量との比較!$F$3326,構想区域別必要量との比較!$H$3326:$L$3326,構想区域別必要量との比較!$O$3326:$P$3326)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(構想区域別必要量との比較!$F$3329,構想区域別必要量との比較!$H$3329:$L$3329,構想区域別必要量との比較!$O$3329:$P$3329)</c:f>
              <c:numCache>
                <c:formatCode>#,##0_);[Red]\(#,##0\)</c:formatCode>
                <c:ptCount val="8"/>
                <c:pt idx="0" formatCode="#,##0;[Red]\-#,##0;">
                  <c:v>1885</c:v>
                </c:pt>
                <c:pt idx="1">
                  <c:v>1812</c:v>
                </c:pt>
                <c:pt idx="2">
                  <c:v>1837</c:v>
                </c:pt>
                <c:pt idx="3">
                  <c:v>1832</c:v>
                </c:pt>
                <c:pt idx="4">
                  <c:v>1832</c:v>
                </c:pt>
                <c:pt idx="5" formatCode="#,##0;[Red]\-#,##0;">
                  <c:v>1823</c:v>
                </c:pt>
                <c:pt idx="6" formatCode="#,##0;[Red]\-#,##0;">
                  <c:v>1868</c:v>
                </c:pt>
                <c:pt idx="7" formatCode="#,##0;[Red]\-#,##0;">
                  <c:v>1209</c:v>
                </c:pt>
              </c:numCache>
            </c:numRef>
          </c:val>
          <c:extLst>
            <c:ext xmlns:c16="http://schemas.microsoft.com/office/drawing/2014/chart" uri="{C3380CC4-5D6E-409C-BE32-E72D297353CC}">
              <c16:uniqueId val="{00000006-0090-4DBB-A6C2-86118FD013C5}"/>
            </c:ext>
          </c:extLst>
        </c:ser>
        <c:ser>
          <c:idx val="0"/>
          <c:order val="4"/>
          <c:tx>
            <c:strRef>
              <c:f>構想区域別必要量との比較!$E$3328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(構想区域別必要量との比較!$F$3326,構想区域別必要量との比較!$H$3326:$L$3326,構想区域別必要量との比較!$O$3326:$P$3326)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(構想区域別必要量との比較!$F$3328,構想区域別必要量との比較!$H$3328:$L$3328,構想区域別必要量との比較!$O$3328:$P$3328)</c:f>
              <c:numCache>
                <c:formatCode>#,##0_);[Red]\(#,##0\)</c:formatCode>
                <c:ptCount val="8"/>
                <c:pt idx="0" formatCode="#,##0;[Red]\-#,##0;">
                  <c:v>460</c:v>
                </c:pt>
                <c:pt idx="1">
                  <c:v>453</c:v>
                </c:pt>
                <c:pt idx="2">
                  <c:v>433</c:v>
                </c:pt>
                <c:pt idx="3">
                  <c:v>433</c:v>
                </c:pt>
                <c:pt idx="4">
                  <c:v>433</c:v>
                </c:pt>
                <c:pt idx="5" formatCode="#,##0;[Red]\-#,##0;">
                  <c:v>442</c:v>
                </c:pt>
                <c:pt idx="6" formatCode="#,##0;[Red]\-#,##0;">
                  <c:v>433</c:v>
                </c:pt>
                <c:pt idx="7" formatCode="#,##0;[Red]\-#,##0;">
                  <c:v>355</c:v>
                </c:pt>
              </c:numCache>
            </c:numRef>
          </c:val>
          <c:extLst>
            <c:ext xmlns:c16="http://schemas.microsoft.com/office/drawing/2014/chart" uri="{C3380CC4-5D6E-409C-BE32-E72D297353CC}">
              <c16:uniqueId val="{00000007-0090-4DBB-A6C2-86118FD013C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(構想区域別必要量との比較!$F$3326,構想区域別必要量との比較!$H$3326:$L$3326,構想区域別必要量との比較!$O$3326:$P$3326)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(構想区域別必要量との比較!$F$3327,構想区域別必要量との比較!$H$3327:$L$3327,構想区域別必要量との比較!$O$3327:$P$3327)</c:f>
              <c:numCache>
                <c:formatCode>#,##0_);[Red]\(#,##0\)</c:formatCode>
                <c:ptCount val="8"/>
                <c:pt idx="0" formatCode="#,##0;[Red]\-#,##0;">
                  <c:v>3573</c:v>
                </c:pt>
                <c:pt idx="1">
                  <c:v>3475</c:v>
                </c:pt>
                <c:pt idx="2">
                  <c:v>3499</c:v>
                </c:pt>
                <c:pt idx="3">
                  <c:v>3473</c:v>
                </c:pt>
                <c:pt idx="4">
                  <c:v>3473</c:v>
                </c:pt>
                <c:pt idx="5" formatCode="#,##0;[Red]\-#,##0;">
                  <c:v>3453</c:v>
                </c:pt>
                <c:pt idx="6" formatCode="#,##0;[Red]\-#,##0;">
                  <c:v>3408</c:v>
                </c:pt>
                <c:pt idx="7" formatCode="#,##0;[Red]\-#,##0;">
                  <c:v>3403</c:v>
                </c:pt>
              </c:numCache>
            </c:numRef>
          </c:val>
          <c:smooth val="0"/>
          <c:extLst>
            <c:ext xmlns:c16="http://schemas.microsoft.com/office/drawing/2014/chart" uri="{C3380CC4-5D6E-409C-BE32-E72D297353CC}">
              <c16:uniqueId val="{00000008-0090-4DBB-A6C2-86118FD013C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(構想区域別必要量との比較!$F$3341,構想区域別必要量との比較!$H$3341:$L$3341,構想区域別必要量との比較!$O$3341:$P$3341)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(構想区域別必要量との比較!$F$3346,構想区域別必要量との比較!$H$3346:$L$3346,構想区域別必要量との比較!$O$3346:$P$3346)</c:f>
              <c:numCache>
                <c:formatCode>#,##0_);[Red]\(#,##0\)</c:formatCode>
                <c:ptCount val="8"/>
                <c:pt idx="0" formatCode="#,##0;[Red]\-#,##0;">
                  <c:v>223</c:v>
                </c:pt>
                <c:pt idx="1">
                  <c:v>241</c:v>
                </c:pt>
                <c:pt idx="2">
                  <c:v>247</c:v>
                </c:pt>
                <c:pt idx="3">
                  <c:v>206</c:v>
                </c:pt>
                <c:pt idx="4">
                  <c:v>206</c:v>
                </c:pt>
                <c:pt idx="5" formatCode="#,##0;[Red]\-#,##0;">
                  <c:v>169</c:v>
                </c:pt>
                <c:pt idx="6" formatCode="#,##0;[Red]\-#,##0;">
                  <c:v>169</c:v>
                </c:pt>
                <c:pt idx="7" formatCode="#,##0;[Red]\-#,##0;">
                  <c:v>171</c:v>
                </c:pt>
              </c:numCache>
            </c:numRef>
          </c:val>
          <c:extLst>
            <c:ext xmlns:c16="http://schemas.microsoft.com/office/drawing/2014/chart" uri="{C3380CC4-5D6E-409C-BE32-E72D297353CC}">
              <c16:uniqueId val="{00000000-D742-4C0A-B74E-6C1BD6C4293F}"/>
            </c:ext>
          </c:extLst>
        </c:ser>
        <c:ser>
          <c:idx val="2"/>
          <c:order val="2"/>
          <c:tx>
            <c:strRef>
              <c:f>構想区域別必要量との比較!$E$3345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(構想区域別必要量との比較!$F$3341,構想区域別必要量との比較!$H$3341:$L$3341,構想区域別必要量との比較!$O$3341:$P$3341)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(構想区域別必要量との比較!$F$3345,構想区域別必要量との比較!$H$3345:$L$3345,構想区域別必要量との比較!$O$3345:$P$3345)</c:f>
              <c:numCache>
                <c:formatCode>#,##0_);[Red]\(#,##0\)</c:formatCode>
                <c:ptCount val="8"/>
                <c:pt idx="0" formatCode="#,##0;[Red]\-#,##0;">
                  <c:v>50</c:v>
                </c:pt>
                <c:pt idx="1">
                  <c:v>81</c:v>
                </c:pt>
                <c:pt idx="2">
                  <c:v>131</c:v>
                </c:pt>
                <c:pt idx="3">
                  <c:v>131</c:v>
                </c:pt>
                <c:pt idx="4">
                  <c:v>131</c:v>
                </c:pt>
                <c:pt idx="5" formatCode="#,##0;[Red]\-#,##0;">
                  <c:v>131</c:v>
                </c:pt>
                <c:pt idx="6" formatCode="#,##0;[Red]\-#,##0;">
                  <c:v>131</c:v>
                </c:pt>
                <c:pt idx="7" formatCode="#,##0;[Red]\-#,##0;">
                  <c:v>123</c:v>
                </c:pt>
              </c:numCache>
            </c:numRef>
          </c:val>
          <c:extLst>
            <c:ext xmlns:c16="http://schemas.microsoft.com/office/drawing/2014/chart" uri="{C3380CC4-5D6E-409C-BE32-E72D297353CC}">
              <c16:uniqueId val="{00000001-D742-4C0A-B74E-6C1BD6C4293F}"/>
            </c:ext>
          </c:extLst>
        </c:ser>
        <c:ser>
          <c:idx val="1"/>
          <c:order val="3"/>
          <c:tx>
            <c:strRef>
              <c:f>構想区域別必要量との比較!$E$3344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742-4C0A-B74E-6C1BD6C4293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742-4C0A-B74E-6C1BD6C4293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(構想区域別必要量との比較!$F$3341,構想区域別必要量との比較!$H$3341:$L$3341,構想区域別必要量との比較!$O$3341:$P$3341)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(構想区域別必要量との比較!$F$3344,構想区域別必要量との比較!$H$3344:$L$3344,構想区域別必要量との比較!$O$3344:$P$3344)</c:f>
              <c:numCache>
                <c:formatCode>#,##0_);[Red]\(#,##0\)</c:formatCode>
                <c:ptCount val="8"/>
                <c:pt idx="0" formatCode="#,##0;[Red]\-#,##0;">
                  <c:v>391</c:v>
                </c:pt>
                <c:pt idx="1">
                  <c:v>316</c:v>
                </c:pt>
                <c:pt idx="2">
                  <c:v>266</c:v>
                </c:pt>
                <c:pt idx="3">
                  <c:v>266</c:v>
                </c:pt>
                <c:pt idx="4">
                  <c:v>266</c:v>
                </c:pt>
                <c:pt idx="5" formatCode="#,##0;[Red]\-#,##0;">
                  <c:v>266</c:v>
                </c:pt>
                <c:pt idx="6" formatCode="#,##0;[Red]\-#,##0;">
                  <c:v>266</c:v>
                </c:pt>
                <c:pt idx="7" formatCode="#,##0;[Red]\-#,##0;">
                  <c:v>130</c:v>
                </c:pt>
              </c:numCache>
            </c:numRef>
          </c:val>
          <c:extLst>
            <c:ext xmlns:c16="http://schemas.microsoft.com/office/drawing/2014/chart" uri="{C3380CC4-5D6E-409C-BE32-E72D297353CC}">
              <c16:uniqueId val="{00000006-D742-4C0A-B74E-6C1BD6C4293F}"/>
            </c:ext>
          </c:extLst>
        </c:ser>
        <c:ser>
          <c:idx val="0"/>
          <c:order val="4"/>
          <c:tx>
            <c:strRef>
              <c:f>構想区域別必要量との比較!$E$3343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(構想区域別必要量との比較!$F$3341,構想区域別必要量との比較!$H$3341:$L$3341,構想区域別必要量との比較!$O$3341:$P$3341)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(構想区域別必要量との比較!$F$3343,構想区域別必要量との比較!$H$3343:$L$3343,構想区域別必要量との比較!$O$3343:$P$3343)</c:f>
              <c:numCache>
                <c:formatCode>#,##0_);[Red]\(#,##0\)</c:formatCode>
                <c:ptCount val="8"/>
                <c:pt idx="0" formatCode="#,##0;[Red]\-#,##0;">
                  <c:v>0</c:v>
                </c:pt>
                <c:pt idx="1">
                  <c:v>8</c:v>
                </c:pt>
                <c:pt idx="2">
                  <c:v>8</c:v>
                </c:pt>
                <c:pt idx="3">
                  <c:v>8</c:v>
                </c:pt>
                <c:pt idx="4">
                  <c:v>8</c:v>
                </c:pt>
                <c:pt idx="5" formatCode="#,##0;[Red]\-#,##0;">
                  <c:v>8</c:v>
                </c:pt>
                <c:pt idx="6" formatCode="#,##0;[Red]\-#,##0;">
                  <c:v>8</c:v>
                </c:pt>
                <c:pt idx="7" formatCode="#,##0;[Red]\-#,##0;">
                  <c:v>23</c:v>
                </c:pt>
              </c:numCache>
            </c:numRef>
          </c:val>
          <c:extLst>
            <c:ext xmlns:c16="http://schemas.microsoft.com/office/drawing/2014/chart" uri="{C3380CC4-5D6E-409C-BE32-E72D297353CC}">
              <c16:uniqueId val="{00000007-D742-4C0A-B74E-6C1BD6C4293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(構想区域別必要量との比較!$F$3341,構想区域別必要量との比較!$H$3341:$L$3341,構想区域別必要量との比較!$O$3341:$P$3341)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(構想区域別必要量との比較!$F$3342,構想区域別必要量との比較!$H$3342:$L$3342,構想区域別必要量との比較!$O$3342:$P$3342)</c:f>
              <c:numCache>
                <c:formatCode>#,##0_);[Red]\(#,##0\)</c:formatCode>
                <c:ptCount val="8"/>
                <c:pt idx="0" formatCode="#,##0;[Red]\-#,##0;">
                  <c:v>664</c:v>
                </c:pt>
                <c:pt idx="1">
                  <c:v>646</c:v>
                </c:pt>
                <c:pt idx="2">
                  <c:v>652</c:v>
                </c:pt>
                <c:pt idx="3">
                  <c:v>611</c:v>
                </c:pt>
                <c:pt idx="4">
                  <c:v>611</c:v>
                </c:pt>
                <c:pt idx="5" formatCode="#,##0;[Red]\-#,##0;">
                  <c:v>574</c:v>
                </c:pt>
                <c:pt idx="6" formatCode="#,##0;[Red]\-#,##0;">
                  <c:v>574</c:v>
                </c:pt>
                <c:pt idx="7" formatCode="#,##0;[Red]\-#,##0;">
                  <c:v>447</c:v>
                </c:pt>
              </c:numCache>
            </c:numRef>
          </c:val>
          <c:smooth val="0"/>
          <c:extLst>
            <c:ext xmlns:c16="http://schemas.microsoft.com/office/drawing/2014/chart" uri="{C3380CC4-5D6E-409C-BE32-E72D297353CC}">
              <c16:uniqueId val="{00000008-D742-4C0A-B74E-6C1BD6C4293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(構想区域別必要量との比較!$F$3356,構想区域別必要量との比較!$H$3356:$L$3356,構想区域別必要量との比較!$O$3356:$P$3356)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(構想区域別必要量との比較!$F$3361,構想区域別必要量との比較!$H$3361:$L$3361,構想区域別必要量との比較!$O$3361:$P$3361)</c:f>
              <c:numCache>
                <c:formatCode>#,##0_);[Red]\(#,##0\)</c:formatCode>
                <c:ptCount val="8"/>
                <c:pt idx="0" formatCode="#,##0;[Red]\-#,##0;">
                  <c:v>1377</c:v>
                </c:pt>
                <c:pt idx="1">
                  <c:v>1280</c:v>
                </c:pt>
                <c:pt idx="2">
                  <c:v>1177</c:v>
                </c:pt>
                <c:pt idx="3">
                  <c:v>1050</c:v>
                </c:pt>
                <c:pt idx="4">
                  <c:v>1082</c:v>
                </c:pt>
                <c:pt idx="5" formatCode="#,##0;[Red]\-#,##0;">
                  <c:v>1049</c:v>
                </c:pt>
                <c:pt idx="6" formatCode="#,##0;[Red]\-#,##0;">
                  <c:v>935</c:v>
                </c:pt>
                <c:pt idx="7" formatCode="#,##0;[Red]\-#,##0;">
                  <c:v>863</c:v>
                </c:pt>
              </c:numCache>
            </c:numRef>
          </c:val>
          <c:extLst>
            <c:ext xmlns:c16="http://schemas.microsoft.com/office/drawing/2014/chart" uri="{C3380CC4-5D6E-409C-BE32-E72D297353CC}">
              <c16:uniqueId val="{00000000-F00B-49D2-8F45-359CCE775DA2}"/>
            </c:ext>
          </c:extLst>
        </c:ser>
        <c:ser>
          <c:idx val="2"/>
          <c:order val="2"/>
          <c:tx>
            <c:strRef>
              <c:f>構想区域別必要量との比較!$E$3360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(構想区域別必要量との比較!$F$3356,構想区域別必要量との比較!$H$3356:$L$3356,構想区域別必要量との比較!$O$3356:$P$3356)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(構想区域別必要量との比較!$F$3360,構想区域別必要量との比較!$H$3360:$L$3360,構想区域別必要量との比較!$O$3360:$P$3360)</c:f>
              <c:numCache>
                <c:formatCode>#,##0_);[Red]\(#,##0\)</c:formatCode>
                <c:ptCount val="8"/>
                <c:pt idx="0" formatCode="#,##0;[Red]\-#,##0;">
                  <c:v>598</c:v>
                </c:pt>
                <c:pt idx="1">
                  <c:v>862</c:v>
                </c:pt>
                <c:pt idx="2">
                  <c:v>983</c:v>
                </c:pt>
                <c:pt idx="3">
                  <c:v>1087</c:v>
                </c:pt>
                <c:pt idx="4">
                  <c:v>1072</c:v>
                </c:pt>
                <c:pt idx="5" formatCode="#,##0;[Red]\-#,##0;">
                  <c:v>1083</c:v>
                </c:pt>
                <c:pt idx="6" formatCode="#,##0;[Red]\-#,##0;">
                  <c:v>1184</c:v>
                </c:pt>
                <c:pt idx="7" formatCode="#,##0;[Red]\-#,##0;">
                  <c:v>1836</c:v>
                </c:pt>
              </c:numCache>
            </c:numRef>
          </c:val>
          <c:extLst>
            <c:ext xmlns:c16="http://schemas.microsoft.com/office/drawing/2014/chart" uri="{C3380CC4-5D6E-409C-BE32-E72D297353CC}">
              <c16:uniqueId val="{00000001-F00B-49D2-8F45-359CCE775DA2}"/>
            </c:ext>
          </c:extLst>
        </c:ser>
        <c:ser>
          <c:idx val="1"/>
          <c:order val="3"/>
          <c:tx>
            <c:strRef>
              <c:f>構想区域別必要量との比較!$E$3359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00B-49D2-8F45-359CCE775DA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00B-49D2-8F45-359CCE775DA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(構想区域別必要量との比較!$F$3356,構想区域別必要量との比較!$H$3356:$L$3356,構想区域別必要量との比較!$O$3356:$P$3356)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(構想区域別必要量との比較!$F$3359,構想区域別必要量との比較!$H$3359:$L$3359,構想区域別必要量との比較!$O$3359:$P$3359)</c:f>
              <c:numCache>
                <c:formatCode>#,##0_);[Red]\(#,##0\)</c:formatCode>
                <c:ptCount val="8"/>
                <c:pt idx="0" formatCode="#,##0;[Red]\-#,##0;">
                  <c:v>2765</c:v>
                </c:pt>
                <c:pt idx="1">
                  <c:v>2406</c:v>
                </c:pt>
                <c:pt idx="2">
                  <c:v>2335</c:v>
                </c:pt>
                <c:pt idx="3">
                  <c:v>2237</c:v>
                </c:pt>
                <c:pt idx="4">
                  <c:v>2210</c:v>
                </c:pt>
                <c:pt idx="5" formatCode="#,##0;[Red]\-#,##0;">
                  <c:v>2185</c:v>
                </c:pt>
                <c:pt idx="6" formatCode="#,##0;[Red]\-#,##0;">
                  <c:v>2072</c:v>
                </c:pt>
                <c:pt idx="7" formatCode="#,##0;[Red]\-#,##0;">
                  <c:v>1674</c:v>
                </c:pt>
              </c:numCache>
            </c:numRef>
          </c:val>
          <c:extLst>
            <c:ext xmlns:c16="http://schemas.microsoft.com/office/drawing/2014/chart" uri="{C3380CC4-5D6E-409C-BE32-E72D297353CC}">
              <c16:uniqueId val="{00000006-F00B-49D2-8F45-359CCE775DA2}"/>
            </c:ext>
          </c:extLst>
        </c:ser>
        <c:ser>
          <c:idx val="0"/>
          <c:order val="4"/>
          <c:tx>
            <c:strRef>
              <c:f>構想区域別必要量との比較!$E$3358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(構想区域別必要量との比較!$F$3356,構想区域別必要量との比較!$H$3356:$L$3356,構想区域別必要量との比較!$O$3356:$P$3356)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(構想区域別必要量との比較!$F$3358,構想区域別必要量との比較!$H$3358:$L$3358,構想区域別必要量との比較!$O$3358:$P$3358)</c:f>
              <c:numCache>
                <c:formatCode>#,##0_);[Red]\(#,##0\)</c:formatCode>
                <c:ptCount val="8"/>
                <c:pt idx="0" formatCode="#,##0;[Red]\-#,##0;">
                  <c:v>1281</c:v>
                </c:pt>
                <c:pt idx="1">
                  <c:v>1261</c:v>
                </c:pt>
                <c:pt idx="2">
                  <c:v>1273</c:v>
                </c:pt>
                <c:pt idx="3">
                  <c:v>1302</c:v>
                </c:pt>
                <c:pt idx="4">
                  <c:v>1302</c:v>
                </c:pt>
                <c:pt idx="5" formatCode="#,##0;[Red]\-#,##0;">
                  <c:v>1346</c:v>
                </c:pt>
                <c:pt idx="6" formatCode="#,##0;[Red]\-#,##0;">
                  <c:v>1326</c:v>
                </c:pt>
                <c:pt idx="7" formatCode="#,##0;[Red]\-#,##0;">
                  <c:v>588</c:v>
                </c:pt>
              </c:numCache>
            </c:numRef>
          </c:val>
          <c:extLst>
            <c:ext xmlns:c16="http://schemas.microsoft.com/office/drawing/2014/chart" uri="{C3380CC4-5D6E-409C-BE32-E72D297353CC}">
              <c16:uniqueId val="{00000007-F00B-49D2-8F45-359CCE775DA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(構想区域別必要量との比較!$F$3356,構想区域別必要量との比較!$H$3356:$L$3356,構想区域別必要量との比較!$O$3356:$P$3356)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(構想区域別必要量との比較!$F$3357,構想区域別必要量との比較!$H$3357:$L$3357,構想区域別必要量との比較!$O$3357:$P$3357)</c:f>
              <c:numCache>
                <c:formatCode>#,##0_);[Red]\(#,##0\)</c:formatCode>
                <c:ptCount val="8"/>
                <c:pt idx="0" formatCode="#,##0;[Red]\-#,##0;">
                  <c:v>6021</c:v>
                </c:pt>
                <c:pt idx="1">
                  <c:v>5809</c:v>
                </c:pt>
                <c:pt idx="2">
                  <c:v>5768</c:v>
                </c:pt>
                <c:pt idx="3">
                  <c:v>5676</c:v>
                </c:pt>
                <c:pt idx="4">
                  <c:v>5666</c:v>
                </c:pt>
                <c:pt idx="5" formatCode="#,##0;[Red]\-#,##0;">
                  <c:v>5663</c:v>
                </c:pt>
                <c:pt idx="6" formatCode="#,##0;[Red]\-#,##0;">
                  <c:v>5517</c:v>
                </c:pt>
                <c:pt idx="7" formatCode="#,##0;[Red]\-#,##0;">
                  <c:v>4961</c:v>
                </c:pt>
              </c:numCache>
            </c:numRef>
          </c:val>
          <c:smooth val="0"/>
          <c:extLst>
            <c:ext xmlns:c16="http://schemas.microsoft.com/office/drawing/2014/chart" uri="{C3380CC4-5D6E-409C-BE32-E72D297353CC}">
              <c16:uniqueId val="{00000008-F00B-49D2-8F45-359CCE775DA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(構想区域別必要量との比較!$F$3371,構想区域別必要量との比較!$H$3371:$L$3371,構想区域別必要量との比較!$O$3371:$P$3371)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(構想区域別必要量との比較!$F$3376,構想区域別必要量との比較!$H$3376:$L$3376,構想区域別必要量との比較!$O$3376:$P$3376)</c:f>
              <c:numCache>
                <c:formatCode>#,##0_);[Red]\(#,##0\)</c:formatCode>
                <c:ptCount val="8"/>
                <c:pt idx="0" formatCode="#,##0;[Red]\-#,##0;">
                  <c:v>429</c:v>
                </c:pt>
                <c:pt idx="1">
                  <c:v>390</c:v>
                </c:pt>
                <c:pt idx="2">
                  <c:v>390</c:v>
                </c:pt>
                <c:pt idx="3">
                  <c:v>316</c:v>
                </c:pt>
                <c:pt idx="4">
                  <c:v>274</c:v>
                </c:pt>
                <c:pt idx="5" formatCode="#,##0;[Red]\-#,##0;">
                  <c:v>274</c:v>
                </c:pt>
                <c:pt idx="6" formatCode="#,##0;[Red]\-#,##0;">
                  <c:v>274</c:v>
                </c:pt>
                <c:pt idx="7" formatCode="#,##0;[Red]\-#,##0;">
                  <c:v>385</c:v>
                </c:pt>
              </c:numCache>
            </c:numRef>
          </c:val>
          <c:extLst>
            <c:ext xmlns:c16="http://schemas.microsoft.com/office/drawing/2014/chart" uri="{C3380CC4-5D6E-409C-BE32-E72D297353CC}">
              <c16:uniqueId val="{00000000-BABB-4F4F-9856-FFF53B03193B}"/>
            </c:ext>
          </c:extLst>
        </c:ser>
        <c:ser>
          <c:idx val="2"/>
          <c:order val="2"/>
          <c:tx>
            <c:strRef>
              <c:f>構想区域別必要量との比較!$E$3375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(構想区域別必要量との比較!$F$3371,構想区域別必要量との比較!$H$3371:$L$3371,構想区域別必要量との比較!$O$3371:$P$3371)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(構想区域別必要量との比較!$F$3375,構想区域別必要量との比較!$H$3375:$L$3375,構想区域別必要量との比較!$O$3375:$P$3375)</c:f>
              <c:numCache>
                <c:formatCode>#,##0_);[Red]\(#,##0\)</c:formatCode>
                <c:ptCount val="8"/>
                <c:pt idx="0" formatCode="#,##0;[Red]\-#,##0;">
                  <c:v>198</c:v>
                </c:pt>
                <c:pt idx="1">
                  <c:v>256</c:v>
                </c:pt>
                <c:pt idx="2">
                  <c:v>256</c:v>
                </c:pt>
                <c:pt idx="3">
                  <c:v>274</c:v>
                </c:pt>
                <c:pt idx="4">
                  <c:v>274</c:v>
                </c:pt>
                <c:pt idx="5" formatCode="#,##0;[Red]\-#,##0;">
                  <c:v>274</c:v>
                </c:pt>
                <c:pt idx="6" formatCode="#,##0;[Red]\-#,##0;">
                  <c:v>333</c:v>
                </c:pt>
                <c:pt idx="7" formatCode="#,##0;[Red]\-#,##0;">
                  <c:v>261</c:v>
                </c:pt>
              </c:numCache>
            </c:numRef>
          </c:val>
          <c:extLst>
            <c:ext xmlns:c16="http://schemas.microsoft.com/office/drawing/2014/chart" uri="{C3380CC4-5D6E-409C-BE32-E72D297353CC}">
              <c16:uniqueId val="{00000001-BABB-4F4F-9856-FFF53B03193B}"/>
            </c:ext>
          </c:extLst>
        </c:ser>
        <c:ser>
          <c:idx val="1"/>
          <c:order val="3"/>
          <c:tx>
            <c:strRef>
              <c:f>構想区域別必要量との比較!$E$3374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ABB-4F4F-9856-FFF53B03193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ABB-4F4F-9856-FFF53B03193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(構想区域別必要量との比較!$F$3371,構想区域別必要量との比較!$H$3371:$L$3371,構想区域別必要量との比較!$O$3371:$P$3371)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(構想区域別必要量との比較!$F$3374,構想区域別必要量との比較!$H$3374:$L$3374,構想区域別必要量との比較!$O$3374:$P$3374)</c:f>
              <c:numCache>
                <c:formatCode>#,##0_);[Red]\(#,##0\)</c:formatCode>
                <c:ptCount val="8"/>
                <c:pt idx="0" formatCode="#,##0;[Red]\-#,##0;">
                  <c:v>483</c:v>
                </c:pt>
                <c:pt idx="1">
                  <c:v>464</c:v>
                </c:pt>
                <c:pt idx="2">
                  <c:v>464</c:v>
                </c:pt>
                <c:pt idx="3">
                  <c:v>438</c:v>
                </c:pt>
                <c:pt idx="4">
                  <c:v>438</c:v>
                </c:pt>
                <c:pt idx="5" formatCode="#,##0;[Red]\-#,##0;">
                  <c:v>438</c:v>
                </c:pt>
                <c:pt idx="6" formatCode="#,##0;[Red]\-#,##0;">
                  <c:v>360</c:v>
                </c:pt>
                <c:pt idx="7" formatCode="#,##0;[Red]\-#,##0;">
                  <c:v>267</c:v>
                </c:pt>
              </c:numCache>
            </c:numRef>
          </c:val>
          <c:extLst>
            <c:ext xmlns:c16="http://schemas.microsoft.com/office/drawing/2014/chart" uri="{C3380CC4-5D6E-409C-BE32-E72D297353CC}">
              <c16:uniqueId val="{00000006-BABB-4F4F-9856-FFF53B03193B}"/>
            </c:ext>
          </c:extLst>
        </c:ser>
        <c:ser>
          <c:idx val="0"/>
          <c:order val="4"/>
          <c:tx>
            <c:strRef>
              <c:f>構想区域別必要量との比較!$E$3373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(構想区域別必要量との比較!$F$3371,構想区域別必要量との比較!$H$3371:$L$3371,構想区域別必要量との比較!$O$3371:$P$3371)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(構想区域別必要量との比較!$F$3373,構想区域別必要量との比較!$H$3373:$L$3373,構想区域別必要量との比較!$O$3373:$P$3373)</c:f>
              <c:numCache>
                <c:formatCode>#,##0_);[Red]\(#,##0\)</c:formatCode>
                <c:ptCount val="8"/>
                <c:pt idx="0" formatCode="#,##0;[Red]\-#,##0;">
                  <c:v>0</c:v>
                </c:pt>
                <c:pt idx="1">
                  <c:v>0</c:v>
                </c:pt>
                <c:pt idx="2">
                  <c:v>0</c:v>
                </c:pt>
                <c:pt idx="3">
                  <c:v>0</c:v>
                </c:pt>
                <c:pt idx="4">
                  <c:v>0</c:v>
                </c:pt>
                <c:pt idx="5" formatCode="#,##0;[Red]\-#,##0;">
                  <c:v>0</c:v>
                </c:pt>
                <c:pt idx="6" formatCode="#,##0;[Red]\-#,##0;">
                  <c:v>0</c:v>
                </c:pt>
                <c:pt idx="7" formatCode="#,##0;[Red]\-#,##0;">
                  <c:v>48</c:v>
                </c:pt>
              </c:numCache>
            </c:numRef>
          </c:val>
          <c:extLst>
            <c:ext xmlns:c16="http://schemas.microsoft.com/office/drawing/2014/chart" uri="{C3380CC4-5D6E-409C-BE32-E72D297353CC}">
              <c16:uniqueId val="{00000007-BABB-4F4F-9856-FFF53B03193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(構想区域別必要量との比較!$F$3371,構想区域別必要量との比較!$H$3371:$L$3371,構想区域別必要量との比較!$O$3371:$P$3371)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(構想区域別必要量との比較!$F$3372,構想区域別必要量との比較!$H$3372:$L$3372,構想区域別必要量との比較!$O$3372:$P$3372)</c:f>
              <c:numCache>
                <c:formatCode>#,##0_);[Red]\(#,##0\)</c:formatCode>
                <c:ptCount val="8"/>
                <c:pt idx="0" formatCode="#,##0;[Red]\-#,##0;">
                  <c:v>1110</c:v>
                </c:pt>
                <c:pt idx="1">
                  <c:v>1110</c:v>
                </c:pt>
                <c:pt idx="2">
                  <c:v>1110</c:v>
                </c:pt>
                <c:pt idx="3">
                  <c:v>1028</c:v>
                </c:pt>
                <c:pt idx="4">
                  <c:v>986</c:v>
                </c:pt>
                <c:pt idx="5" formatCode="#,##0;[Red]\-#,##0;">
                  <c:v>986</c:v>
                </c:pt>
                <c:pt idx="6" formatCode="#,##0;[Red]\-#,##0;">
                  <c:v>967</c:v>
                </c:pt>
                <c:pt idx="7" formatCode="#,##0;[Red]\-#,##0;">
                  <c:v>961</c:v>
                </c:pt>
              </c:numCache>
            </c:numRef>
          </c:val>
          <c:smooth val="0"/>
          <c:extLst>
            <c:ext xmlns:c16="http://schemas.microsoft.com/office/drawing/2014/chart" uri="{C3380CC4-5D6E-409C-BE32-E72D297353CC}">
              <c16:uniqueId val="{00000008-BABB-4F4F-9856-FFF53B03193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構想区域別必要量との比較!$E$3391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(構想区域別必要量との比較!$F$3386,構想区域別必要量との比較!$H$3386:$L$3386,構想区域別必要量との比較!$O$3386:$P$3386)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(構想区域別必要量との比較!$F$3391,構想区域別必要量との比較!$H$3391:$L$3391,構想区域別必要量との比較!$O$3391:$P$3391)</c:f>
              <c:numCache>
                <c:formatCode>#,##0_);[Red]\(#,##0\)</c:formatCode>
                <c:ptCount val="8"/>
                <c:pt idx="0" formatCode="#,##0;[Red]\-#,##0;">
                  <c:v>179</c:v>
                </c:pt>
                <c:pt idx="1">
                  <c:v>180</c:v>
                </c:pt>
                <c:pt idx="2">
                  <c:v>180</c:v>
                </c:pt>
                <c:pt idx="3">
                  <c:v>180</c:v>
                </c:pt>
                <c:pt idx="4">
                  <c:v>166</c:v>
                </c:pt>
                <c:pt idx="5" formatCode="#,##0;[Red]\-#,##0;">
                  <c:v>168</c:v>
                </c:pt>
                <c:pt idx="6" formatCode="#,##0;[Red]\-#,##0;">
                  <c:v>180</c:v>
                </c:pt>
                <c:pt idx="7" formatCode="#,##0;[Red]\-#,##0;">
                  <c:v>78</c:v>
                </c:pt>
              </c:numCache>
            </c:numRef>
          </c:val>
          <c:extLst>
            <c:ext xmlns:c16="http://schemas.microsoft.com/office/drawing/2014/chart" uri="{C3380CC4-5D6E-409C-BE32-E72D297353CC}">
              <c16:uniqueId val="{00000000-469F-4896-8A3D-1B072226222F}"/>
            </c:ext>
          </c:extLst>
        </c:ser>
        <c:ser>
          <c:idx val="2"/>
          <c:order val="2"/>
          <c:tx>
            <c:strRef>
              <c:f>構想区域別必要量との比較!$E$3390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(構想区域別必要量との比較!$F$3386,構想区域別必要量との比較!$H$3386:$L$3386,構想区域別必要量との比較!$O$3386:$P$3386)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(構想区域別必要量との比較!$F$3390,構想区域別必要量との比較!$H$3390:$L$3390,構想区域別必要量との比較!$O$3390:$P$3390)</c:f>
              <c:numCache>
                <c:formatCode>#,##0_);[Red]\(#,##0\)</c:formatCode>
                <c:ptCount val="8"/>
                <c:pt idx="0" formatCode="#,##0;[Red]\-#,##0;">
                  <c:v>171</c:v>
                </c:pt>
                <c:pt idx="1">
                  <c:v>186</c:v>
                </c:pt>
                <c:pt idx="2">
                  <c:v>186</c:v>
                </c:pt>
                <c:pt idx="3">
                  <c:v>186</c:v>
                </c:pt>
                <c:pt idx="4">
                  <c:v>186</c:v>
                </c:pt>
                <c:pt idx="5" formatCode="#,##0;[Red]\-#,##0;">
                  <c:v>193</c:v>
                </c:pt>
                <c:pt idx="6" formatCode="#,##0;[Red]\-#,##0;">
                  <c:v>193</c:v>
                </c:pt>
                <c:pt idx="7" formatCode="#,##0;[Red]\-#,##0;">
                  <c:v>327</c:v>
                </c:pt>
              </c:numCache>
            </c:numRef>
          </c:val>
          <c:extLst>
            <c:ext xmlns:c16="http://schemas.microsoft.com/office/drawing/2014/chart" uri="{C3380CC4-5D6E-409C-BE32-E72D297353CC}">
              <c16:uniqueId val="{00000001-469F-4896-8A3D-1B072226222F}"/>
            </c:ext>
          </c:extLst>
        </c:ser>
        <c:ser>
          <c:idx val="1"/>
          <c:order val="3"/>
          <c:tx>
            <c:strRef>
              <c:f>構想区域別必要量との比較!$E$3389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69F-4896-8A3D-1B072226222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69F-4896-8A3D-1B072226222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(構想区域別必要量との比較!$F$3386,構想区域別必要量との比較!$H$3386:$L$3386,構想区域別必要量との比較!$O$3386:$P$3386)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(構想区域別必要量との比較!$F$3389,構想区域別必要量との比較!$H$3389:$L$3389,構想区域別必要量との比較!$O$3389:$P$3389)</c:f>
              <c:numCache>
                <c:formatCode>#,##0_);[Red]\(#,##0\)</c:formatCode>
                <c:ptCount val="8"/>
                <c:pt idx="0" formatCode="#,##0;[Red]\-#,##0;">
                  <c:v>498</c:v>
                </c:pt>
                <c:pt idx="1">
                  <c:v>465</c:v>
                </c:pt>
                <c:pt idx="2">
                  <c:v>465</c:v>
                </c:pt>
                <c:pt idx="3">
                  <c:v>465</c:v>
                </c:pt>
                <c:pt idx="4">
                  <c:v>465</c:v>
                </c:pt>
                <c:pt idx="5" formatCode="#,##0;[Red]\-#,##0;">
                  <c:v>466</c:v>
                </c:pt>
                <c:pt idx="6" formatCode="#,##0;[Red]\-#,##0;">
                  <c:v>446</c:v>
                </c:pt>
                <c:pt idx="7" formatCode="#,##0;[Red]\-#,##0;">
                  <c:v>267</c:v>
                </c:pt>
              </c:numCache>
            </c:numRef>
          </c:val>
          <c:extLst>
            <c:ext xmlns:c16="http://schemas.microsoft.com/office/drawing/2014/chart" uri="{C3380CC4-5D6E-409C-BE32-E72D297353CC}">
              <c16:uniqueId val="{00000006-469F-4896-8A3D-1B072226222F}"/>
            </c:ext>
          </c:extLst>
        </c:ser>
        <c:ser>
          <c:idx val="0"/>
          <c:order val="4"/>
          <c:tx>
            <c:strRef>
              <c:f>構想区域別必要量との比較!$E$3388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(構想区域別必要量との比較!$F$3386,構想区域別必要量との比較!$H$3386:$L$3386,構想区域別必要量との比較!$O$3386:$P$3386)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(構想区域別必要量との比較!$F$3388,構想区域別必要量との比較!$H$3388:$L$3388,構想区域別必要量との比較!$O$3388:$P$3388)</c:f>
              <c:numCache>
                <c:formatCode>#,##0_);[Red]\(#,##0\)</c:formatCode>
                <c:ptCount val="8"/>
                <c:pt idx="0" formatCode="#,##0;[Red]\-#,##0;">
                  <c:v>6</c:v>
                </c:pt>
                <c:pt idx="1">
                  <c:v>10</c:v>
                </c:pt>
                <c:pt idx="2">
                  <c:v>10</c:v>
                </c:pt>
                <c:pt idx="3">
                  <c:v>10</c:v>
                </c:pt>
                <c:pt idx="4">
                  <c:v>12</c:v>
                </c:pt>
                <c:pt idx="5" formatCode="#,##0;[Red]\-#,##0;">
                  <c:v>12</c:v>
                </c:pt>
                <c:pt idx="6" formatCode="#,##0;[Red]\-#,##0;">
                  <c:v>12</c:v>
                </c:pt>
                <c:pt idx="7" formatCode="#,##0;[Red]\-#,##0;">
                  <c:v>65</c:v>
                </c:pt>
              </c:numCache>
            </c:numRef>
          </c:val>
          <c:extLst>
            <c:ext xmlns:c16="http://schemas.microsoft.com/office/drawing/2014/chart" uri="{C3380CC4-5D6E-409C-BE32-E72D297353CC}">
              <c16:uniqueId val="{00000007-469F-4896-8A3D-1B072226222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構想区域別必要量との比較!$E$3387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(構想区域別必要量との比較!$F$3386,構想区域別必要量との比較!$H$3386:$L$3386,構想区域別必要量との比較!$O$3386:$P$3386)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(構想区域別必要量との比較!$F$3387,構想区域別必要量との比較!$H$3387:$L$3387,構想区域別必要量との比較!$O$3387:$P$3387)</c:f>
              <c:numCache>
                <c:formatCode>#,##0_);[Red]\(#,##0\)</c:formatCode>
                <c:ptCount val="8"/>
                <c:pt idx="0" formatCode="#,##0;[Red]\-#,##0;">
                  <c:v>854</c:v>
                </c:pt>
                <c:pt idx="1">
                  <c:v>841</c:v>
                </c:pt>
                <c:pt idx="2">
                  <c:v>841</c:v>
                </c:pt>
                <c:pt idx="3">
                  <c:v>841</c:v>
                </c:pt>
                <c:pt idx="4">
                  <c:v>829</c:v>
                </c:pt>
                <c:pt idx="5" formatCode="#,##0;[Red]\-#,##0;">
                  <c:v>839</c:v>
                </c:pt>
                <c:pt idx="6" formatCode="#,##0;[Red]\-#,##0;">
                  <c:v>831</c:v>
                </c:pt>
                <c:pt idx="7" formatCode="#,##0;[Red]\-#,##0;">
                  <c:v>737</c:v>
                </c:pt>
              </c:numCache>
            </c:numRef>
          </c:val>
          <c:smooth val="0"/>
          <c:extLst>
            <c:ext xmlns:c16="http://schemas.microsoft.com/office/drawing/2014/chart" uri="{C3380CC4-5D6E-409C-BE32-E72D297353CC}">
              <c16:uniqueId val="{00000008-469F-4896-8A3D-1B072226222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(構想区域別必要量との比較!$F$3401,構想区域別必要量との比較!$H$3401:$L$3401,構想区域別必要量との比較!$O$3401:$P$3401)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(構想区域別必要量との比較!$F$3406,構想区域別必要量との比較!$H$3406:$L$3406,構想区域別必要量との比較!$O$3406:$P$3406)</c:f>
              <c:numCache>
                <c:formatCode>#,##0_);[Red]\(#,##0\)</c:formatCode>
                <c:ptCount val="8"/>
                <c:pt idx="0" formatCode="#,##0;[Red]\-#,##0;">
                  <c:v>263</c:v>
                </c:pt>
                <c:pt idx="1">
                  <c:v>223</c:v>
                </c:pt>
                <c:pt idx="2">
                  <c:v>223</c:v>
                </c:pt>
                <c:pt idx="3">
                  <c:v>223</c:v>
                </c:pt>
                <c:pt idx="4">
                  <c:v>223</c:v>
                </c:pt>
                <c:pt idx="5" formatCode="#,##0;[Red]\-#,##0;">
                  <c:v>223</c:v>
                </c:pt>
                <c:pt idx="6" formatCode="#,##0;[Red]\-#,##0;">
                  <c:v>223</c:v>
                </c:pt>
                <c:pt idx="7" formatCode="#,##0;[Red]\-#,##0;">
                  <c:v>201</c:v>
                </c:pt>
              </c:numCache>
            </c:numRef>
          </c:val>
          <c:extLst>
            <c:ext xmlns:c16="http://schemas.microsoft.com/office/drawing/2014/chart" uri="{C3380CC4-5D6E-409C-BE32-E72D297353CC}">
              <c16:uniqueId val="{00000000-6BB9-482D-999E-F2D1EE3F56EE}"/>
            </c:ext>
          </c:extLst>
        </c:ser>
        <c:ser>
          <c:idx val="2"/>
          <c:order val="2"/>
          <c:tx>
            <c:strRef>
              <c:f>構想区域別必要量との比較!$E$3405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(構想区域別必要量との比較!$F$3401,構想区域別必要量との比較!$H$3401:$L$3401,構想区域別必要量との比較!$O$3401:$P$3401)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(構想区域別必要量との比較!$F$3405,構想区域別必要量との比較!$H$3405:$L$3405,構想区域別必要量との比較!$O$3405:$P$3405)</c:f>
              <c:numCache>
                <c:formatCode>#,##0_);[Red]\(#,##0\)</c:formatCode>
                <c:ptCount val="8"/>
                <c:pt idx="0" formatCode="#,##0;[Red]\-#,##0;">
                  <c:v>85</c:v>
                </c:pt>
                <c:pt idx="1">
                  <c:v>207</c:v>
                </c:pt>
                <c:pt idx="2">
                  <c:v>233</c:v>
                </c:pt>
                <c:pt idx="3">
                  <c:v>233</c:v>
                </c:pt>
                <c:pt idx="4">
                  <c:v>233</c:v>
                </c:pt>
                <c:pt idx="5" formatCode="#,##0;[Red]\-#,##0;">
                  <c:v>233</c:v>
                </c:pt>
                <c:pt idx="6" formatCode="#,##0;[Red]\-#,##0;">
                  <c:v>259</c:v>
                </c:pt>
                <c:pt idx="7" formatCode="#,##0;[Red]\-#,##0;">
                  <c:v>148</c:v>
                </c:pt>
              </c:numCache>
            </c:numRef>
          </c:val>
          <c:extLst>
            <c:ext xmlns:c16="http://schemas.microsoft.com/office/drawing/2014/chart" uri="{C3380CC4-5D6E-409C-BE32-E72D297353CC}">
              <c16:uniqueId val="{00000001-6BB9-482D-999E-F2D1EE3F56EE}"/>
            </c:ext>
          </c:extLst>
        </c:ser>
        <c:ser>
          <c:idx val="1"/>
          <c:order val="3"/>
          <c:tx>
            <c:strRef>
              <c:f>構想区域別必要量との比較!$E$3404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BB9-482D-999E-F2D1EE3F56E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BB9-482D-999E-F2D1EE3F56E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(構想区域別必要量との比較!$F$3401,構想区域別必要量との比較!$H$3401:$L$3401,構想区域別必要量との比較!$O$3401:$P$3401)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(構想区域別必要量との比較!$F$3404,構想区域別必要量との比較!$H$3404:$L$3404,構想区域別必要量との比較!$O$3404:$P$3404)</c:f>
              <c:numCache>
                <c:formatCode>#,##0_);[Red]\(#,##0\)</c:formatCode>
                <c:ptCount val="8"/>
                <c:pt idx="0" formatCode="#,##0;[Red]\-#,##0;">
                  <c:v>350</c:v>
                </c:pt>
                <c:pt idx="1">
                  <c:v>266</c:v>
                </c:pt>
                <c:pt idx="2">
                  <c:v>219</c:v>
                </c:pt>
                <c:pt idx="3">
                  <c:v>219</c:v>
                </c:pt>
                <c:pt idx="4">
                  <c:v>209</c:v>
                </c:pt>
                <c:pt idx="5" formatCode="#,##0;[Red]\-#,##0;">
                  <c:v>209</c:v>
                </c:pt>
                <c:pt idx="6" formatCode="#,##0;[Red]\-#,##0;">
                  <c:v>194</c:v>
                </c:pt>
                <c:pt idx="7" formatCode="#,##0;[Red]\-#,##0;">
                  <c:v>146</c:v>
                </c:pt>
              </c:numCache>
            </c:numRef>
          </c:val>
          <c:extLst>
            <c:ext xmlns:c16="http://schemas.microsoft.com/office/drawing/2014/chart" uri="{C3380CC4-5D6E-409C-BE32-E72D297353CC}">
              <c16:uniqueId val="{00000006-6BB9-482D-999E-F2D1EE3F56EE}"/>
            </c:ext>
          </c:extLst>
        </c:ser>
        <c:ser>
          <c:idx val="0"/>
          <c:order val="4"/>
          <c:tx>
            <c:strRef>
              <c:f>構想区域別必要量との比較!$E$3403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(構想区域別必要量との比較!$F$3401,構想区域別必要量との比較!$H$3401:$L$3401,構想区域別必要量との比較!$O$3401:$P$3401)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(構想区域別必要量との比較!$F$3403,構想区域別必要量との比較!$H$3403:$L$3403,構想区域別必要量との比較!$O$3403:$P$3403)</c:f>
              <c:numCache>
                <c:formatCode>#,##0_);[Red]\(#,##0\)</c:formatCode>
                <c:ptCount val="8"/>
                <c:pt idx="0" formatCode="#,##0;[Red]\-#,##0;">
                  <c:v>0</c:v>
                </c:pt>
                <c:pt idx="1">
                  <c:v>0</c:v>
                </c:pt>
                <c:pt idx="2">
                  <c:v>0</c:v>
                </c:pt>
                <c:pt idx="3">
                  <c:v>0</c:v>
                </c:pt>
                <c:pt idx="4">
                  <c:v>0</c:v>
                </c:pt>
                <c:pt idx="5" formatCode="#,##0;[Red]\-#,##0;">
                  <c:v>0</c:v>
                </c:pt>
                <c:pt idx="6" formatCode="#,##0;[Red]\-#,##0;">
                  <c:v>0</c:v>
                </c:pt>
                <c:pt idx="7" formatCode="#,##0;[Red]\-#,##0;">
                  <c:v>0</c:v>
                </c:pt>
              </c:numCache>
            </c:numRef>
          </c:val>
          <c:extLst>
            <c:ext xmlns:c16="http://schemas.microsoft.com/office/drawing/2014/chart" uri="{C3380CC4-5D6E-409C-BE32-E72D297353CC}">
              <c16:uniqueId val="{00000007-6BB9-482D-999E-F2D1EE3F56E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(構想区域別必要量との比較!$F$3401,構想区域別必要量との比較!$H$3401:$L$3401,構想区域別必要量との比較!$O$3401:$P$3401)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(構想区域別必要量との比較!$F$3402,構想区域別必要量との比較!$H$3402:$L$3402,構想区域別必要量との比較!$O$3402:$P$3402)</c:f>
              <c:numCache>
                <c:formatCode>#,##0_);[Red]\(#,##0\)</c:formatCode>
                <c:ptCount val="8"/>
                <c:pt idx="0" formatCode="#,##0;[Red]\-#,##0;">
                  <c:v>698</c:v>
                </c:pt>
                <c:pt idx="1">
                  <c:v>696</c:v>
                </c:pt>
                <c:pt idx="2">
                  <c:v>675</c:v>
                </c:pt>
                <c:pt idx="3">
                  <c:v>675</c:v>
                </c:pt>
                <c:pt idx="4">
                  <c:v>665</c:v>
                </c:pt>
                <c:pt idx="5" formatCode="#,##0;[Red]\-#,##0;">
                  <c:v>665</c:v>
                </c:pt>
                <c:pt idx="6" formatCode="#,##0;[Red]\-#,##0;">
                  <c:v>676</c:v>
                </c:pt>
                <c:pt idx="7" formatCode="#,##0;[Red]\-#,##0;">
                  <c:v>495</c:v>
                </c:pt>
              </c:numCache>
            </c:numRef>
          </c:val>
          <c:smooth val="0"/>
          <c:extLst>
            <c:ext xmlns:c16="http://schemas.microsoft.com/office/drawing/2014/chart" uri="{C3380CC4-5D6E-409C-BE32-E72D297353CC}">
              <c16:uniqueId val="{00000008-6BB9-482D-999E-F2D1EE3F56E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(構想区域別必要量との比較!$F$3416,構想区域別必要量との比較!$H$3416:$L$3416,構想区域別必要量との比較!$O$3416:$P$3416)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(構想区域別必要量との比較!$F$3421,構想区域別必要量との比較!$H$3421:$L$3421,構想区域別必要量との比較!$O$3421:$P$3421)</c:f>
              <c:numCache>
                <c:formatCode>#,##0_);[Red]\(#,##0\)</c:formatCode>
                <c:ptCount val="8"/>
                <c:pt idx="0" formatCode="#,##0;[Red]\-#,##0;">
                  <c:v>274</c:v>
                </c:pt>
                <c:pt idx="1">
                  <c:v>279</c:v>
                </c:pt>
                <c:pt idx="2">
                  <c:v>279</c:v>
                </c:pt>
                <c:pt idx="3">
                  <c:v>279</c:v>
                </c:pt>
                <c:pt idx="4">
                  <c:v>267</c:v>
                </c:pt>
                <c:pt idx="5" formatCode="#,##0;[Red]\-#,##0;">
                  <c:v>267</c:v>
                </c:pt>
                <c:pt idx="6" formatCode="#,##0;[Red]\-#,##0;">
                  <c:v>267</c:v>
                </c:pt>
                <c:pt idx="7" formatCode="#,##0;[Red]\-#,##0;">
                  <c:v>234</c:v>
                </c:pt>
              </c:numCache>
            </c:numRef>
          </c:val>
          <c:extLst>
            <c:ext xmlns:c16="http://schemas.microsoft.com/office/drawing/2014/chart" uri="{C3380CC4-5D6E-409C-BE32-E72D297353CC}">
              <c16:uniqueId val="{00000000-2B3D-4CCC-AEC5-ABB65B4B506E}"/>
            </c:ext>
          </c:extLst>
        </c:ser>
        <c:ser>
          <c:idx val="2"/>
          <c:order val="2"/>
          <c:tx>
            <c:strRef>
              <c:f>構想区域別必要量との比較!$E$3420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(構想区域別必要量との比較!$F$3416,構想区域別必要量との比較!$H$3416:$L$3416,構想区域別必要量との比較!$O$3416:$P$3416)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(構想区域別必要量との比較!$F$3420,構想区域別必要量との比較!$H$3420:$L$3420,構想区域別必要量との比較!$O$3420:$P$3420)</c:f>
              <c:numCache>
                <c:formatCode>#,##0_);[Red]\(#,##0\)</c:formatCode>
                <c:ptCount val="8"/>
                <c:pt idx="0" formatCode="#,##0;[Red]\-#,##0;">
                  <c:v>97</c:v>
                </c:pt>
                <c:pt idx="1">
                  <c:v>123</c:v>
                </c:pt>
                <c:pt idx="2">
                  <c:v>123</c:v>
                </c:pt>
                <c:pt idx="3">
                  <c:v>123</c:v>
                </c:pt>
                <c:pt idx="4">
                  <c:v>123</c:v>
                </c:pt>
                <c:pt idx="5" formatCode="#,##0;[Red]\-#,##0;">
                  <c:v>123</c:v>
                </c:pt>
                <c:pt idx="6" formatCode="#,##0;[Red]\-#,##0;">
                  <c:v>123</c:v>
                </c:pt>
                <c:pt idx="7" formatCode="#,##0;[Red]\-#,##0;">
                  <c:v>191</c:v>
                </c:pt>
              </c:numCache>
            </c:numRef>
          </c:val>
          <c:extLst>
            <c:ext xmlns:c16="http://schemas.microsoft.com/office/drawing/2014/chart" uri="{C3380CC4-5D6E-409C-BE32-E72D297353CC}">
              <c16:uniqueId val="{00000001-2B3D-4CCC-AEC5-ABB65B4B506E}"/>
            </c:ext>
          </c:extLst>
        </c:ser>
        <c:ser>
          <c:idx val="1"/>
          <c:order val="3"/>
          <c:tx>
            <c:strRef>
              <c:f>構想区域別必要量との比較!$E$3419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B3D-4CCC-AEC5-ABB65B4B506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B3D-4CCC-AEC5-ABB65B4B506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(構想区域別必要量との比較!$F$3416,構想区域別必要量との比較!$H$3416:$L$3416,構想区域別必要量との比較!$O$3416:$P$3416)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(構想区域別必要量との比較!$F$3419,構想区域別必要量との比較!$H$3419:$L$3419,構想区域別必要量との比較!$O$3419:$P$3419)</c:f>
              <c:numCache>
                <c:formatCode>#,##0_);[Red]\(#,##0\)</c:formatCode>
                <c:ptCount val="8"/>
                <c:pt idx="0" formatCode="#,##0;[Red]\-#,##0;">
                  <c:v>492</c:v>
                </c:pt>
                <c:pt idx="1">
                  <c:v>458</c:v>
                </c:pt>
                <c:pt idx="2">
                  <c:v>458</c:v>
                </c:pt>
                <c:pt idx="3">
                  <c:v>448</c:v>
                </c:pt>
                <c:pt idx="4">
                  <c:v>460</c:v>
                </c:pt>
                <c:pt idx="5" formatCode="#,##0;[Red]\-#,##0;">
                  <c:v>460</c:v>
                </c:pt>
                <c:pt idx="6" formatCode="#,##0;[Red]\-#,##0;">
                  <c:v>418</c:v>
                </c:pt>
                <c:pt idx="7" formatCode="#,##0;[Red]\-#,##0;">
                  <c:v>210</c:v>
                </c:pt>
              </c:numCache>
            </c:numRef>
          </c:val>
          <c:extLst>
            <c:ext xmlns:c16="http://schemas.microsoft.com/office/drawing/2014/chart" uri="{C3380CC4-5D6E-409C-BE32-E72D297353CC}">
              <c16:uniqueId val="{00000006-2B3D-4CCC-AEC5-ABB65B4B506E}"/>
            </c:ext>
          </c:extLst>
        </c:ser>
        <c:ser>
          <c:idx val="0"/>
          <c:order val="4"/>
          <c:tx>
            <c:strRef>
              <c:f>構想区域別必要量との比較!$E$3418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(構想区域別必要量との比較!$F$3416,構想区域別必要量との比較!$H$3416:$L$3416,構想区域別必要量との比較!$O$3416:$P$3416)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(構想区域別必要量との比較!$F$3418,構想区域別必要量との比較!$H$3418:$L$3418,構想区域別必要量との比較!$O$3418:$P$3418)</c:f>
              <c:numCache>
                <c:formatCode>#,##0_);[Red]\(#,##0\)</c:formatCode>
                <c:ptCount val="8"/>
                <c:pt idx="0" formatCode="#,##0;[Red]\-#,##0;">
                  <c:v>4</c:v>
                </c:pt>
                <c:pt idx="1">
                  <c:v>8</c:v>
                </c:pt>
                <c:pt idx="2">
                  <c:v>8</c:v>
                </c:pt>
                <c:pt idx="3">
                  <c:v>8</c:v>
                </c:pt>
                <c:pt idx="4">
                  <c:v>8</c:v>
                </c:pt>
                <c:pt idx="5" formatCode="#,##0;[Red]\-#,##0;">
                  <c:v>8</c:v>
                </c:pt>
                <c:pt idx="6" formatCode="#,##0;[Red]\-#,##0;">
                  <c:v>8</c:v>
                </c:pt>
                <c:pt idx="7" formatCode="#,##0;[Red]\-#,##0;">
                  <c:v>20</c:v>
                </c:pt>
              </c:numCache>
            </c:numRef>
          </c:val>
          <c:extLst>
            <c:ext xmlns:c16="http://schemas.microsoft.com/office/drawing/2014/chart" uri="{C3380CC4-5D6E-409C-BE32-E72D297353CC}">
              <c16:uniqueId val="{00000007-2B3D-4CCC-AEC5-ABB65B4B506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(構想区域別必要量との比較!$F$3416,構想区域別必要量との比較!$H$3416:$L$3416,構想区域別必要量との比較!$O$3416:$P$3416)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(構想区域別必要量との比較!$F$3417,構想区域別必要量との比較!$H$3417:$L$3417,構想区域別必要量との比較!$O$3417:$P$3417)</c:f>
              <c:numCache>
                <c:formatCode>#,##0_);[Red]\(#,##0\)</c:formatCode>
                <c:ptCount val="8"/>
                <c:pt idx="0" formatCode="#,##0;[Red]\-#,##0;">
                  <c:v>867</c:v>
                </c:pt>
                <c:pt idx="1">
                  <c:v>868</c:v>
                </c:pt>
                <c:pt idx="2">
                  <c:v>868</c:v>
                </c:pt>
                <c:pt idx="3">
                  <c:v>858</c:v>
                </c:pt>
                <c:pt idx="4">
                  <c:v>858</c:v>
                </c:pt>
                <c:pt idx="5" formatCode="#,##0;[Red]\-#,##0;">
                  <c:v>858</c:v>
                </c:pt>
                <c:pt idx="6" formatCode="#,##0;[Red]\-#,##0;">
                  <c:v>816</c:v>
                </c:pt>
                <c:pt idx="7" formatCode="#,##0;[Red]\-#,##0;">
                  <c:v>655</c:v>
                </c:pt>
              </c:numCache>
            </c:numRef>
          </c:val>
          <c:smooth val="0"/>
          <c:extLst>
            <c:ext xmlns:c16="http://schemas.microsoft.com/office/drawing/2014/chart" uri="{C3380CC4-5D6E-409C-BE32-E72D297353CC}">
              <c16:uniqueId val="{00000008-2B3D-4CCC-AEC5-ABB65B4B506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(構想区域別必要量との比較!$F$3431,構想区域別必要量との比較!$H$3431:$L$3431,構想区域別必要量との比較!$O$3431:$P$3431)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(構想区域別必要量との比較!$F$3436,構想区域別必要量との比較!$H$3436:$L$3436,構想区域別必要量との比較!$O$3436:$P$3436)</c:f>
              <c:numCache>
                <c:formatCode>#,##0_);[Red]\(#,##0\)</c:formatCode>
                <c:ptCount val="8"/>
                <c:pt idx="0" formatCode="#,##0;[Red]\-#,##0;">
                  <c:v>503</c:v>
                </c:pt>
                <c:pt idx="1">
                  <c:v>461</c:v>
                </c:pt>
                <c:pt idx="2">
                  <c:v>381</c:v>
                </c:pt>
                <c:pt idx="3">
                  <c:v>329</c:v>
                </c:pt>
                <c:pt idx="4">
                  <c:v>329</c:v>
                </c:pt>
                <c:pt idx="5" formatCode="#,##0;[Red]\-#,##0;">
                  <c:v>351</c:v>
                </c:pt>
                <c:pt idx="6" formatCode="#,##0;[Red]\-#,##0;">
                  <c:v>224</c:v>
                </c:pt>
                <c:pt idx="7" formatCode="#,##0;[Red]\-#,##0;">
                  <c:v>249</c:v>
                </c:pt>
              </c:numCache>
            </c:numRef>
          </c:val>
          <c:extLst>
            <c:ext xmlns:c16="http://schemas.microsoft.com/office/drawing/2014/chart" uri="{C3380CC4-5D6E-409C-BE32-E72D297353CC}">
              <c16:uniqueId val="{00000000-076A-4A87-B772-51DCFE4A5791}"/>
            </c:ext>
          </c:extLst>
        </c:ser>
        <c:ser>
          <c:idx val="2"/>
          <c:order val="2"/>
          <c:tx>
            <c:strRef>
              <c:f>構想区域別必要量との比較!$E$3435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(構想区域別必要量との比較!$F$3431,構想区域別必要量との比較!$H$3431:$L$3431,構想区域別必要量との比較!$O$3431:$P$3431)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(構想区域別必要量との比較!$F$3435,構想区域別必要量との比較!$H$3435:$L$3435,構想区域別必要量との比較!$O$3435:$P$3435)</c:f>
              <c:numCache>
                <c:formatCode>#,##0_);[Red]\(#,##0\)</c:formatCode>
                <c:ptCount val="8"/>
                <c:pt idx="0" formatCode="#,##0;[Red]\-#,##0;">
                  <c:v>171</c:v>
                </c:pt>
                <c:pt idx="1">
                  <c:v>283</c:v>
                </c:pt>
                <c:pt idx="2">
                  <c:v>365</c:v>
                </c:pt>
                <c:pt idx="3">
                  <c:v>345</c:v>
                </c:pt>
                <c:pt idx="4">
                  <c:v>369</c:v>
                </c:pt>
                <c:pt idx="5" formatCode="#,##0;[Red]\-#,##0;">
                  <c:v>347</c:v>
                </c:pt>
                <c:pt idx="6" formatCode="#,##0;[Red]\-#,##0;">
                  <c:v>300</c:v>
                </c:pt>
                <c:pt idx="7" formatCode="#,##0;[Red]\-#,##0;">
                  <c:v>340</c:v>
                </c:pt>
              </c:numCache>
            </c:numRef>
          </c:val>
          <c:extLst>
            <c:ext xmlns:c16="http://schemas.microsoft.com/office/drawing/2014/chart" uri="{C3380CC4-5D6E-409C-BE32-E72D297353CC}">
              <c16:uniqueId val="{00000001-076A-4A87-B772-51DCFE4A5791}"/>
            </c:ext>
          </c:extLst>
        </c:ser>
        <c:ser>
          <c:idx val="1"/>
          <c:order val="3"/>
          <c:tx>
            <c:strRef>
              <c:f>構想区域別必要量との比較!$E$3434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76A-4A87-B772-51DCFE4A579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76A-4A87-B772-51DCFE4A579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(構想区域別必要量との比較!$F$3431,構想区域別必要量との比較!$H$3431:$L$3431,構想区域別必要量との比較!$O$3431:$P$3431)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(構想区域別必要量との比較!$F$3434,構想区域別必要量との比較!$H$3434:$L$3434,構想区域別必要量との比較!$O$3434:$P$3434)</c:f>
              <c:numCache>
                <c:formatCode>#,##0_);[Red]\(#,##0\)</c:formatCode>
                <c:ptCount val="8"/>
                <c:pt idx="0" formatCode="#,##0;[Red]\-#,##0;">
                  <c:v>940</c:v>
                </c:pt>
                <c:pt idx="1">
                  <c:v>805</c:v>
                </c:pt>
                <c:pt idx="2">
                  <c:v>723</c:v>
                </c:pt>
                <c:pt idx="3">
                  <c:v>646</c:v>
                </c:pt>
                <c:pt idx="4">
                  <c:v>646</c:v>
                </c:pt>
                <c:pt idx="5" formatCode="#,##0;[Red]\-#,##0;">
                  <c:v>646</c:v>
                </c:pt>
                <c:pt idx="6" formatCode="#,##0;[Red]\-#,##0;">
                  <c:v>654</c:v>
                </c:pt>
                <c:pt idx="7" formatCode="#,##0;[Red]\-#,##0;">
                  <c:v>404</c:v>
                </c:pt>
              </c:numCache>
            </c:numRef>
          </c:val>
          <c:extLst>
            <c:ext xmlns:c16="http://schemas.microsoft.com/office/drawing/2014/chart" uri="{C3380CC4-5D6E-409C-BE32-E72D297353CC}">
              <c16:uniqueId val="{00000006-076A-4A87-B772-51DCFE4A5791}"/>
            </c:ext>
          </c:extLst>
        </c:ser>
        <c:ser>
          <c:idx val="0"/>
          <c:order val="4"/>
          <c:tx>
            <c:strRef>
              <c:f>構想区域別必要量との比較!$E$3433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(構想区域別必要量との比較!$F$3431,構想区域別必要量との比較!$H$3431:$L$3431,構想区域別必要量との比較!$O$3431:$P$3431)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(構想区域別必要量との比較!$F$3433,構想区域別必要量との比較!$H$3433:$L$3433,構想区域別必要量との比較!$O$3433:$P$3433)</c:f>
              <c:numCache>
                <c:formatCode>#,##0_);[Red]\(#,##0\)</c:formatCode>
                <c:ptCount val="8"/>
                <c:pt idx="0" formatCode="#,##0;[Red]\-#,##0;">
                  <c:v>36</c:v>
                </c:pt>
                <c:pt idx="1">
                  <c:v>36</c:v>
                </c:pt>
                <c:pt idx="2">
                  <c:v>36</c:v>
                </c:pt>
                <c:pt idx="3">
                  <c:v>113</c:v>
                </c:pt>
                <c:pt idx="4">
                  <c:v>113</c:v>
                </c:pt>
                <c:pt idx="5" formatCode="#,##0;[Red]\-#,##0;">
                  <c:v>113</c:v>
                </c:pt>
                <c:pt idx="6" formatCode="#,##0;[Red]\-#,##0;">
                  <c:v>113</c:v>
                </c:pt>
                <c:pt idx="7" formatCode="#,##0;[Red]\-#,##0;">
                  <c:v>120</c:v>
                </c:pt>
              </c:numCache>
            </c:numRef>
          </c:val>
          <c:extLst>
            <c:ext xmlns:c16="http://schemas.microsoft.com/office/drawing/2014/chart" uri="{C3380CC4-5D6E-409C-BE32-E72D297353CC}">
              <c16:uniqueId val="{00000007-076A-4A87-B772-51DCFE4A579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(構想区域別必要量との比較!$F$3431,構想区域別必要量との比較!$H$3431:$L$3431,構想区域別必要量との比較!$O$3431:$P$3431)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(構想区域別必要量との比較!$F$3432,構想区域別必要量との比較!$H$3432:$L$3432,構想区域別必要量との比較!$O$3432:$P$3432)</c:f>
              <c:numCache>
                <c:formatCode>#,##0_);[Red]\(#,##0\)</c:formatCode>
                <c:ptCount val="8"/>
                <c:pt idx="0" formatCode="#,##0;[Red]\-#,##0;">
                  <c:v>1650</c:v>
                </c:pt>
                <c:pt idx="1">
                  <c:v>1585</c:v>
                </c:pt>
                <c:pt idx="2">
                  <c:v>1505</c:v>
                </c:pt>
                <c:pt idx="3">
                  <c:v>1433</c:v>
                </c:pt>
                <c:pt idx="4">
                  <c:v>1457</c:v>
                </c:pt>
                <c:pt idx="5" formatCode="#,##0;[Red]\-#,##0;">
                  <c:v>1457</c:v>
                </c:pt>
                <c:pt idx="6" formatCode="#,##0;[Red]\-#,##0;">
                  <c:v>1291</c:v>
                </c:pt>
                <c:pt idx="7" formatCode="#,##0;[Red]\-#,##0;">
                  <c:v>1113</c:v>
                </c:pt>
              </c:numCache>
            </c:numRef>
          </c:val>
          <c:smooth val="0"/>
          <c:extLst>
            <c:ext xmlns:c16="http://schemas.microsoft.com/office/drawing/2014/chart" uri="{C3380CC4-5D6E-409C-BE32-E72D297353CC}">
              <c16:uniqueId val="{00000008-076A-4A87-B772-51DCFE4A579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(構想区域別必要量との比較!$F$341,構想区域別必要量との比較!$H$341:$L$341,構想区域別必要量との比較!$O$341:$P$341)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(構想区域別必要量との比較!$F$346,構想区域別必要量との比較!$H$346:$L$346,構想区域別必要量との比較!$O$346:$P$346)</c:f>
              <c:numCache>
                <c:formatCode>#,##0_);[Red]\(#,##0\)</c:formatCode>
                <c:ptCount val="8"/>
                <c:pt idx="0" formatCode="#,##0;[Red]\-#,##0;">
                  <c:v>769</c:v>
                </c:pt>
                <c:pt idx="1">
                  <c:v>721</c:v>
                </c:pt>
                <c:pt idx="2">
                  <c:v>658</c:v>
                </c:pt>
                <c:pt idx="3">
                  <c:v>658</c:v>
                </c:pt>
                <c:pt idx="4">
                  <c:v>658</c:v>
                </c:pt>
                <c:pt idx="5" formatCode="#,##0;[Red]\-#,##0;">
                  <c:v>660</c:v>
                </c:pt>
                <c:pt idx="6" formatCode="#,##0;[Red]\-#,##0;">
                  <c:v>645</c:v>
                </c:pt>
                <c:pt idx="7" formatCode="#,##0;[Red]\-#,##0;">
                  <c:v>704</c:v>
                </c:pt>
              </c:numCache>
            </c:numRef>
          </c:val>
          <c:extLst>
            <c:ext xmlns:c16="http://schemas.microsoft.com/office/drawing/2014/chart" uri="{C3380CC4-5D6E-409C-BE32-E72D297353CC}">
              <c16:uniqueId val="{00000000-E62B-4082-8332-69B248088207}"/>
            </c:ext>
          </c:extLst>
        </c:ser>
        <c:ser>
          <c:idx val="2"/>
          <c:order val="2"/>
          <c:tx>
            <c:strRef>
              <c:f>構想区域別必要量との比較!$E$345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(構想区域別必要量との比較!$F$341,構想区域別必要量との比較!$H$341:$L$341,構想区域別必要量との比較!$O$341:$P$341)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(構想区域別必要量との比較!$F$345,構想区域別必要量との比較!$H$345:$L$345,構想区域別必要量との比較!$O$345:$P$345)</c:f>
              <c:numCache>
                <c:formatCode>#,##0_);[Red]\(#,##0\)</c:formatCode>
                <c:ptCount val="8"/>
                <c:pt idx="0" formatCode="#,##0;[Red]\-#,##0;">
                  <c:v>408</c:v>
                </c:pt>
                <c:pt idx="1">
                  <c:v>501</c:v>
                </c:pt>
                <c:pt idx="2">
                  <c:v>484</c:v>
                </c:pt>
                <c:pt idx="3">
                  <c:v>502</c:v>
                </c:pt>
                <c:pt idx="4">
                  <c:v>535</c:v>
                </c:pt>
                <c:pt idx="5" formatCode="#,##0;[Red]\-#,##0;">
                  <c:v>539</c:v>
                </c:pt>
                <c:pt idx="6" formatCode="#,##0;[Red]\-#,##0;">
                  <c:v>600</c:v>
                </c:pt>
                <c:pt idx="7" formatCode="#,##0;[Red]\-#,##0;">
                  <c:v>1082</c:v>
                </c:pt>
              </c:numCache>
            </c:numRef>
          </c:val>
          <c:extLst>
            <c:ext xmlns:c16="http://schemas.microsoft.com/office/drawing/2014/chart" uri="{C3380CC4-5D6E-409C-BE32-E72D297353CC}">
              <c16:uniqueId val="{00000001-E62B-4082-8332-69B248088207}"/>
            </c:ext>
          </c:extLst>
        </c:ser>
        <c:ser>
          <c:idx val="1"/>
          <c:order val="3"/>
          <c:tx>
            <c:strRef>
              <c:f>構想区域別必要量との比較!$E$344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62B-4082-8332-69B24808820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62B-4082-8332-69B24808820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(構想区域別必要量との比較!$F$341,構想区域別必要量との比較!$H$341:$L$341,構想区域別必要量との比較!$O$341:$P$341)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(構想区域別必要量との比較!$F$344,構想区域別必要量との比較!$H$344:$L$344,構想区域別必要量との比較!$O$344:$P$344)</c:f>
              <c:numCache>
                <c:formatCode>#,##0_);[Red]\(#,##0\)</c:formatCode>
                <c:ptCount val="8"/>
                <c:pt idx="0" formatCode="#,##0;[Red]\-#,##0;">
                  <c:v>1983</c:v>
                </c:pt>
                <c:pt idx="1">
                  <c:v>1903</c:v>
                </c:pt>
                <c:pt idx="2">
                  <c:v>1863</c:v>
                </c:pt>
                <c:pt idx="3">
                  <c:v>1837</c:v>
                </c:pt>
                <c:pt idx="4">
                  <c:v>1794</c:v>
                </c:pt>
                <c:pt idx="5" formatCode="#,##0;[Red]\-#,##0;">
                  <c:v>1784</c:v>
                </c:pt>
                <c:pt idx="6" formatCode="#,##0;[Red]\-#,##0;">
                  <c:v>1816</c:v>
                </c:pt>
                <c:pt idx="7" formatCode="#,##0;[Red]\-#,##0;">
                  <c:v>1122</c:v>
                </c:pt>
              </c:numCache>
            </c:numRef>
          </c:val>
          <c:extLst>
            <c:ext xmlns:c16="http://schemas.microsoft.com/office/drawing/2014/chart" uri="{C3380CC4-5D6E-409C-BE32-E72D297353CC}">
              <c16:uniqueId val="{00000006-E62B-4082-8332-69B248088207}"/>
            </c:ext>
          </c:extLst>
        </c:ser>
        <c:ser>
          <c:idx val="0"/>
          <c:order val="4"/>
          <c:tx>
            <c:strRef>
              <c:f>構想区域別必要量との比較!$E$343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(構想区域別必要量との比較!$F$341,構想区域別必要量との比較!$H$341:$L$341,構想区域別必要量との比較!$O$341:$P$341)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(構想区域別必要量との比較!$F$343,構想区域別必要量との比較!$H$343:$L$343,構想区域別必要量との比較!$O$343:$P$343)</c:f>
              <c:numCache>
                <c:formatCode>#,##0_);[Red]\(#,##0\)</c:formatCode>
                <c:ptCount val="8"/>
                <c:pt idx="0" formatCode="#,##0;[Red]\-#,##0;">
                  <c:v>88</c:v>
                </c:pt>
                <c:pt idx="1">
                  <c:v>170</c:v>
                </c:pt>
                <c:pt idx="2">
                  <c:v>120</c:v>
                </c:pt>
                <c:pt idx="3">
                  <c:v>120</c:v>
                </c:pt>
                <c:pt idx="4">
                  <c:v>116</c:v>
                </c:pt>
                <c:pt idx="5" formatCode="#,##0;[Red]\-#,##0;">
                  <c:v>108</c:v>
                </c:pt>
                <c:pt idx="6" formatCode="#,##0;[Red]\-#,##0;">
                  <c:v>120</c:v>
                </c:pt>
                <c:pt idx="7" formatCode="#,##0;[Red]\-#,##0;">
                  <c:v>323</c:v>
                </c:pt>
              </c:numCache>
            </c:numRef>
          </c:val>
          <c:extLst>
            <c:ext xmlns:c16="http://schemas.microsoft.com/office/drawing/2014/chart" uri="{C3380CC4-5D6E-409C-BE32-E72D297353CC}">
              <c16:uniqueId val="{00000007-E62B-4082-8332-69B24808820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(構想区域別必要量との比較!$F$341,構想区域別必要量との比較!$H$341:$L$341,構想区域別必要量との比較!$O$341:$P$341)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(構想区域別必要量との比較!$F$342,構想区域別必要量との比較!$H$342:$L$342,構想区域別必要量との比較!$O$342:$P$342)</c:f>
              <c:numCache>
                <c:formatCode>#,##0_);[Red]\(#,##0\)</c:formatCode>
                <c:ptCount val="8"/>
                <c:pt idx="0" formatCode="#,##0;[Red]\-#,##0;">
                  <c:v>3248</c:v>
                </c:pt>
                <c:pt idx="1">
                  <c:v>3295</c:v>
                </c:pt>
                <c:pt idx="2">
                  <c:v>3125</c:v>
                </c:pt>
                <c:pt idx="3">
                  <c:v>3117</c:v>
                </c:pt>
                <c:pt idx="4">
                  <c:v>3103</c:v>
                </c:pt>
                <c:pt idx="5" formatCode="#,##0;[Red]\-#,##0;">
                  <c:v>3091</c:v>
                </c:pt>
                <c:pt idx="6" formatCode="#,##0;[Red]\-#,##0;">
                  <c:v>3181</c:v>
                </c:pt>
                <c:pt idx="7" formatCode="#,##0;[Red]\-#,##0;">
                  <c:v>3231</c:v>
                </c:pt>
              </c:numCache>
            </c:numRef>
          </c:val>
          <c:smooth val="0"/>
          <c:extLst>
            <c:ext xmlns:c16="http://schemas.microsoft.com/office/drawing/2014/chart" uri="{C3380CC4-5D6E-409C-BE32-E72D297353CC}">
              <c16:uniqueId val="{00000008-E62B-4082-8332-69B24808820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(構想区域別必要量との比較!$F$3446,構想区域別必要量との比較!$H$3446:$L$3446,構想区域別必要量との比較!$O$3446:$P$3446)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(構想区域別必要量との比較!$F$3451,構想区域別必要量との比較!$H$3451:$L$3451,構想区域別必要量との比較!$O$3451:$P$3451)</c:f>
              <c:numCache>
                <c:formatCode>#,##0_);[Red]\(#,##0\)</c:formatCode>
                <c:ptCount val="8"/>
                <c:pt idx="0" formatCode="#,##0;[Red]\-#,##0;">
                  <c:v>397</c:v>
                </c:pt>
                <c:pt idx="1">
                  <c:v>410</c:v>
                </c:pt>
                <c:pt idx="2">
                  <c:v>410</c:v>
                </c:pt>
                <c:pt idx="3">
                  <c:v>341</c:v>
                </c:pt>
                <c:pt idx="4">
                  <c:v>341</c:v>
                </c:pt>
                <c:pt idx="5" formatCode="#,##0;[Red]\-#,##0;">
                  <c:v>289</c:v>
                </c:pt>
                <c:pt idx="6" formatCode="#,##0;[Red]\-#,##0;">
                  <c:v>325</c:v>
                </c:pt>
                <c:pt idx="7" formatCode="#,##0;[Red]\-#,##0;">
                  <c:v>154</c:v>
                </c:pt>
              </c:numCache>
            </c:numRef>
          </c:val>
          <c:extLst>
            <c:ext xmlns:c16="http://schemas.microsoft.com/office/drawing/2014/chart" uri="{C3380CC4-5D6E-409C-BE32-E72D297353CC}">
              <c16:uniqueId val="{00000000-B20A-4752-9359-11D8F959C31B}"/>
            </c:ext>
          </c:extLst>
        </c:ser>
        <c:ser>
          <c:idx val="2"/>
          <c:order val="2"/>
          <c:tx>
            <c:strRef>
              <c:f>構想区域別必要量との比較!$E$3450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(構想区域別必要量との比較!$F$3446,構想区域別必要量との比較!$H$3446:$L$3446,構想区域別必要量との比較!$O$3446:$P$3446)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(構想区域別必要量との比較!$F$3450,構想区域別必要量との比較!$H$3450:$L$3450,構想区域別必要量との比較!$O$3450:$P$3450)</c:f>
              <c:numCache>
                <c:formatCode>#,##0_);[Red]\(#,##0\)</c:formatCode>
                <c:ptCount val="8"/>
                <c:pt idx="0" formatCode="#,##0;[Red]\-#,##0;">
                  <c:v>64</c:v>
                </c:pt>
                <c:pt idx="1">
                  <c:v>129</c:v>
                </c:pt>
                <c:pt idx="2">
                  <c:v>129</c:v>
                </c:pt>
                <c:pt idx="3">
                  <c:v>110</c:v>
                </c:pt>
                <c:pt idx="4">
                  <c:v>110</c:v>
                </c:pt>
                <c:pt idx="5" formatCode="#,##0;[Red]\-#,##0;">
                  <c:v>110</c:v>
                </c:pt>
                <c:pt idx="6" formatCode="#,##0;[Red]\-#,##0;">
                  <c:v>110</c:v>
                </c:pt>
                <c:pt idx="7" formatCode="#,##0;[Red]\-#,##0;">
                  <c:v>212</c:v>
                </c:pt>
              </c:numCache>
            </c:numRef>
          </c:val>
          <c:extLst>
            <c:ext xmlns:c16="http://schemas.microsoft.com/office/drawing/2014/chart" uri="{C3380CC4-5D6E-409C-BE32-E72D297353CC}">
              <c16:uniqueId val="{00000001-B20A-4752-9359-11D8F959C31B}"/>
            </c:ext>
          </c:extLst>
        </c:ser>
        <c:ser>
          <c:idx val="1"/>
          <c:order val="3"/>
          <c:tx>
            <c:strRef>
              <c:f>構想区域別必要量との比較!$E$3449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20A-4752-9359-11D8F959C31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20A-4752-9359-11D8F959C31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(構想区域別必要量との比較!$F$3446,構想区域別必要量との比較!$H$3446:$L$3446,構想区域別必要量との比較!$O$3446:$P$3446)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(構想区域別必要量との比較!$F$3449,構想区域別必要量との比較!$H$3449:$L$3449,構想区域別必要量との比較!$O$3449:$P$3449)</c:f>
              <c:numCache>
                <c:formatCode>#,##0_);[Red]\(#,##0\)</c:formatCode>
                <c:ptCount val="8"/>
                <c:pt idx="0" formatCode="#,##0;[Red]\-#,##0;">
                  <c:v>559</c:v>
                </c:pt>
                <c:pt idx="1">
                  <c:v>399</c:v>
                </c:pt>
                <c:pt idx="2">
                  <c:v>399</c:v>
                </c:pt>
                <c:pt idx="3">
                  <c:v>399</c:v>
                </c:pt>
                <c:pt idx="4">
                  <c:v>399</c:v>
                </c:pt>
                <c:pt idx="5" formatCode="#,##0;[Red]\-#,##0;">
                  <c:v>375</c:v>
                </c:pt>
                <c:pt idx="6" formatCode="#,##0;[Red]\-#,##0;">
                  <c:v>375</c:v>
                </c:pt>
                <c:pt idx="7" formatCode="#,##0;[Red]\-#,##0;">
                  <c:v>174</c:v>
                </c:pt>
              </c:numCache>
            </c:numRef>
          </c:val>
          <c:extLst>
            <c:ext xmlns:c16="http://schemas.microsoft.com/office/drawing/2014/chart" uri="{C3380CC4-5D6E-409C-BE32-E72D297353CC}">
              <c16:uniqueId val="{00000006-B20A-4752-9359-11D8F959C31B}"/>
            </c:ext>
          </c:extLst>
        </c:ser>
        <c:ser>
          <c:idx val="0"/>
          <c:order val="4"/>
          <c:tx>
            <c:strRef>
              <c:f>構想区域別必要量との比較!$E$3448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(構想区域別必要量との比較!$F$3446,構想区域別必要量との比較!$H$3446:$L$3446,構想区域別必要量との比較!$O$3446:$P$3446)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(構想区域別必要量との比較!$F$3448,構想区域別必要量との比較!$H$3448:$L$3448,構想区域別必要量との比較!$O$3448:$P$3448)</c:f>
              <c:numCache>
                <c:formatCode>#,##0_);[Red]\(#,##0\)</c:formatCode>
                <c:ptCount val="8"/>
                <c:pt idx="0" formatCode="#,##0;[Red]\-#,##0;">
                  <c:v>0</c:v>
                </c:pt>
                <c:pt idx="1">
                  <c:v>0</c:v>
                </c:pt>
                <c:pt idx="2">
                  <c:v>0</c:v>
                </c:pt>
                <c:pt idx="3">
                  <c:v>0</c:v>
                </c:pt>
                <c:pt idx="4">
                  <c:v>0</c:v>
                </c:pt>
                <c:pt idx="5" formatCode="#,##0;[Red]\-#,##0;">
                  <c:v>5</c:v>
                </c:pt>
                <c:pt idx="6" formatCode="#,##0;[Red]\-#,##0;">
                  <c:v>5</c:v>
                </c:pt>
                <c:pt idx="7" formatCode="#,##0;[Red]\-#,##0;">
                  <c:v>44</c:v>
                </c:pt>
              </c:numCache>
            </c:numRef>
          </c:val>
          <c:extLst>
            <c:ext xmlns:c16="http://schemas.microsoft.com/office/drawing/2014/chart" uri="{C3380CC4-5D6E-409C-BE32-E72D297353CC}">
              <c16:uniqueId val="{00000007-B20A-4752-9359-11D8F959C31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(構想区域別必要量との比較!$F$3446,構想区域別必要量との比較!$H$3446:$L$3446,構想区域別必要量との比較!$O$3446:$P$3446)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(構想区域別必要量との比較!$F$3447,構想区域別必要量との比較!$H$3447:$L$3447,構想区域別必要量との比較!$O$3447:$P$3447)</c:f>
              <c:numCache>
                <c:formatCode>#,##0_);[Red]\(#,##0\)</c:formatCode>
                <c:ptCount val="8"/>
                <c:pt idx="0" formatCode="#,##0;[Red]\-#,##0;">
                  <c:v>1020</c:v>
                </c:pt>
                <c:pt idx="1">
                  <c:v>938</c:v>
                </c:pt>
                <c:pt idx="2">
                  <c:v>938</c:v>
                </c:pt>
                <c:pt idx="3">
                  <c:v>850</c:v>
                </c:pt>
                <c:pt idx="4">
                  <c:v>850</c:v>
                </c:pt>
                <c:pt idx="5" formatCode="#,##0;[Red]\-#,##0;">
                  <c:v>779</c:v>
                </c:pt>
                <c:pt idx="6" formatCode="#,##0;[Red]\-#,##0;">
                  <c:v>815</c:v>
                </c:pt>
                <c:pt idx="7" formatCode="#,##0;[Red]\-#,##0;">
                  <c:v>584</c:v>
                </c:pt>
              </c:numCache>
            </c:numRef>
          </c:val>
          <c:smooth val="0"/>
          <c:extLst>
            <c:ext xmlns:c16="http://schemas.microsoft.com/office/drawing/2014/chart" uri="{C3380CC4-5D6E-409C-BE32-E72D297353CC}">
              <c16:uniqueId val="{00000008-B20A-4752-9359-11D8F959C31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(構想区域別必要量との比較!$F$3461,構想区域別必要量との比較!$H$3461:$L$3461,構想区域別必要量との比較!$O$3461:$P$3461)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(構想区域別必要量との比較!$F$3466,構想区域別必要量との比較!$H$3466:$L$3466,構想区域別必要量との比較!$O$3466:$P$3466)</c:f>
              <c:numCache>
                <c:formatCode>#,##0_);[Red]\(#,##0\)</c:formatCode>
                <c:ptCount val="8"/>
                <c:pt idx="0" formatCode="#,##0;[Red]\-#,##0;">
                  <c:v>927</c:v>
                </c:pt>
                <c:pt idx="1">
                  <c:v>939</c:v>
                </c:pt>
                <c:pt idx="2">
                  <c:v>758</c:v>
                </c:pt>
                <c:pt idx="3">
                  <c:v>693</c:v>
                </c:pt>
                <c:pt idx="4">
                  <c:v>705</c:v>
                </c:pt>
                <c:pt idx="5" formatCode="#,##0;[Red]\-#,##0;">
                  <c:v>661</c:v>
                </c:pt>
                <c:pt idx="6" formatCode="#,##0;[Red]\-#,##0;">
                  <c:v>621</c:v>
                </c:pt>
                <c:pt idx="7" formatCode="#,##0;[Red]\-#,##0;">
                  <c:v>586</c:v>
                </c:pt>
              </c:numCache>
            </c:numRef>
          </c:val>
          <c:extLst>
            <c:ext xmlns:c16="http://schemas.microsoft.com/office/drawing/2014/chart" uri="{C3380CC4-5D6E-409C-BE32-E72D297353CC}">
              <c16:uniqueId val="{00000000-AD6C-44EE-8C46-9FFD0CA51304}"/>
            </c:ext>
          </c:extLst>
        </c:ser>
        <c:ser>
          <c:idx val="2"/>
          <c:order val="2"/>
          <c:tx>
            <c:strRef>
              <c:f>構想区域別必要量との比較!$E$3465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(構想区域別必要量との比較!$F$3461,構想区域別必要量との比較!$H$3461:$L$3461,構想区域別必要量との比較!$O$3461:$P$3461)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(構想区域別必要量との比較!$F$3465,構想区域別必要量との比較!$H$3465:$L$3465,構想区域別必要量との比較!$O$3465:$P$3465)</c:f>
              <c:numCache>
                <c:formatCode>#,##0_);[Red]\(#,##0\)</c:formatCode>
                <c:ptCount val="8"/>
                <c:pt idx="0" formatCode="#,##0;[Red]\-#,##0;">
                  <c:v>229</c:v>
                </c:pt>
                <c:pt idx="1">
                  <c:v>378</c:v>
                </c:pt>
                <c:pt idx="2">
                  <c:v>428</c:v>
                </c:pt>
                <c:pt idx="3">
                  <c:v>426</c:v>
                </c:pt>
                <c:pt idx="4">
                  <c:v>432</c:v>
                </c:pt>
                <c:pt idx="5" formatCode="#,##0;[Red]\-#,##0;">
                  <c:v>452</c:v>
                </c:pt>
                <c:pt idx="6" formatCode="#,##0;[Red]\-#,##0;">
                  <c:v>454</c:v>
                </c:pt>
                <c:pt idx="7" formatCode="#,##0;[Red]\-#,##0;">
                  <c:v>699</c:v>
                </c:pt>
              </c:numCache>
            </c:numRef>
          </c:val>
          <c:extLst>
            <c:ext xmlns:c16="http://schemas.microsoft.com/office/drawing/2014/chart" uri="{C3380CC4-5D6E-409C-BE32-E72D297353CC}">
              <c16:uniqueId val="{00000001-AD6C-44EE-8C46-9FFD0CA51304}"/>
            </c:ext>
          </c:extLst>
        </c:ser>
        <c:ser>
          <c:idx val="1"/>
          <c:order val="3"/>
          <c:tx>
            <c:strRef>
              <c:f>構想区域別必要量との比較!$E$3464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D6C-44EE-8C46-9FFD0CA5130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D6C-44EE-8C46-9FFD0CA5130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(構想区域別必要量との比較!$F$3461,構想区域別必要量との比較!$H$3461:$L$3461,構想区域別必要量との比較!$O$3461:$P$3461)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(構想区域別必要量との比較!$F$3464,構想区域別必要量との比較!$H$3464:$L$3464,構想区域別必要量との比較!$O$3464:$P$3464)</c:f>
              <c:numCache>
                <c:formatCode>#,##0_);[Red]\(#,##0\)</c:formatCode>
                <c:ptCount val="8"/>
                <c:pt idx="0" formatCode="#,##0;[Red]\-#,##0;">
                  <c:v>1186</c:v>
                </c:pt>
                <c:pt idx="1">
                  <c:v>1235</c:v>
                </c:pt>
                <c:pt idx="2">
                  <c:v>1256</c:v>
                </c:pt>
                <c:pt idx="3">
                  <c:v>1266</c:v>
                </c:pt>
                <c:pt idx="4">
                  <c:v>1342</c:v>
                </c:pt>
                <c:pt idx="5" formatCode="#,##0;[Red]\-#,##0;">
                  <c:v>1282</c:v>
                </c:pt>
                <c:pt idx="6" formatCode="#,##0;[Red]\-#,##0;">
                  <c:v>1355</c:v>
                </c:pt>
                <c:pt idx="7" formatCode="#,##0;[Red]\-#,##0;">
                  <c:v>740</c:v>
                </c:pt>
              </c:numCache>
            </c:numRef>
          </c:val>
          <c:extLst>
            <c:ext xmlns:c16="http://schemas.microsoft.com/office/drawing/2014/chart" uri="{C3380CC4-5D6E-409C-BE32-E72D297353CC}">
              <c16:uniqueId val="{00000006-AD6C-44EE-8C46-9FFD0CA51304}"/>
            </c:ext>
          </c:extLst>
        </c:ser>
        <c:ser>
          <c:idx val="0"/>
          <c:order val="4"/>
          <c:tx>
            <c:strRef>
              <c:f>構想区域別必要量との比較!$E$3463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(構想区域別必要量との比較!$F$3461,構想区域別必要量との比較!$H$3461:$L$3461,構想区域別必要量との比較!$O$3461:$P$3461)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(構想区域別必要量との比較!$F$3463,構想区域別必要量との比較!$H$3463:$L$3463,構想区域別必要量との比較!$O$3463:$P$3463)</c:f>
              <c:numCache>
                <c:formatCode>#,##0_);[Red]\(#,##0\)</c:formatCode>
                <c:ptCount val="8"/>
                <c:pt idx="0" formatCode="#,##0;[Red]\-#,##0;">
                  <c:v>405</c:v>
                </c:pt>
                <c:pt idx="1">
                  <c:v>103</c:v>
                </c:pt>
                <c:pt idx="2">
                  <c:v>104</c:v>
                </c:pt>
                <c:pt idx="3">
                  <c:v>111</c:v>
                </c:pt>
                <c:pt idx="4">
                  <c:v>111</c:v>
                </c:pt>
                <c:pt idx="5" formatCode="#,##0;[Red]\-#,##0;">
                  <c:v>171</c:v>
                </c:pt>
                <c:pt idx="6" formatCode="#,##0;[Red]\-#,##0;">
                  <c:v>65</c:v>
                </c:pt>
                <c:pt idx="7" formatCode="#,##0;[Red]\-#,##0;">
                  <c:v>218</c:v>
                </c:pt>
              </c:numCache>
            </c:numRef>
          </c:val>
          <c:extLst>
            <c:ext xmlns:c16="http://schemas.microsoft.com/office/drawing/2014/chart" uri="{C3380CC4-5D6E-409C-BE32-E72D297353CC}">
              <c16:uniqueId val="{00000007-AD6C-44EE-8C46-9FFD0CA5130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(構想区域別必要量との比較!$F$3461,構想区域別必要量との比較!$H$3461:$L$3461,構想区域別必要量との比較!$O$3461:$P$3461)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(構想区域別必要量との比較!$F$3462,構想区域別必要量との比較!$H$3462:$L$3462,構想区域別必要量との比較!$O$3462:$P$3462)</c:f>
              <c:numCache>
                <c:formatCode>#,##0_);[Red]\(#,##0\)</c:formatCode>
                <c:ptCount val="8"/>
                <c:pt idx="0" formatCode="#,##0;[Red]\-#,##0;">
                  <c:v>2747</c:v>
                </c:pt>
                <c:pt idx="1">
                  <c:v>2655</c:v>
                </c:pt>
                <c:pt idx="2">
                  <c:v>2546</c:v>
                </c:pt>
                <c:pt idx="3">
                  <c:v>2496</c:v>
                </c:pt>
                <c:pt idx="4">
                  <c:v>2590</c:v>
                </c:pt>
                <c:pt idx="5" formatCode="#,##0;[Red]\-#,##0;">
                  <c:v>2566</c:v>
                </c:pt>
                <c:pt idx="6" formatCode="#,##0;[Red]\-#,##0;">
                  <c:v>2495</c:v>
                </c:pt>
                <c:pt idx="7" formatCode="#,##0;[Red]\-#,##0;">
                  <c:v>2243</c:v>
                </c:pt>
              </c:numCache>
            </c:numRef>
          </c:val>
          <c:smooth val="0"/>
          <c:extLst>
            <c:ext xmlns:c16="http://schemas.microsoft.com/office/drawing/2014/chart" uri="{C3380CC4-5D6E-409C-BE32-E72D297353CC}">
              <c16:uniqueId val="{00000008-AD6C-44EE-8C46-9FFD0CA5130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(構想区域別必要量との比較!$F$3476,構想区域別必要量との比較!$H$3476:$L$3476,構想区域別必要量との比較!$O$3476:$P$3476)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(構想区域別必要量との比較!$F$3481,構想区域別必要量との比較!$H$3481:$L$3481,構想区域別必要量との比較!$O$3481:$P$3481)</c:f>
              <c:numCache>
                <c:formatCode>#,##0_);[Red]\(#,##0\)</c:formatCode>
                <c:ptCount val="8"/>
                <c:pt idx="0" formatCode="#,##0;[Red]\-#,##0;">
                  <c:v>275</c:v>
                </c:pt>
                <c:pt idx="1">
                  <c:v>275</c:v>
                </c:pt>
                <c:pt idx="2">
                  <c:v>275</c:v>
                </c:pt>
                <c:pt idx="3">
                  <c:v>275</c:v>
                </c:pt>
                <c:pt idx="4">
                  <c:v>317</c:v>
                </c:pt>
                <c:pt idx="5" formatCode="#,##0;[Red]\-#,##0;">
                  <c:v>317</c:v>
                </c:pt>
                <c:pt idx="6" formatCode="#,##0;[Red]\-#,##0;">
                  <c:v>317</c:v>
                </c:pt>
                <c:pt idx="7" formatCode="#,##0;[Red]\-#,##0;">
                  <c:v>224</c:v>
                </c:pt>
              </c:numCache>
            </c:numRef>
          </c:val>
          <c:extLst>
            <c:ext xmlns:c16="http://schemas.microsoft.com/office/drawing/2014/chart" uri="{C3380CC4-5D6E-409C-BE32-E72D297353CC}">
              <c16:uniqueId val="{00000000-965A-440D-A9A9-6008B49EF53C}"/>
            </c:ext>
          </c:extLst>
        </c:ser>
        <c:ser>
          <c:idx val="2"/>
          <c:order val="2"/>
          <c:tx>
            <c:strRef>
              <c:f>構想区域別必要量との比較!$E$3480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(構想区域別必要量との比較!$F$3476,構想区域別必要量との比較!$H$3476:$L$3476,構想区域別必要量との比較!$O$3476:$P$3476)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(構想区域別必要量との比較!$F$3480,構想区域別必要量との比較!$H$3480:$L$3480,構想区域別必要量との比較!$O$3480:$P$3480)</c:f>
              <c:numCache>
                <c:formatCode>#,##0_);[Red]\(#,##0\)</c:formatCode>
                <c:ptCount val="8"/>
                <c:pt idx="0" formatCode="#,##0;[Red]\-#,##0;">
                  <c:v>330</c:v>
                </c:pt>
                <c:pt idx="1">
                  <c:v>435</c:v>
                </c:pt>
                <c:pt idx="2">
                  <c:v>446</c:v>
                </c:pt>
                <c:pt idx="3">
                  <c:v>392</c:v>
                </c:pt>
                <c:pt idx="4">
                  <c:v>392</c:v>
                </c:pt>
                <c:pt idx="5" formatCode="#,##0;[Red]\-#,##0;">
                  <c:v>378</c:v>
                </c:pt>
                <c:pt idx="6" formatCode="#,##0;[Red]\-#,##0;">
                  <c:v>377</c:v>
                </c:pt>
                <c:pt idx="7" formatCode="#,##0;[Red]\-#,##0;">
                  <c:v>449</c:v>
                </c:pt>
              </c:numCache>
            </c:numRef>
          </c:val>
          <c:extLst>
            <c:ext xmlns:c16="http://schemas.microsoft.com/office/drawing/2014/chart" uri="{C3380CC4-5D6E-409C-BE32-E72D297353CC}">
              <c16:uniqueId val="{00000001-965A-440D-A9A9-6008B49EF53C}"/>
            </c:ext>
          </c:extLst>
        </c:ser>
        <c:ser>
          <c:idx val="1"/>
          <c:order val="3"/>
          <c:tx>
            <c:strRef>
              <c:f>構想区域別必要量との比較!$E$3479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65A-440D-A9A9-6008B49EF53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65A-440D-A9A9-6008B49EF53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(構想区域別必要量との比較!$F$3476,構想区域別必要量との比較!$H$3476:$L$3476,構想区域別必要量との比較!$O$3476:$P$3476)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(構想区域別必要量との比較!$F$3479,構想区域別必要量との比較!$H$3479:$L$3479,構想区域別必要量との比較!$O$3479:$P$3479)</c:f>
              <c:numCache>
                <c:formatCode>#,##0_);[Red]\(#,##0\)</c:formatCode>
                <c:ptCount val="8"/>
                <c:pt idx="0" formatCode="#,##0;[Red]\-#,##0;">
                  <c:v>601</c:v>
                </c:pt>
                <c:pt idx="1">
                  <c:v>474</c:v>
                </c:pt>
                <c:pt idx="2">
                  <c:v>420</c:v>
                </c:pt>
                <c:pt idx="3">
                  <c:v>474</c:v>
                </c:pt>
                <c:pt idx="4">
                  <c:v>434</c:v>
                </c:pt>
                <c:pt idx="5" formatCode="#,##0;[Red]\-#,##0;">
                  <c:v>431</c:v>
                </c:pt>
                <c:pt idx="6" formatCode="#,##0;[Red]\-#,##0;">
                  <c:v>431</c:v>
                </c:pt>
                <c:pt idx="7" formatCode="#,##0;[Red]\-#,##0;">
                  <c:v>402</c:v>
                </c:pt>
              </c:numCache>
            </c:numRef>
          </c:val>
          <c:extLst>
            <c:ext xmlns:c16="http://schemas.microsoft.com/office/drawing/2014/chart" uri="{C3380CC4-5D6E-409C-BE32-E72D297353CC}">
              <c16:uniqueId val="{00000006-965A-440D-A9A9-6008B49EF53C}"/>
            </c:ext>
          </c:extLst>
        </c:ser>
        <c:ser>
          <c:idx val="0"/>
          <c:order val="4"/>
          <c:tx>
            <c:strRef>
              <c:f>構想区域別必要量との比較!$E$3478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(構想区域別必要量との比較!$F$3476,構想区域別必要量との比較!$H$3476:$L$3476,構想区域別必要量との比較!$O$3476:$P$3476)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(構想区域別必要量との比較!$F$3478,構想区域別必要量との比較!$H$3478:$L$3478,構想区域別必要量との比較!$O$3478:$P$3478)</c:f>
              <c:numCache>
                <c:formatCode>#,##0_);[Red]\(#,##0\)</c:formatCode>
                <c:ptCount val="8"/>
                <c:pt idx="0" formatCode="#,##0;[Red]\-#,##0;">
                  <c:v>106</c:v>
                </c:pt>
                <c:pt idx="1">
                  <c:v>106</c:v>
                </c:pt>
                <c:pt idx="2">
                  <c:v>106</c:v>
                </c:pt>
                <c:pt idx="3">
                  <c:v>106</c:v>
                </c:pt>
                <c:pt idx="4">
                  <c:v>106</c:v>
                </c:pt>
                <c:pt idx="5" formatCode="#,##0;[Red]\-#,##0;">
                  <c:v>106</c:v>
                </c:pt>
                <c:pt idx="6" formatCode="#,##0;[Red]\-#,##0;">
                  <c:v>106</c:v>
                </c:pt>
                <c:pt idx="7" formatCode="#,##0;[Red]\-#,##0;">
                  <c:v>83</c:v>
                </c:pt>
              </c:numCache>
            </c:numRef>
          </c:val>
          <c:extLst>
            <c:ext xmlns:c16="http://schemas.microsoft.com/office/drawing/2014/chart" uri="{C3380CC4-5D6E-409C-BE32-E72D297353CC}">
              <c16:uniqueId val="{00000007-965A-440D-A9A9-6008B49EF53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(構想区域別必要量との比較!$F$3476,構想区域別必要量との比較!$H$3476:$L$3476,構想区域別必要量との比較!$O$3476:$P$3476)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(構想区域別必要量との比較!$F$3477,構想区域別必要量との比較!$H$3477:$L$3477,構想区域別必要量との比較!$O$3477:$P$3477)</c:f>
              <c:numCache>
                <c:formatCode>#,##0_);[Red]\(#,##0\)</c:formatCode>
                <c:ptCount val="8"/>
                <c:pt idx="0" formatCode="#,##0;[Red]\-#,##0;">
                  <c:v>1312</c:v>
                </c:pt>
                <c:pt idx="1">
                  <c:v>1290</c:v>
                </c:pt>
                <c:pt idx="2">
                  <c:v>1247</c:v>
                </c:pt>
                <c:pt idx="3">
                  <c:v>1247</c:v>
                </c:pt>
                <c:pt idx="4">
                  <c:v>1249</c:v>
                </c:pt>
                <c:pt idx="5" formatCode="#,##0;[Red]\-#,##0;">
                  <c:v>1232</c:v>
                </c:pt>
                <c:pt idx="6" formatCode="#,##0;[Red]\-#,##0;">
                  <c:v>1231</c:v>
                </c:pt>
                <c:pt idx="7" formatCode="#,##0;[Red]\-#,##0;">
                  <c:v>1158</c:v>
                </c:pt>
              </c:numCache>
            </c:numRef>
          </c:val>
          <c:smooth val="0"/>
          <c:extLst>
            <c:ext xmlns:c16="http://schemas.microsoft.com/office/drawing/2014/chart" uri="{C3380CC4-5D6E-409C-BE32-E72D297353CC}">
              <c16:uniqueId val="{00000008-965A-440D-A9A9-6008B49EF53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構想区域別必要量との比較!$E$3496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(構想区域別必要量との比較!$F$3491,構想区域別必要量との比較!$H$3491:$L$3491,構想区域別必要量との比較!$O$3491:$P$3491)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(構想区域別必要量との比較!$F$3496,構想区域別必要量との比較!$H$3496:$L$3496,構想区域別必要量との比較!$O$3496:$P$3496)</c:f>
              <c:numCache>
                <c:formatCode>#,##0_);[Red]\(#,##0\)</c:formatCode>
                <c:ptCount val="8"/>
                <c:pt idx="0" formatCode="#,##0;[Red]\-#,##0;">
                  <c:v>581</c:v>
                </c:pt>
                <c:pt idx="1">
                  <c:v>640</c:v>
                </c:pt>
                <c:pt idx="2">
                  <c:v>653</c:v>
                </c:pt>
                <c:pt idx="3">
                  <c:v>593</c:v>
                </c:pt>
                <c:pt idx="4">
                  <c:v>745</c:v>
                </c:pt>
                <c:pt idx="5" formatCode="#,##0;[Red]\-#,##0;">
                  <c:v>627</c:v>
                </c:pt>
                <c:pt idx="6" formatCode="#,##0;[Red]\-#,##0;">
                  <c:v>607</c:v>
                </c:pt>
                <c:pt idx="7" formatCode="#,##0;[Red]\-#,##0;">
                  <c:v>347</c:v>
                </c:pt>
              </c:numCache>
            </c:numRef>
          </c:val>
          <c:extLst>
            <c:ext xmlns:c16="http://schemas.microsoft.com/office/drawing/2014/chart" uri="{C3380CC4-5D6E-409C-BE32-E72D297353CC}">
              <c16:uniqueId val="{00000000-BB1B-4375-883E-65F7753F056F}"/>
            </c:ext>
          </c:extLst>
        </c:ser>
        <c:ser>
          <c:idx val="2"/>
          <c:order val="2"/>
          <c:tx>
            <c:strRef>
              <c:f>構想区域別必要量との比較!$E$3495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(構想区域別必要量との比較!$F$3491,構想区域別必要量との比較!$H$3491:$L$3491,構想区域別必要量との比較!$O$3491:$P$3491)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(構想区域別必要量との比較!$F$3495,構想区域別必要量との比較!$H$3495:$L$3495,構想区域別必要量との比較!$O$3495:$P$3495)</c:f>
              <c:numCache>
                <c:formatCode>#,##0_);[Red]\(#,##0\)</c:formatCode>
                <c:ptCount val="8"/>
                <c:pt idx="0" formatCode="#,##0;[Red]\-#,##0;">
                  <c:v>352</c:v>
                </c:pt>
                <c:pt idx="1">
                  <c:v>444</c:v>
                </c:pt>
                <c:pt idx="2">
                  <c:v>435</c:v>
                </c:pt>
                <c:pt idx="3">
                  <c:v>437</c:v>
                </c:pt>
                <c:pt idx="4">
                  <c:v>448</c:v>
                </c:pt>
                <c:pt idx="5" formatCode="#,##0;[Red]\-#,##0;">
                  <c:v>468</c:v>
                </c:pt>
                <c:pt idx="6" formatCode="#,##0;[Red]\-#,##0;">
                  <c:v>473</c:v>
                </c:pt>
                <c:pt idx="7" formatCode="#,##0;[Red]\-#,##0;">
                  <c:v>989</c:v>
                </c:pt>
              </c:numCache>
            </c:numRef>
          </c:val>
          <c:extLst>
            <c:ext xmlns:c16="http://schemas.microsoft.com/office/drawing/2014/chart" uri="{C3380CC4-5D6E-409C-BE32-E72D297353CC}">
              <c16:uniqueId val="{00000001-BB1B-4375-883E-65F7753F056F}"/>
            </c:ext>
          </c:extLst>
        </c:ser>
        <c:ser>
          <c:idx val="1"/>
          <c:order val="3"/>
          <c:tx>
            <c:strRef>
              <c:f>構想区域別必要量との比較!$E$3494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B1B-4375-883E-65F7753F056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B1B-4375-883E-65F7753F056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(構想区域別必要量との比較!$F$3491,構想区域別必要量との比較!$H$3491:$L$3491,構想区域別必要量との比較!$O$3491:$P$3491)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(構想区域別必要量との比較!$F$3494,構想区域別必要量との比較!$H$3494:$L$3494,構想区域別必要量との比較!$O$3494:$P$3494)</c:f>
              <c:numCache>
                <c:formatCode>#,##0_);[Red]\(#,##0\)</c:formatCode>
                <c:ptCount val="8"/>
                <c:pt idx="0" formatCode="#,##0;[Red]\-#,##0;">
                  <c:v>1361</c:v>
                </c:pt>
                <c:pt idx="1">
                  <c:v>1247</c:v>
                </c:pt>
                <c:pt idx="2">
                  <c:v>1234</c:v>
                </c:pt>
                <c:pt idx="3">
                  <c:v>1264</c:v>
                </c:pt>
                <c:pt idx="4">
                  <c:v>1246</c:v>
                </c:pt>
                <c:pt idx="5" formatCode="#,##0;[Red]\-#,##0;">
                  <c:v>1190</c:v>
                </c:pt>
                <c:pt idx="6" formatCode="#,##0;[Red]\-#,##0;">
                  <c:v>1183</c:v>
                </c:pt>
                <c:pt idx="7" formatCode="#,##0;[Red]\-#,##0;">
                  <c:v>877</c:v>
                </c:pt>
              </c:numCache>
            </c:numRef>
          </c:val>
          <c:extLst>
            <c:ext xmlns:c16="http://schemas.microsoft.com/office/drawing/2014/chart" uri="{C3380CC4-5D6E-409C-BE32-E72D297353CC}">
              <c16:uniqueId val="{00000006-BB1B-4375-883E-65F7753F056F}"/>
            </c:ext>
          </c:extLst>
        </c:ser>
        <c:ser>
          <c:idx val="0"/>
          <c:order val="4"/>
          <c:tx>
            <c:strRef>
              <c:f>構想区域別必要量との比較!$E$3493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(構想区域別必要量との比較!$F$3491,構想区域別必要量との比較!$H$3491:$L$3491,構想区域別必要量との比較!$O$3491:$P$3491)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(構想区域別必要量との比較!$F$3493,構想区域別必要量との比較!$H$3493:$L$3493,構想区域別必要量との比較!$O$3493:$P$3493)</c:f>
              <c:numCache>
                <c:formatCode>#,##0_);[Red]\(#,##0\)</c:formatCode>
                <c:ptCount val="8"/>
                <c:pt idx="0" formatCode="#,##0;[Red]\-#,##0;">
                  <c:v>665</c:v>
                </c:pt>
                <c:pt idx="1">
                  <c:v>663</c:v>
                </c:pt>
                <c:pt idx="2">
                  <c:v>657</c:v>
                </c:pt>
                <c:pt idx="3">
                  <c:v>657</c:v>
                </c:pt>
                <c:pt idx="4">
                  <c:v>663</c:v>
                </c:pt>
                <c:pt idx="5" formatCode="#,##0;[Red]\-#,##0;">
                  <c:v>661</c:v>
                </c:pt>
                <c:pt idx="6" formatCode="#,##0;[Red]\-#,##0;">
                  <c:v>661</c:v>
                </c:pt>
                <c:pt idx="7" formatCode="#,##0;[Red]\-#,##0;">
                  <c:v>282</c:v>
                </c:pt>
              </c:numCache>
            </c:numRef>
          </c:val>
          <c:extLst>
            <c:ext xmlns:c16="http://schemas.microsoft.com/office/drawing/2014/chart" uri="{C3380CC4-5D6E-409C-BE32-E72D297353CC}">
              <c16:uniqueId val="{00000007-BB1B-4375-883E-65F7753F056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構想区域別必要量との比較!$E$3492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(構想区域別必要量との比較!$F$3491,構想区域別必要量との比較!$H$3491:$L$3491,構想区域別必要量との比較!$O$3491:$P$3491)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(構想区域別必要量との比較!$F$3492,構想区域別必要量との比較!$H$3492:$L$3492,構想区域別必要量との比較!$O$3492:$P$3492)</c:f>
              <c:numCache>
                <c:formatCode>#,##0_);[Red]\(#,##0\)</c:formatCode>
                <c:ptCount val="8"/>
                <c:pt idx="0" formatCode="#,##0;[Red]\-#,##0;">
                  <c:v>2959</c:v>
                </c:pt>
                <c:pt idx="1">
                  <c:v>2994</c:v>
                </c:pt>
                <c:pt idx="2">
                  <c:v>2979</c:v>
                </c:pt>
                <c:pt idx="3">
                  <c:v>2951</c:v>
                </c:pt>
                <c:pt idx="4">
                  <c:v>3102</c:v>
                </c:pt>
                <c:pt idx="5" formatCode="#,##0;[Red]\-#,##0;">
                  <c:v>2946</c:v>
                </c:pt>
                <c:pt idx="6" formatCode="#,##0;[Red]\-#,##0;">
                  <c:v>2924</c:v>
                </c:pt>
                <c:pt idx="7" formatCode="#,##0;[Red]\-#,##0;">
                  <c:v>2495</c:v>
                </c:pt>
              </c:numCache>
            </c:numRef>
          </c:val>
          <c:smooth val="0"/>
          <c:extLst>
            <c:ext xmlns:c16="http://schemas.microsoft.com/office/drawing/2014/chart" uri="{C3380CC4-5D6E-409C-BE32-E72D297353CC}">
              <c16:uniqueId val="{00000008-BB1B-4375-883E-65F7753F056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(構想区域別必要量との比較!$F$3506,構想区域別必要量との比較!$H$3506:$L$3506,構想区域別必要量との比較!$O$3506:$P$3506)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(構想区域別必要量との比較!$F$3511,構想区域別必要量との比較!$H$3511:$L$3511,構想区域別必要量との比較!$O$3511:$P$3511)</c:f>
              <c:numCache>
                <c:formatCode>#,##0_);[Red]\(#,##0\)</c:formatCode>
                <c:ptCount val="8"/>
                <c:pt idx="0" formatCode="#,##0;[Red]\-#,##0;">
                  <c:v>935</c:v>
                </c:pt>
                <c:pt idx="1">
                  <c:v>787</c:v>
                </c:pt>
                <c:pt idx="2">
                  <c:v>689</c:v>
                </c:pt>
                <c:pt idx="3">
                  <c:v>620</c:v>
                </c:pt>
                <c:pt idx="4">
                  <c:v>620</c:v>
                </c:pt>
                <c:pt idx="5" formatCode="#,##0;[Red]\-#,##0;">
                  <c:v>675</c:v>
                </c:pt>
                <c:pt idx="6" formatCode="#,##0;[Red]\-#,##0;">
                  <c:v>649</c:v>
                </c:pt>
                <c:pt idx="7" formatCode="#,##0;[Red]\-#,##0;">
                  <c:v>740</c:v>
                </c:pt>
              </c:numCache>
            </c:numRef>
          </c:val>
          <c:extLst>
            <c:ext xmlns:c16="http://schemas.microsoft.com/office/drawing/2014/chart" uri="{C3380CC4-5D6E-409C-BE32-E72D297353CC}">
              <c16:uniqueId val="{00000000-781B-4B6F-A7F3-1ACB462051E7}"/>
            </c:ext>
          </c:extLst>
        </c:ser>
        <c:ser>
          <c:idx val="2"/>
          <c:order val="2"/>
          <c:tx>
            <c:strRef>
              <c:f>構想区域別必要量との比較!$E$3510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(構想区域別必要量との比較!$F$3506,構想区域別必要量との比較!$H$3506:$L$3506,構想区域別必要量との比較!$O$3506:$P$3506)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(構想区域別必要量との比較!$F$3510,構想区域別必要量との比較!$H$3510:$L$3510,構想区域別必要量との比較!$O$3510:$P$3510)</c:f>
              <c:numCache>
                <c:formatCode>#,##0_);[Red]\(#,##0\)</c:formatCode>
                <c:ptCount val="8"/>
                <c:pt idx="0" formatCode="#,##0;[Red]\-#,##0;">
                  <c:v>560</c:v>
                </c:pt>
                <c:pt idx="1">
                  <c:v>581</c:v>
                </c:pt>
                <c:pt idx="2">
                  <c:v>629</c:v>
                </c:pt>
                <c:pt idx="3">
                  <c:v>620</c:v>
                </c:pt>
                <c:pt idx="4">
                  <c:v>620</c:v>
                </c:pt>
                <c:pt idx="5" formatCode="#,##0;[Red]\-#,##0;">
                  <c:v>626</c:v>
                </c:pt>
                <c:pt idx="6" formatCode="#,##0;[Red]\-#,##0;">
                  <c:v>626</c:v>
                </c:pt>
                <c:pt idx="7" formatCode="#,##0;[Red]\-#,##0;">
                  <c:v>712</c:v>
                </c:pt>
              </c:numCache>
            </c:numRef>
          </c:val>
          <c:extLst>
            <c:ext xmlns:c16="http://schemas.microsoft.com/office/drawing/2014/chart" uri="{C3380CC4-5D6E-409C-BE32-E72D297353CC}">
              <c16:uniqueId val="{00000001-781B-4B6F-A7F3-1ACB462051E7}"/>
            </c:ext>
          </c:extLst>
        </c:ser>
        <c:ser>
          <c:idx val="1"/>
          <c:order val="3"/>
          <c:tx>
            <c:strRef>
              <c:f>構想区域別必要量との比較!$E$3509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81B-4B6F-A7F3-1ACB462051E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81B-4B6F-A7F3-1ACB462051E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(構想区域別必要量との比較!$F$3506,構想区域別必要量との比較!$H$3506:$L$3506,構想区域別必要量との比較!$O$3506:$P$3506)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(構想区域別必要量との比較!$F$3509,構想区域別必要量との比較!$H$3509:$L$3509,構想区域別必要量との比較!$O$3509:$P$3509)</c:f>
              <c:numCache>
                <c:formatCode>#,##0_);[Red]\(#,##0\)</c:formatCode>
                <c:ptCount val="8"/>
                <c:pt idx="0" formatCode="#,##0;[Red]\-#,##0;">
                  <c:v>1137</c:v>
                </c:pt>
                <c:pt idx="1">
                  <c:v>1035</c:v>
                </c:pt>
                <c:pt idx="2">
                  <c:v>938</c:v>
                </c:pt>
                <c:pt idx="3">
                  <c:v>965</c:v>
                </c:pt>
                <c:pt idx="4">
                  <c:v>1012</c:v>
                </c:pt>
                <c:pt idx="5" formatCode="#,##0;[Red]\-#,##0;">
                  <c:v>938</c:v>
                </c:pt>
                <c:pt idx="6" formatCode="#,##0;[Red]\-#,##0;">
                  <c:v>841</c:v>
                </c:pt>
                <c:pt idx="7" formatCode="#,##0;[Red]\-#,##0;">
                  <c:v>810</c:v>
                </c:pt>
              </c:numCache>
            </c:numRef>
          </c:val>
          <c:extLst>
            <c:ext xmlns:c16="http://schemas.microsoft.com/office/drawing/2014/chart" uri="{C3380CC4-5D6E-409C-BE32-E72D297353CC}">
              <c16:uniqueId val="{00000006-781B-4B6F-A7F3-1ACB462051E7}"/>
            </c:ext>
          </c:extLst>
        </c:ser>
        <c:ser>
          <c:idx val="0"/>
          <c:order val="4"/>
          <c:tx>
            <c:strRef>
              <c:f>構想区域別必要量との比較!$E$3508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(構想区域別必要量との比較!$F$3506,構想区域別必要量との比較!$H$3506:$L$3506,構想区域別必要量との比較!$O$3506:$P$3506)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(構想区域別必要量との比較!$F$3508,構想区域別必要量との比較!$H$3508:$L$3508,構想区域別必要量との比較!$O$3508:$P$3508)</c:f>
              <c:numCache>
                <c:formatCode>#,##0_);[Red]\(#,##0\)</c:formatCode>
                <c:ptCount val="8"/>
                <c:pt idx="0" formatCode="#,##0;[Red]\-#,##0;">
                  <c:v>491</c:v>
                </c:pt>
                <c:pt idx="1">
                  <c:v>489</c:v>
                </c:pt>
                <c:pt idx="2">
                  <c:v>487</c:v>
                </c:pt>
                <c:pt idx="3">
                  <c:v>487</c:v>
                </c:pt>
                <c:pt idx="4">
                  <c:v>487</c:v>
                </c:pt>
                <c:pt idx="5" formatCode="#,##0;[Red]\-#,##0;">
                  <c:v>489</c:v>
                </c:pt>
                <c:pt idx="6" formatCode="#,##0;[Red]\-#,##0;">
                  <c:v>535</c:v>
                </c:pt>
                <c:pt idx="7" formatCode="#,##0;[Red]\-#,##0;">
                  <c:v>212</c:v>
                </c:pt>
              </c:numCache>
            </c:numRef>
          </c:val>
          <c:extLst>
            <c:ext xmlns:c16="http://schemas.microsoft.com/office/drawing/2014/chart" uri="{C3380CC4-5D6E-409C-BE32-E72D297353CC}">
              <c16:uniqueId val="{00000007-781B-4B6F-A7F3-1ACB462051E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(構想区域別必要量との比較!$F$3506,構想区域別必要量との比較!$H$3506:$L$3506,構想区域別必要量との比較!$O$3506:$P$3506)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(構想区域別必要量との比較!$F$3507,構想区域別必要量との比較!$H$3507:$L$3507,構想区域別必要量との比較!$O$3507:$P$3507)</c:f>
              <c:numCache>
                <c:formatCode>#,##0_);[Red]\(#,##0\)</c:formatCode>
                <c:ptCount val="8"/>
                <c:pt idx="0" formatCode="#,##0;[Red]\-#,##0;">
                  <c:v>3123</c:v>
                </c:pt>
                <c:pt idx="1">
                  <c:v>2892</c:v>
                </c:pt>
                <c:pt idx="2">
                  <c:v>2743</c:v>
                </c:pt>
                <c:pt idx="3">
                  <c:v>2692</c:v>
                </c:pt>
                <c:pt idx="4">
                  <c:v>2739</c:v>
                </c:pt>
                <c:pt idx="5" formatCode="#,##0;[Red]\-#,##0;">
                  <c:v>2728</c:v>
                </c:pt>
                <c:pt idx="6" formatCode="#,##0;[Red]\-#,##0;">
                  <c:v>2651</c:v>
                </c:pt>
                <c:pt idx="7" formatCode="#,##0;[Red]\-#,##0;">
                  <c:v>2474</c:v>
                </c:pt>
              </c:numCache>
            </c:numRef>
          </c:val>
          <c:smooth val="0"/>
          <c:extLst>
            <c:ext xmlns:c16="http://schemas.microsoft.com/office/drawing/2014/chart" uri="{C3380CC4-5D6E-409C-BE32-E72D297353CC}">
              <c16:uniqueId val="{00000008-781B-4B6F-A7F3-1ACB462051E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(構想区域別必要量との比較!$F$3521,構想区域別必要量との比較!$H$3521:$L$3521,構想区域別必要量との比較!$O$3521:$P$3521)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(構想区域別必要量との比較!$F$3526,構想区域別必要量との比較!$H$3526:$L$3526,構想区域別必要量との比較!$O$3526:$P$3526)</c:f>
              <c:numCache>
                <c:formatCode>#,##0_);[Red]\(#,##0\)</c:formatCode>
                <c:ptCount val="8"/>
                <c:pt idx="0" formatCode="#,##0;[Red]\-#,##0;">
                  <c:v>163</c:v>
                </c:pt>
                <c:pt idx="1">
                  <c:v>153</c:v>
                </c:pt>
                <c:pt idx="2">
                  <c:v>147</c:v>
                </c:pt>
                <c:pt idx="3">
                  <c:v>207</c:v>
                </c:pt>
                <c:pt idx="4">
                  <c:v>150</c:v>
                </c:pt>
                <c:pt idx="5" formatCode="#,##0;[Red]\-#,##0;">
                  <c:v>103</c:v>
                </c:pt>
                <c:pt idx="6" formatCode="#,##0;[Red]\-#,##0;">
                  <c:v>103</c:v>
                </c:pt>
                <c:pt idx="7" formatCode="#,##0;[Red]\-#,##0;">
                  <c:v>141</c:v>
                </c:pt>
              </c:numCache>
            </c:numRef>
          </c:val>
          <c:extLst>
            <c:ext xmlns:c16="http://schemas.microsoft.com/office/drawing/2014/chart" uri="{C3380CC4-5D6E-409C-BE32-E72D297353CC}">
              <c16:uniqueId val="{00000000-1557-43BC-9669-51286A7D8A66}"/>
            </c:ext>
          </c:extLst>
        </c:ser>
        <c:ser>
          <c:idx val="2"/>
          <c:order val="2"/>
          <c:tx>
            <c:strRef>
              <c:f>構想区域別必要量との比較!$E$3525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(構想区域別必要量との比較!$F$3521,構想区域別必要量との比較!$H$3521:$L$3521,構想区域別必要量との比較!$O$3521:$P$3521)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(構想区域別必要量との比較!$F$3525,構想区域別必要量との比較!$H$3525:$L$3525,構想区域別必要量との比較!$O$3525:$P$3525)</c:f>
              <c:numCache>
                <c:formatCode>#,##0_);[Red]\(#,##0\)</c:formatCode>
                <c:ptCount val="8"/>
                <c:pt idx="0" formatCode="#,##0;[Red]\-#,##0;">
                  <c:v>71</c:v>
                </c:pt>
                <c:pt idx="1">
                  <c:v>136</c:v>
                </c:pt>
                <c:pt idx="2">
                  <c:v>136</c:v>
                </c:pt>
                <c:pt idx="3">
                  <c:v>191</c:v>
                </c:pt>
                <c:pt idx="4">
                  <c:v>136</c:v>
                </c:pt>
                <c:pt idx="5" formatCode="#,##0;[Red]\-#,##0;">
                  <c:v>183</c:v>
                </c:pt>
                <c:pt idx="6" formatCode="#,##0;[Red]\-#,##0;">
                  <c:v>183</c:v>
                </c:pt>
                <c:pt idx="7" formatCode="#,##0;[Red]\-#,##0;">
                  <c:v>254</c:v>
                </c:pt>
              </c:numCache>
            </c:numRef>
          </c:val>
          <c:extLst>
            <c:ext xmlns:c16="http://schemas.microsoft.com/office/drawing/2014/chart" uri="{C3380CC4-5D6E-409C-BE32-E72D297353CC}">
              <c16:uniqueId val="{00000001-1557-43BC-9669-51286A7D8A66}"/>
            </c:ext>
          </c:extLst>
        </c:ser>
        <c:ser>
          <c:idx val="1"/>
          <c:order val="3"/>
          <c:tx>
            <c:strRef>
              <c:f>構想区域別必要量との比較!$E$3524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557-43BC-9669-51286A7D8A6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557-43BC-9669-51286A7D8A6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(構想区域別必要量との比較!$F$3521,構想区域別必要量との比較!$H$3521:$L$3521,構想区域別必要量との比較!$O$3521:$P$3521)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(構想区域別必要量との比較!$F$3524,構想区域別必要量との比較!$H$3524:$L$3524,構想区域別必要量との比較!$O$3524:$P$3524)</c:f>
              <c:numCache>
                <c:formatCode>#,##0_);[Red]\(#,##0\)</c:formatCode>
                <c:ptCount val="8"/>
                <c:pt idx="0" formatCode="#,##0;[Red]\-#,##0;">
                  <c:v>364</c:v>
                </c:pt>
                <c:pt idx="1">
                  <c:v>291</c:v>
                </c:pt>
                <c:pt idx="2">
                  <c:v>283</c:v>
                </c:pt>
                <c:pt idx="3">
                  <c:v>283</c:v>
                </c:pt>
                <c:pt idx="4">
                  <c:v>252</c:v>
                </c:pt>
                <c:pt idx="5" formatCode="#,##0;[Red]\-#,##0;">
                  <c:v>252</c:v>
                </c:pt>
                <c:pt idx="6" formatCode="#,##0;[Red]\-#,##0;">
                  <c:v>252</c:v>
                </c:pt>
                <c:pt idx="7" formatCode="#,##0;[Red]\-#,##0;">
                  <c:v>113</c:v>
                </c:pt>
              </c:numCache>
            </c:numRef>
          </c:val>
          <c:extLst>
            <c:ext xmlns:c16="http://schemas.microsoft.com/office/drawing/2014/chart" uri="{C3380CC4-5D6E-409C-BE32-E72D297353CC}">
              <c16:uniqueId val="{00000006-1557-43BC-9669-51286A7D8A66}"/>
            </c:ext>
          </c:extLst>
        </c:ser>
        <c:ser>
          <c:idx val="0"/>
          <c:order val="4"/>
          <c:tx>
            <c:strRef>
              <c:f>構想区域別必要量との比較!$E$3523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(構想区域別必要量との比較!$F$3521,構想区域別必要量との比較!$H$3521:$L$3521,構想区域別必要量との比較!$O$3521:$P$3521)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(構想区域別必要量との比較!$F$3523,構想区域別必要量との比較!$H$3523:$L$3523,構想区域別必要量との比較!$O$3523:$P$3523)</c:f>
              <c:numCache>
                <c:formatCode>#,##0_);[Red]\(#,##0\)</c:formatCode>
                <c:ptCount val="8"/>
                <c:pt idx="0" formatCode="#,##0;[Red]\-#,##0;">
                  <c:v>0</c:v>
                </c:pt>
                <c:pt idx="1">
                  <c:v>0</c:v>
                </c:pt>
                <c:pt idx="2">
                  <c:v>0</c:v>
                </c:pt>
                <c:pt idx="3">
                  <c:v>0</c:v>
                </c:pt>
                <c:pt idx="4">
                  <c:v>0</c:v>
                </c:pt>
                <c:pt idx="5" formatCode="#,##0;[Red]\-#,##0;">
                  <c:v>0</c:v>
                </c:pt>
                <c:pt idx="6" formatCode="#,##0;[Red]\-#,##0;">
                  <c:v>0</c:v>
                </c:pt>
                <c:pt idx="7" formatCode="#,##0;[Red]\-#,##0;">
                  <c:v>15</c:v>
                </c:pt>
              </c:numCache>
            </c:numRef>
          </c:val>
          <c:extLst>
            <c:ext xmlns:c16="http://schemas.microsoft.com/office/drawing/2014/chart" uri="{C3380CC4-5D6E-409C-BE32-E72D297353CC}">
              <c16:uniqueId val="{00000007-1557-43BC-9669-51286A7D8A6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(構想区域別必要量との比較!$F$3521,構想区域別必要量との比較!$H$3521:$L$3521,構想区域別必要量との比較!$O$3521:$P$3521)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(構想区域別必要量との比較!$F$3522,構想区域別必要量との比較!$H$3522:$L$3522,構想区域別必要量との比較!$O$3522:$P$3522)</c:f>
              <c:numCache>
                <c:formatCode>#,##0_);[Red]\(#,##0\)</c:formatCode>
                <c:ptCount val="8"/>
                <c:pt idx="0" formatCode="#,##0;[Red]\-#,##0;">
                  <c:v>598</c:v>
                </c:pt>
                <c:pt idx="1">
                  <c:v>580</c:v>
                </c:pt>
                <c:pt idx="2">
                  <c:v>566</c:v>
                </c:pt>
                <c:pt idx="3">
                  <c:v>681</c:v>
                </c:pt>
                <c:pt idx="4">
                  <c:v>538</c:v>
                </c:pt>
                <c:pt idx="5" formatCode="#,##0;[Red]\-#,##0;">
                  <c:v>538</c:v>
                </c:pt>
                <c:pt idx="6" formatCode="#,##0;[Red]\-#,##0;">
                  <c:v>538</c:v>
                </c:pt>
                <c:pt idx="7" formatCode="#,##0;[Red]\-#,##0;">
                  <c:v>523</c:v>
                </c:pt>
              </c:numCache>
            </c:numRef>
          </c:val>
          <c:smooth val="0"/>
          <c:extLst>
            <c:ext xmlns:c16="http://schemas.microsoft.com/office/drawing/2014/chart" uri="{C3380CC4-5D6E-409C-BE32-E72D297353CC}">
              <c16:uniqueId val="{00000008-1557-43BC-9669-51286A7D8A6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(構想区域別必要量との比較!$F$3536,構想区域別必要量との比較!$H$3536:$L$3536,構想区域別必要量との比較!$O$3536:$P$3536)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(構想区域別必要量との比較!$F$3541,構想区域別必要量との比較!$H$3541:$L$3541,構想区域別必要量との比較!$O$3541:$P$3541)</c:f>
              <c:numCache>
                <c:formatCode>#,##0_);[Red]\(#,##0\)</c:formatCode>
                <c:ptCount val="8"/>
                <c:pt idx="0" formatCode="#,##0;[Red]\-#,##0;">
                  <c:v>634</c:v>
                </c:pt>
                <c:pt idx="1">
                  <c:v>573</c:v>
                </c:pt>
                <c:pt idx="2">
                  <c:v>566</c:v>
                </c:pt>
                <c:pt idx="3">
                  <c:v>566</c:v>
                </c:pt>
                <c:pt idx="4">
                  <c:v>573</c:v>
                </c:pt>
                <c:pt idx="5" formatCode="#,##0;[Red]\-#,##0;">
                  <c:v>573</c:v>
                </c:pt>
                <c:pt idx="6" formatCode="#,##0;[Red]\-#,##0;">
                  <c:v>573</c:v>
                </c:pt>
                <c:pt idx="7" formatCode="#,##0;[Red]\-#,##0;">
                  <c:v>341</c:v>
                </c:pt>
              </c:numCache>
            </c:numRef>
          </c:val>
          <c:extLst>
            <c:ext xmlns:c16="http://schemas.microsoft.com/office/drawing/2014/chart" uri="{C3380CC4-5D6E-409C-BE32-E72D297353CC}">
              <c16:uniqueId val="{00000000-2FEC-4618-B504-F0BC281D8929}"/>
            </c:ext>
          </c:extLst>
        </c:ser>
        <c:ser>
          <c:idx val="2"/>
          <c:order val="2"/>
          <c:tx>
            <c:strRef>
              <c:f>構想区域別必要量との比較!$E$3540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(構想区域別必要量との比較!$F$3536,構想区域別必要量との比較!$H$3536:$L$3536,構想区域別必要量との比較!$O$3536:$P$3536)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(構想区域別必要量との比較!$F$3540,構想区域別必要量との比較!$H$3540:$L$3540,構想区域別必要量との比較!$O$3540:$P$3540)</c:f>
              <c:numCache>
                <c:formatCode>#,##0_);[Red]\(#,##0\)</c:formatCode>
                <c:ptCount val="8"/>
                <c:pt idx="0" formatCode="#,##0;[Red]\-#,##0;">
                  <c:v>235</c:v>
                </c:pt>
                <c:pt idx="1">
                  <c:v>332</c:v>
                </c:pt>
                <c:pt idx="2">
                  <c:v>332</c:v>
                </c:pt>
                <c:pt idx="3">
                  <c:v>392</c:v>
                </c:pt>
                <c:pt idx="4">
                  <c:v>392</c:v>
                </c:pt>
                <c:pt idx="5" formatCode="#,##0;[Red]\-#,##0;">
                  <c:v>450</c:v>
                </c:pt>
                <c:pt idx="6" formatCode="#,##0;[Red]\-#,##0;">
                  <c:v>392</c:v>
                </c:pt>
                <c:pt idx="7" formatCode="#,##0;[Red]\-#,##0;">
                  <c:v>421</c:v>
                </c:pt>
              </c:numCache>
            </c:numRef>
          </c:val>
          <c:extLst>
            <c:ext xmlns:c16="http://schemas.microsoft.com/office/drawing/2014/chart" uri="{C3380CC4-5D6E-409C-BE32-E72D297353CC}">
              <c16:uniqueId val="{00000001-2FEC-4618-B504-F0BC281D8929}"/>
            </c:ext>
          </c:extLst>
        </c:ser>
        <c:ser>
          <c:idx val="1"/>
          <c:order val="3"/>
          <c:tx>
            <c:strRef>
              <c:f>構想区域別必要量との比較!$E$3539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FEC-4618-B504-F0BC281D892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FEC-4618-B504-F0BC281D892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(構想区域別必要量との比較!$F$3536,構想区域別必要量との比較!$H$3536:$L$3536,構想区域別必要量との比較!$O$3536:$P$3536)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(構想区域別必要量との比較!$F$3539,構想区域別必要量との比較!$H$3539:$L$3539,構想区域別必要量との比較!$O$3539:$P$3539)</c:f>
              <c:numCache>
                <c:formatCode>#,##0_);[Red]\(#,##0\)</c:formatCode>
                <c:ptCount val="8"/>
                <c:pt idx="0" formatCode="#,##0;[Red]\-#,##0;">
                  <c:v>729</c:v>
                </c:pt>
                <c:pt idx="1">
                  <c:v>1037</c:v>
                </c:pt>
                <c:pt idx="2">
                  <c:v>1041</c:v>
                </c:pt>
                <c:pt idx="3">
                  <c:v>1005</c:v>
                </c:pt>
                <c:pt idx="4">
                  <c:v>994</c:v>
                </c:pt>
                <c:pt idx="5" formatCode="#,##0;[Red]\-#,##0;">
                  <c:v>999</c:v>
                </c:pt>
                <c:pt idx="6" formatCode="#,##0;[Red]\-#,##0;">
                  <c:v>1023</c:v>
                </c:pt>
                <c:pt idx="7" formatCode="#,##0;[Red]\-#,##0;">
                  <c:v>644</c:v>
                </c:pt>
              </c:numCache>
            </c:numRef>
          </c:val>
          <c:extLst>
            <c:ext xmlns:c16="http://schemas.microsoft.com/office/drawing/2014/chart" uri="{C3380CC4-5D6E-409C-BE32-E72D297353CC}">
              <c16:uniqueId val="{00000006-2FEC-4618-B504-F0BC281D8929}"/>
            </c:ext>
          </c:extLst>
        </c:ser>
        <c:ser>
          <c:idx val="0"/>
          <c:order val="4"/>
          <c:tx>
            <c:strRef>
              <c:f>構想区域別必要量との比較!$E$3538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(構想区域別必要量との比較!$F$3536,構想区域別必要量との比較!$H$3536:$L$3536,構想区域別必要量との比較!$O$3536:$P$3536)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(構想区域別必要量との比較!$F$3538,構想区域別必要量との比較!$H$3538:$L$3538,構想区域別必要量との比較!$O$3538:$P$3538)</c:f>
              <c:numCache>
                <c:formatCode>#,##0_);[Red]\(#,##0\)</c:formatCode>
                <c:ptCount val="8"/>
                <c:pt idx="0" formatCode="#,##0;[Red]\-#,##0;">
                  <c:v>756</c:v>
                </c:pt>
                <c:pt idx="1">
                  <c:v>404</c:v>
                </c:pt>
                <c:pt idx="2">
                  <c:v>389</c:v>
                </c:pt>
                <c:pt idx="3">
                  <c:v>365</c:v>
                </c:pt>
                <c:pt idx="4">
                  <c:v>321</c:v>
                </c:pt>
                <c:pt idx="5" formatCode="#,##0;[Red]\-#,##0;">
                  <c:v>316</c:v>
                </c:pt>
                <c:pt idx="6" formatCode="#,##0;[Red]\-#,##0;">
                  <c:v>292</c:v>
                </c:pt>
                <c:pt idx="7" formatCode="#,##0;[Red]\-#,##0;">
                  <c:v>255</c:v>
                </c:pt>
              </c:numCache>
            </c:numRef>
          </c:val>
          <c:extLst>
            <c:ext xmlns:c16="http://schemas.microsoft.com/office/drawing/2014/chart" uri="{C3380CC4-5D6E-409C-BE32-E72D297353CC}">
              <c16:uniqueId val="{00000007-2FEC-4618-B504-F0BC281D892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(構想区域別必要量との比較!$F$3536,構想区域別必要量との比較!$H$3536:$L$3536,構想区域別必要量との比較!$O$3536:$P$3536)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(構想区域別必要量との比較!$F$3537,構想区域別必要量との比較!$H$3537:$L$3537,構想区域別必要量との比較!$O$3537:$P$3537)</c:f>
              <c:numCache>
                <c:formatCode>#,##0_);[Red]\(#,##0\)</c:formatCode>
                <c:ptCount val="8"/>
                <c:pt idx="0" formatCode="#,##0;[Red]\-#,##0;">
                  <c:v>2354</c:v>
                </c:pt>
                <c:pt idx="1">
                  <c:v>2346</c:v>
                </c:pt>
                <c:pt idx="2">
                  <c:v>2328</c:v>
                </c:pt>
                <c:pt idx="3">
                  <c:v>2328</c:v>
                </c:pt>
                <c:pt idx="4">
                  <c:v>2280</c:v>
                </c:pt>
                <c:pt idx="5" formatCode="#,##0;[Red]\-#,##0;">
                  <c:v>2338</c:v>
                </c:pt>
                <c:pt idx="6" formatCode="#,##0;[Red]\-#,##0;">
                  <c:v>2280</c:v>
                </c:pt>
                <c:pt idx="7" formatCode="#,##0;[Red]\-#,##0;">
                  <c:v>1661</c:v>
                </c:pt>
              </c:numCache>
            </c:numRef>
          </c:val>
          <c:smooth val="0"/>
          <c:extLst>
            <c:ext xmlns:c16="http://schemas.microsoft.com/office/drawing/2014/chart" uri="{C3380CC4-5D6E-409C-BE32-E72D297353CC}">
              <c16:uniqueId val="{00000008-2FEC-4618-B504-F0BC281D892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(構想区域別必要量との比較!$F$3551,構想区域別必要量との比較!$H$3551:$L$3551,構想区域別必要量との比較!$O$3551:$P$3551)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(構想区域別必要量との比較!$F$3556,構想区域別必要量との比較!$H$3556:$L$3556,構想区域別必要量との比較!$O$3556:$P$3556)</c:f>
              <c:numCache>
                <c:formatCode>#,##0_);[Red]\(#,##0\)</c:formatCode>
                <c:ptCount val="8"/>
                <c:pt idx="0" formatCode="#,##0;[Red]\-#,##0;">
                  <c:v>95</c:v>
                </c:pt>
                <c:pt idx="1">
                  <c:v>68</c:v>
                </c:pt>
                <c:pt idx="2">
                  <c:v>26</c:v>
                </c:pt>
                <c:pt idx="3">
                  <c:v>26</c:v>
                </c:pt>
                <c:pt idx="4">
                  <c:v>26</c:v>
                </c:pt>
                <c:pt idx="5" formatCode="#,##0;[Red]\-#,##0;">
                  <c:v>26</c:v>
                </c:pt>
                <c:pt idx="6" formatCode="#,##0;[Red]\-#,##0;">
                  <c:v>0</c:v>
                </c:pt>
                <c:pt idx="7" formatCode="#,##0;[Red]\-#,##0;">
                  <c:v>123</c:v>
                </c:pt>
              </c:numCache>
            </c:numRef>
          </c:val>
          <c:extLst>
            <c:ext xmlns:c16="http://schemas.microsoft.com/office/drawing/2014/chart" uri="{C3380CC4-5D6E-409C-BE32-E72D297353CC}">
              <c16:uniqueId val="{00000000-D287-413B-B0B1-2C8791194576}"/>
            </c:ext>
          </c:extLst>
        </c:ser>
        <c:ser>
          <c:idx val="2"/>
          <c:order val="2"/>
          <c:tx>
            <c:strRef>
              <c:f>構想区域別必要量との比較!$E$3555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(構想区域別必要量との比較!$F$3551,構想区域別必要量との比較!$H$3551:$L$3551,構想区域別必要量との比較!$O$3551:$P$3551)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(構想区域別必要量との比較!$F$3555,構想区域別必要量との比較!$H$3555:$L$3555,構想区域別必要量との比較!$O$3555:$P$3555)</c:f>
              <c:numCache>
                <c:formatCode>#,##0_);[Red]\(#,##0\)</c:formatCode>
                <c:ptCount val="8"/>
                <c:pt idx="0" formatCode="#,##0;[Red]\-#,##0;">
                  <c:v>176</c:v>
                </c:pt>
                <c:pt idx="1">
                  <c:v>203</c:v>
                </c:pt>
                <c:pt idx="2">
                  <c:v>203</c:v>
                </c:pt>
                <c:pt idx="3">
                  <c:v>189</c:v>
                </c:pt>
                <c:pt idx="4">
                  <c:v>186</c:v>
                </c:pt>
                <c:pt idx="5" formatCode="#,##0;[Red]\-#,##0;">
                  <c:v>186</c:v>
                </c:pt>
                <c:pt idx="6" formatCode="#,##0;[Red]\-#,##0;">
                  <c:v>181</c:v>
                </c:pt>
                <c:pt idx="7" formatCode="#,##0;[Red]\-#,##0;">
                  <c:v>174</c:v>
                </c:pt>
              </c:numCache>
            </c:numRef>
          </c:val>
          <c:extLst>
            <c:ext xmlns:c16="http://schemas.microsoft.com/office/drawing/2014/chart" uri="{C3380CC4-5D6E-409C-BE32-E72D297353CC}">
              <c16:uniqueId val="{00000001-D287-413B-B0B1-2C8791194576}"/>
            </c:ext>
          </c:extLst>
        </c:ser>
        <c:ser>
          <c:idx val="1"/>
          <c:order val="3"/>
          <c:tx>
            <c:strRef>
              <c:f>構想区域別必要量との比較!$E$3554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287-413B-B0B1-2C879119457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287-413B-B0B1-2C879119457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(構想区域別必要量との比較!$F$3551,構想区域別必要量との比較!$H$3551:$L$3551,構想区域別必要量との比較!$O$3551:$P$3551)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(構想区域別必要量との比較!$F$3554,構想区域別必要量との比較!$H$3554:$L$3554,構想区域別必要量との比較!$O$3554:$P$3554)</c:f>
              <c:numCache>
                <c:formatCode>#,##0_);[Red]\(#,##0\)</c:formatCode>
                <c:ptCount val="8"/>
                <c:pt idx="0" formatCode="#,##0;[Red]\-#,##0;">
                  <c:v>297</c:v>
                </c:pt>
                <c:pt idx="1">
                  <c:v>281</c:v>
                </c:pt>
                <c:pt idx="2">
                  <c:v>301</c:v>
                </c:pt>
                <c:pt idx="3">
                  <c:v>246</c:v>
                </c:pt>
                <c:pt idx="4">
                  <c:v>259</c:v>
                </c:pt>
                <c:pt idx="5" formatCode="#,##0;[Red]\-#,##0;">
                  <c:v>249</c:v>
                </c:pt>
                <c:pt idx="6" formatCode="#,##0;[Red]\-#,##0;">
                  <c:v>249</c:v>
                </c:pt>
                <c:pt idx="7" formatCode="#,##0;[Red]\-#,##0;">
                  <c:v>93</c:v>
                </c:pt>
              </c:numCache>
            </c:numRef>
          </c:val>
          <c:extLst>
            <c:ext xmlns:c16="http://schemas.microsoft.com/office/drawing/2014/chart" uri="{C3380CC4-5D6E-409C-BE32-E72D297353CC}">
              <c16:uniqueId val="{00000006-D287-413B-B0B1-2C8791194576}"/>
            </c:ext>
          </c:extLst>
        </c:ser>
        <c:ser>
          <c:idx val="0"/>
          <c:order val="4"/>
          <c:tx>
            <c:strRef>
              <c:f>構想区域別必要量との比較!$E$3553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(構想区域別必要量との比較!$F$3551,構想区域別必要量との比較!$H$3551:$L$3551,構想区域別必要量との比較!$O$3551:$P$3551)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(構想区域別必要量との比較!$F$3553,構想区域別必要量との比較!$H$3553:$L$3553,構想区域別必要量との比較!$O$3553:$P$3553)</c:f>
              <c:numCache>
                <c:formatCode>#,##0_);[Red]\(#,##0\)</c:formatCode>
                <c:ptCount val="8"/>
                <c:pt idx="0" formatCode="#,##0;[Red]\-#,##0;">
                  <c:v>0</c:v>
                </c:pt>
                <c:pt idx="1">
                  <c:v>0</c:v>
                </c:pt>
                <c:pt idx="2">
                  <c:v>0</c:v>
                </c:pt>
                <c:pt idx="3">
                  <c:v>0</c:v>
                </c:pt>
                <c:pt idx="4">
                  <c:v>0</c:v>
                </c:pt>
                <c:pt idx="5" formatCode="#,##0;[Red]\-#,##0;">
                  <c:v>0</c:v>
                </c:pt>
                <c:pt idx="6" formatCode="#,##0;[Red]\-#,##0;">
                  <c:v>0</c:v>
                </c:pt>
                <c:pt idx="7" formatCode="#,##0;[Red]\-#,##0;">
                  <c:v>13</c:v>
                </c:pt>
              </c:numCache>
            </c:numRef>
          </c:val>
          <c:extLst>
            <c:ext xmlns:c16="http://schemas.microsoft.com/office/drawing/2014/chart" uri="{C3380CC4-5D6E-409C-BE32-E72D297353CC}">
              <c16:uniqueId val="{00000007-D287-413B-B0B1-2C879119457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(構想区域別必要量との比較!$F$3551,構想区域別必要量との比較!$H$3551:$L$3551,構想区域別必要量との比較!$O$3551:$P$3551)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(構想区域別必要量との比較!$F$3552,構想区域別必要量との比較!$H$3552:$L$3552,構想区域別必要量との比較!$O$3552:$P$3552)</c:f>
              <c:numCache>
                <c:formatCode>#,##0_);[Red]\(#,##0\)</c:formatCode>
                <c:ptCount val="8"/>
                <c:pt idx="0" formatCode="#,##0;[Red]\-#,##0;">
                  <c:v>568</c:v>
                </c:pt>
                <c:pt idx="1">
                  <c:v>552</c:v>
                </c:pt>
                <c:pt idx="2">
                  <c:v>530</c:v>
                </c:pt>
                <c:pt idx="3">
                  <c:v>461</c:v>
                </c:pt>
                <c:pt idx="4">
                  <c:v>471</c:v>
                </c:pt>
                <c:pt idx="5" formatCode="#,##0;[Red]\-#,##0;">
                  <c:v>461</c:v>
                </c:pt>
                <c:pt idx="6" formatCode="#,##0;[Red]\-#,##0;">
                  <c:v>430</c:v>
                </c:pt>
                <c:pt idx="7" formatCode="#,##0;[Red]\-#,##0;">
                  <c:v>403</c:v>
                </c:pt>
              </c:numCache>
            </c:numRef>
          </c:val>
          <c:smooth val="0"/>
          <c:extLst>
            <c:ext xmlns:c16="http://schemas.microsoft.com/office/drawing/2014/chart" uri="{C3380CC4-5D6E-409C-BE32-E72D297353CC}">
              <c16:uniqueId val="{00000008-D287-413B-B0B1-2C879119457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(構想区域別必要量との比較!$F$3566,構想区域別必要量との比較!$H$3566:$L$3566,構想区域別必要量との比較!$O$3566:$P$3566)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(構想区域別必要量との比較!$F$3571,構想区域別必要量との比較!$H$3571:$L$3571,構想区域別必要量との比較!$O$3571:$P$3571)</c:f>
              <c:numCache>
                <c:formatCode>#,##0_);[Red]\(#,##0\)</c:formatCode>
                <c:ptCount val="8"/>
                <c:pt idx="0" formatCode="#,##0;[Red]\-#,##0;">
                  <c:v>384</c:v>
                </c:pt>
                <c:pt idx="1">
                  <c:v>436</c:v>
                </c:pt>
                <c:pt idx="2">
                  <c:v>419</c:v>
                </c:pt>
                <c:pt idx="3">
                  <c:v>377</c:v>
                </c:pt>
                <c:pt idx="4">
                  <c:v>405</c:v>
                </c:pt>
                <c:pt idx="5" formatCode="#,##0;[Red]\-#,##0;">
                  <c:v>370</c:v>
                </c:pt>
                <c:pt idx="6" formatCode="#,##0;[Red]\-#,##0;">
                  <c:v>342</c:v>
                </c:pt>
                <c:pt idx="7" formatCode="#,##0;[Red]\-#,##0;">
                  <c:v>231</c:v>
                </c:pt>
              </c:numCache>
            </c:numRef>
          </c:val>
          <c:extLst>
            <c:ext xmlns:c16="http://schemas.microsoft.com/office/drawing/2014/chart" uri="{C3380CC4-5D6E-409C-BE32-E72D297353CC}">
              <c16:uniqueId val="{00000000-61F0-4CDD-A647-2470F63FB952}"/>
            </c:ext>
          </c:extLst>
        </c:ser>
        <c:ser>
          <c:idx val="2"/>
          <c:order val="2"/>
          <c:tx>
            <c:strRef>
              <c:f>構想区域別必要量との比較!$E$3570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(構想区域別必要量との比較!$F$3566,構想区域別必要量との比較!$H$3566:$L$3566,構想区域別必要量との比較!$O$3566:$P$3566)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(構想区域別必要量との比較!$F$3570,構想区域別必要量との比較!$H$3570:$L$3570,構想区域別必要量との比較!$O$3570:$P$3570)</c:f>
              <c:numCache>
                <c:formatCode>#,##0_);[Red]\(#,##0\)</c:formatCode>
                <c:ptCount val="8"/>
                <c:pt idx="0" formatCode="#,##0;[Red]\-#,##0;">
                  <c:v>260</c:v>
                </c:pt>
                <c:pt idx="1">
                  <c:v>189</c:v>
                </c:pt>
                <c:pt idx="2">
                  <c:v>189</c:v>
                </c:pt>
                <c:pt idx="3">
                  <c:v>189</c:v>
                </c:pt>
                <c:pt idx="4">
                  <c:v>161</c:v>
                </c:pt>
                <c:pt idx="5" formatCode="#,##0;[Red]\-#,##0;">
                  <c:v>161</c:v>
                </c:pt>
                <c:pt idx="6" formatCode="#,##0;[Red]\-#,##0;">
                  <c:v>161</c:v>
                </c:pt>
                <c:pt idx="7" formatCode="#,##0;[Red]\-#,##0;">
                  <c:v>212</c:v>
                </c:pt>
              </c:numCache>
            </c:numRef>
          </c:val>
          <c:extLst>
            <c:ext xmlns:c16="http://schemas.microsoft.com/office/drawing/2014/chart" uri="{C3380CC4-5D6E-409C-BE32-E72D297353CC}">
              <c16:uniqueId val="{00000001-61F0-4CDD-A647-2470F63FB952}"/>
            </c:ext>
          </c:extLst>
        </c:ser>
        <c:ser>
          <c:idx val="1"/>
          <c:order val="3"/>
          <c:tx>
            <c:strRef>
              <c:f>構想区域別必要量との比較!$E$3569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1F0-4CDD-A647-2470F63FB95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1F0-4CDD-A647-2470F63FB95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(構想区域別必要量との比較!$F$3566,構想区域別必要量との比較!$H$3566:$L$3566,構想区域別必要量との比較!$O$3566:$P$3566)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(構想区域別必要量との比較!$F$3569,構想区域別必要量との比較!$H$3569:$L$3569,構想区域別必要量との比較!$O$3569:$P$3569)</c:f>
              <c:numCache>
                <c:formatCode>#,##0_);[Red]\(#,##0\)</c:formatCode>
                <c:ptCount val="8"/>
                <c:pt idx="0" formatCode="#,##0;[Red]\-#,##0;">
                  <c:v>396</c:v>
                </c:pt>
                <c:pt idx="1">
                  <c:v>326</c:v>
                </c:pt>
                <c:pt idx="2">
                  <c:v>326</c:v>
                </c:pt>
                <c:pt idx="3">
                  <c:v>309</c:v>
                </c:pt>
                <c:pt idx="4">
                  <c:v>318</c:v>
                </c:pt>
                <c:pt idx="5" formatCode="#,##0;[Red]\-#,##0;">
                  <c:v>309</c:v>
                </c:pt>
                <c:pt idx="6" formatCode="#,##0;[Red]\-#,##0;">
                  <c:v>294</c:v>
                </c:pt>
                <c:pt idx="7" formatCode="#,##0;[Red]\-#,##0;">
                  <c:v>255</c:v>
                </c:pt>
              </c:numCache>
            </c:numRef>
          </c:val>
          <c:extLst>
            <c:ext xmlns:c16="http://schemas.microsoft.com/office/drawing/2014/chart" uri="{C3380CC4-5D6E-409C-BE32-E72D297353CC}">
              <c16:uniqueId val="{00000006-61F0-4CDD-A647-2470F63FB952}"/>
            </c:ext>
          </c:extLst>
        </c:ser>
        <c:ser>
          <c:idx val="0"/>
          <c:order val="4"/>
          <c:tx>
            <c:strRef>
              <c:f>構想区域別必要量との比較!$E$3568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(構想区域別必要量との比較!$F$3566,構想区域別必要量との比較!$H$3566:$L$3566,構想区域別必要量との比較!$O$3566:$P$3566)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(構想区域別必要量との比較!$F$3568,構想区域別必要量との比較!$H$3568:$L$3568,構想区域別必要量との比較!$O$3568:$P$3568)</c:f>
              <c:numCache>
                <c:formatCode>#,##0_);[Red]\(#,##0\)</c:formatCode>
                <c:ptCount val="8"/>
                <c:pt idx="0" formatCode="#,##0;[Red]\-#,##0;">
                  <c:v>10</c:v>
                </c:pt>
                <c:pt idx="1">
                  <c:v>10</c:v>
                </c:pt>
                <c:pt idx="2">
                  <c:v>10</c:v>
                </c:pt>
                <c:pt idx="3">
                  <c:v>10</c:v>
                </c:pt>
                <c:pt idx="4">
                  <c:v>10</c:v>
                </c:pt>
                <c:pt idx="5" formatCode="#,##0;[Red]\-#,##0;">
                  <c:v>10</c:v>
                </c:pt>
                <c:pt idx="6" formatCode="#,##0;[Red]\-#,##0;">
                  <c:v>10</c:v>
                </c:pt>
                <c:pt idx="7" formatCode="#,##0;[Red]\-#,##0;">
                  <c:v>62</c:v>
                </c:pt>
              </c:numCache>
            </c:numRef>
          </c:val>
          <c:extLst>
            <c:ext xmlns:c16="http://schemas.microsoft.com/office/drawing/2014/chart" uri="{C3380CC4-5D6E-409C-BE32-E72D297353CC}">
              <c16:uniqueId val="{00000007-61F0-4CDD-A647-2470F63FB95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(構想区域別必要量との比較!$F$3566,構想区域別必要量との比較!$H$3566:$L$3566,構想区域別必要量との比較!$O$3566:$P$3566)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(構想区域別必要量との比較!$F$3567,構想区域別必要量との比較!$H$3567:$L$3567,構想区域別必要量との比較!$O$3567:$P$3567)</c:f>
              <c:numCache>
                <c:formatCode>#,##0_);[Red]\(#,##0\)</c:formatCode>
                <c:ptCount val="8"/>
                <c:pt idx="0" formatCode="#,##0;[Red]\-#,##0;">
                  <c:v>1050</c:v>
                </c:pt>
                <c:pt idx="1">
                  <c:v>961</c:v>
                </c:pt>
                <c:pt idx="2">
                  <c:v>944</c:v>
                </c:pt>
                <c:pt idx="3">
                  <c:v>885</c:v>
                </c:pt>
                <c:pt idx="4">
                  <c:v>894</c:v>
                </c:pt>
                <c:pt idx="5" formatCode="#,##0;[Red]\-#,##0;">
                  <c:v>850</c:v>
                </c:pt>
                <c:pt idx="6" formatCode="#,##0;[Red]\-#,##0;">
                  <c:v>807</c:v>
                </c:pt>
                <c:pt idx="7" formatCode="#,##0;[Red]\-#,##0;">
                  <c:v>760</c:v>
                </c:pt>
              </c:numCache>
            </c:numRef>
          </c:val>
          <c:smooth val="0"/>
          <c:extLst>
            <c:ext xmlns:c16="http://schemas.microsoft.com/office/drawing/2014/chart" uri="{C3380CC4-5D6E-409C-BE32-E72D297353CC}">
              <c16:uniqueId val="{00000008-61F0-4CDD-A647-2470F63FB95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構想区域別必要量との比較!$E$3586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(構想区域別必要量との比較!$F$3581,構想区域別必要量との比較!$H$3581:$L$3581,構想区域別必要量との比較!$O$3581:$P$3581)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(構想区域別必要量との比較!$F$3586,構想区域別必要量との比較!$H$3586:$L$3586,構想区域別必要量との比較!$O$3586:$P$3586)</c:f>
              <c:numCache>
                <c:formatCode>#,##0_);[Red]\(#,##0\)</c:formatCode>
                <c:ptCount val="8"/>
                <c:pt idx="0" formatCode="#,##0;[Red]\-#,##0;">
                  <c:v>196</c:v>
                </c:pt>
                <c:pt idx="1">
                  <c:v>196</c:v>
                </c:pt>
                <c:pt idx="2">
                  <c:v>196</c:v>
                </c:pt>
                <c:pt idx="3">
                  <c:v>152</c:v>
                </c:pt>
                <c:pt idx="4">
                  <c:v>152</c:v>
                </c:pt>
                <c:pt idx="5" formatCode="#,##0;[Red]\-#,##0;">
                  <c:v>149</c:v>
                </c:pt>
                <c:pt idx="6" formatCode="#,##0;[Red]\-#,##0;">
                  <c:v>109</c:v>
                </c:pt>
                <c:pt idx="7" formatCode="#,##0;[Red]\-#,##0;">
                  <c:v>173</c:v>
                </c:pt>
              </c:numCache>
            </c:numRef>
          </c:val>
          <c:extLst>
            <c:ext xmlns:c16="http://schemas.microsoft.com/office/drawing/2014/chart" uri="{C3380CC4-5D6E-409C-BE32-E72D297353CC}">
              <c16:uniqueId val="{00000000-157B-4923-AD3C-D4C38EF76251}"/>
            </c:ext>
          </c:extLst>
        </c:ser>
        <c:ser>
          <c:idx val="2"/>
          <c:order val="2"/>
          <c:tx>
            <c:strRef>
              <c:f>構想区域別必要量との比較!$E$3585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(構想区域別必要量との比較!$F$3581,構想区域別必要量との比較!$H$3581:$L$3581,構想区域別必要量との比較!$O$3581:$P$3581)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(構想区域別必要量との比較!$F$3585,構想区域別必要量との比較!$H$3585:$L$3585,構想区域別必要量との比較!$O$3585:$P$3585)</c:f>
              <c:numCache>
                <c:formatCode>#,##0_);[Red]\(#,##0\)</c:formatCode>
                <c:ptCount val="8"/>
                <c:pt idx="0" formatCode="#,##0;[Red]\-#,##0;">
                  <c:v>101</c:v>
                </c:pt>
                <c:pt idx="1">
                  <c:v>147</c:v>
                </c:pt>
                <c:pt idx="2">
                  <c:v>196</c:v>
                </c:pt>
                <c:pt idx="3">
                  <c:v>150</c:v>
                </c:pt>
                <c:pt idx="4">
                  <c:v>153</c:v>
                </c:pt>
                <c:pt idx="5" formatCode="#,##0;[Red]\-#,##0;">
                  <c:v>153</c:v>
                </c:pt>
                <c:pt idx="6" formatCode="#,##0;[Red]\-#,##0;">
                  <c:v>153</c:v>
                </c:pt>
                <c:pt idx="7" formatCode="#,##0;[Red]\-#,##0;">
                  <c:v>179</c:v>
                </c:pt>
              </c:numCache>
            </c:numRef>
          </c:val>
          <c:extLst>
            <c:ext xmlns:c16="http://schemas.microsoft.com/office/drawing/2014/chart" uri="{C3380CC4-5D6E-409C-BE32-E72D297353CC}">
              <c16:uniqueId val="{00000001-157B-4923-AD3C-D4C38EF76251}"/>
            </c:ext>
          </c:extLst>
        </c:ser>
        <c:ser>
          <c:idx val="1"/>
          <c:order val="3"/>
          <c:tx>
            <c:strRef>
              <c:f>構想区域別必要量との比較!$E$3584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57B-4923-AD3C-D4C38EF7625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57B-4923-AD3C-D4C38EF7625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(構想区域別必要量との比較!$F$3581,構想区域別必要量との比較!$H$3581:$L$3581,構想区域別必要量との比較!$O$3581:$P$3581)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(構想区域別必要量との比較!$F$3584,構想区域別必要量との比較!$H$3584:$L$3584,構想区域別必要量との比較!$O$3584:$P$3584)</c:f>
              <c:numCache>
                <c:formatCode>#,##0_);[Red]\(#,##0\)</c:formatCode>
                <c:ptCount val="8"/>
                <c:pt idx="0" formatCode="#,##0;[Red]\-#,##0;">
                  <c:v>540</c:v>
                </c:pt>
                <c:pt idx="1">
                  <c:v>396</c:v>
                </c:pt>
                <c:pt idx="2">
                  <c:v>346</c:v>
                </c:pt>
                <c:pt idx="3">
                  <c:v>346</c:v>
                </c:pt>
                <c:pt idx="4">
                  <c:v>346</c:v>
                </c:pt>
                <c:pt idx="5" formatCode="#,##0;[Red]\-#,##0;">
                  <c:v>346</c:v>
                </c:pt>
                <c:pt idx="6" formatCode="#,##0;[Red]\-#,##0;">
                  <c:v>346</c:v>
                </c:pt>
                <c:pt idx="7" formatCode="#,##0;[Red]\-#,##0;">
                  <c:v>214</c:v>
                </c:pt>
              </c:numCache>
            </c:numRef>
          </c:val>
          <c:extLst>
            <c:ext xmlns:c16="http://schemas.microsoft.com/office/drawing/2014/chart" uri="{C3380CC4-5D6E-409C-BE32-E72D297353CC}">
              <c16:uniqueId val="{00000006-157B-4923-AD3C-D4C38EF76251}"/>
            </c:ext>
          </c:extLst>
        </c:ser>
        <c:ser>
          <c:idx val="0"/>
          <c:order val="4"/>
          <c:tx>
            <c:strRef>
              <c:f>構想区域別必要量との比較!$E$3583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(構想区域別必要量との比較!$F$3581,構想区域別必要量との比較!$H$3581:$L$3581,構想区域別必要量との比較!$O$3581:$P$3581)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(構想区域別必要量との比較!$F$3583,構想区域別必要量との比較!$H$3583:$L$3583,構想区域別必要量との比較!$O$3583:$P$3583)</c:f>
              <c:numCache>
                <c:formatCode>#,##0_);[Red]\(#,##0\)</c:formatCode>
                <c:ptCount val="8"/>
                <c:pt idx="0" formatCode="#,##0;[Red]\-#,##0;">
                  <c:v>0</c:v>
                </c:pt>
                <c:pt idx="1">
                  <c:v>40</c:v>
                </c:pt>
                <c:pt idx="2">
                  <c:v>40</c:v>
                </c:pt>
                <c:pt idx="3">
                  <c:v>40</c:v>
                </c:pt>
                <c:pt idx="4">
                  <c:v>40</c:v>
                </c:pt>
                <c:pt idx="5" formatCode="#,##0;[Red]\-#,##0;">
                  <c:v>40</c:v>
                </c:pt>
                <c:pt idx="6" formatCode="#,##0;[Red]\-#,##0;">
                  <c:v>40</c:v>
                </c:pt>
                <c:pt idx="7" formatCode="#,##0;[Red]\-#,##0;">
                  <c:v>47</c:v>
                </c:pt>
              </c:numCache>
            </c:numRef>
          </c:val>
          <c:extLst>
            <c:ext xmlns:c16="http://schemas.microsoft.com/office/drawing/2014/chart" uri="{C3380CC4-5D6E-409C-BE32-E72D297353CC}">
              <c16:uniqueId val="{00000007-157B-4923-AD3C-D4C38EF7625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(構想区域別必要量との比較!$F$3581,構想区域別必要量との比較!$H$3581:$L$3581,構想区域別必要量との比較!$O$3581:$P$3581)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(構想区域別必要量との比較!$F$3582,構想区域別必要量との比較!$H$3582:$L$3582,構想区域別必要量との比較!$O$3582:$P$3582)</c:f>
              <c:numCache>
                <c:formatCode>#,##0_);[Red]\(#,##0\)</c:formatCode>
                <c:ptCount val="8"/>
                <c:pt idx="0" formatCode="#,##0;[Red]\-#,##0;">
                  <c:v>837</c:v>
                </c:pt>
                <c:pt idx="1">
                  <c:v>779</c:v>
                </c:pt>
                <c:pt idx="2">
                  <c:v>778</c:v>
                </c:pt>
                <c:pt idx="3">
                  <c:v>688</c:v>
                </c:pt>
                <c:pt idx="4">
                  <c:v>691</c:v>
                </c:pt>
                <c:pt idx="5" formatCode="#,##0;[Red]\-#,##0;">
                  <c:v>688</c:v>
                </c:pt>
                <c:pt idx="6" formatCode="#,##0;[Red]\-#,##0;">
                  <c:v>648</c:v>
                </c:pt>
                <c:pt idx="7" formatCode="#,##0;[Red]\-#,##0;">
                  <c:v>613</c:v>
                </c:pt>
              </c:numCache>
            </c:numRef>
          </c:val>
          <c:smooth val="0"/>
          <c:extLst>
            <c:ext xmlns:c16="http://schemas.microsoft.com/office/drawing/2014/chart" uri="{C3380CC4-5D6E-409C-BE32-E72D297353CC}">
              <c16:uniqueId val="{00000008-157B-4923-AD3C-D4C38EF7625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(構想区域別必要量との比較!$F$356,構想区域別必要量との比較!$H$356:$L$356,構想区域別必要量との比較!$O$356:$P$356)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(構想区域別必要量との比較!$F$361,構想区域別必要量との比較!$H$361:$L$361,構想区域別必要量との比較!$O$361:$P$361)</c:f>
              <c:numCache>
                <c:formatCode>#,##0_);[Red]\(#,##0\)</c:formatCode>
                <c:ptCount val="8"/>
                <c:pt idx="0" formatCode="#,##0;[Red]\-#,##0;">
                  <c:v>899</c:v>
                </c:pt>
                <c:pt idx="1">
                  <c:v>725</c:v>
                </c:pt>
                <c:pt idx="2">
                  <c:v>706</c:v>
                </c:pt>
                <c:pt idx="3">
                  <c:v>706</c:v>
                </c:pt>
                <c:pt idx="4">
                  <c:v>687</c:v>
                </c:pt>
                <c:pt idx="5" formatCode="#,##0;[Red]\-#,##0;">
                  <c:v>668</c:v>
                </c:pt>
                <c:pt idx="6" formatCode="#,##0;[Red]\-#,##0;">
                  <c:v>651</c:v>
                </c:pt>
                <c:pt idx="7" formatCode="#,##0;[Red]\-#,##0;">
                  <c:v>659</c:v>
                </c:pt>
              </c:numCache>
            </c:numRef>
          </c:val>
          <c:extLst>
            <c:ext xmlns:c16="http://schemas.microsoft.com/office/drawing/2014/chart" uri="{C3380CC4-5D6E-409C-BE32-E72D297353CC}">
              <c16:uniqueId val="{00000000-6FE1-432C-A221-A0D553745E97}"/>
            </c:ext>
          </c:extLst>
        </c:ser>
        <c:ser>
          <c:idx val="2"/>
          <c:order val="2"/>
          <c:tx>
            <c:strRef>
              <c:f>構想区域別必要量との比較!$E$360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(構想区域別必要量との比較!$F$356,構想区域別必要量との比較!$H$356:$L$356,構想区域別必要量との比較!$O$356:$P$356)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(構想区域別必要量との比較!$F$360,構想区域別必要量との比較!$H$360:$L$360,構想区域別必要量との比較!$O$360:$P$360)</c:f>
              <c:numCache>
                <c:formatCode>#,##0_);[Red]\(#,##0\)</c:formatCode>
                <c:ptCount val="8"/>
                <c:pt idx="0" formatCode="#,##0;[Red]\-#,##0;">
                  <c:v>597</c:v>
                </c:pt>
                <c:pt idx="1">
                  <c:v>736</c:v>
                </c:pt>
                <c:pt idx="2">
                  <c:v>734</c:v>
                </c:pt>
                <c:pt idx="3">
                  <c:v>715</c:v>
                </c:pt>
                <c:pt idx="4">
                  <c:v>736</c:v>
                </c:pt>
                <c:pt idx="5" formatCode="#,##0;[Red]\-#,##0;">
                  <c:v>736</c:v>
                </c:pt>
                <c:pt idx="6" formatCode="#,##0;[Red]\-#,##0;">
                  <c:v>736</c:v>
                </c:pt>
                <c:pt idx="7" formatCode="#,##0;[Red]\-#,##0;">
                  <c:v>1127</c:v>
                </c:pt>
              </c:numCache>
            </c:numRef>
          </c:val>
          <c:extLst>
            <c:ext xmlns:c16="http://schemas.microsoft.com/office/drawing/2014/chart" uri="{C3380CC4-5D6E-409C-BE32-E72D297353CC}">
              <c16:uniqueId val="{00000001-6FE1-432C-A221-A0D553745E97}"/>
            </c:ext>
          </c:extLst>
        </c:ser>
        <c:ser>
          <c:idx val="1"/>
          <c:order val="3"/>
          <c:tx>
            <c:strRef>
              <c:f>構想区域別必要量との比較!$E$359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FE1-432C-A221-A0D553745E9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FE1-432C-A221-A0D553745E9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(構想区域別必要量との比較!$F$356,構想区域別必要量との比較!$H$356:$L$356,構想区域別必要量との比較!$O$356:$P$356)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(構想区域別必要量との比較!$F$359,構想区域別必要量との比較!$H$359:$L$359,構想区域別必要量との比較!$O$359:$P$359)</c:f>
              <c:numCache>
                <c:formatCode>#,##0_);[Red]\(#,##0\)</c:formatCode>
                <c:ptCount val="8"/>
                <c:pt idx="0" formatCode="#,##0;[Red]\-#,##0;">
                  <c:v>1433</c:v>
                </c:pt>
                <c:pt idx="1">
                  <c:v>1428</c:v>
                </c:pt>
                <c:pt idx="2">
                  <c:v>1385</c:v>
                </c:pt>
                <c:pt idx="3">
                  <c:v>1345</c:v>
                </c:pt>
                <c:pt idx="4">
                  <c:v>1303</c:v>
                </c:pt>
                <c:pt idx="5" formatCode="#,##0;[Red]\-#,##0;">
                  <c:v>1300</c:v>
                </c:pt>
                <c:pt idx="6" formatCode="#,##0;[Red]\-#,##0;">
                  <c:v>1349</c:v>
                </c:pt>
                <c:pt idx="7" formatCode="#,##0;[Red]\-#,##0;">
                  <c:v>900</c:v>
                </c:pt>
              </c:numCache>
            </c:numRef>
          </c:val>
          <c:extLst>
            <c:ext xmlns:c16="http://schemas.microsoft.com/office/drawing/2014/chart" uri="{C3380CC4-5D6E-409C-BE32-E72D297353CC}">
              <c16:uniqueId val="{00000006-6FE1-432C-A221-A0D553745E97}"/>
            </c:ext>
          </c:extLst>
        </c:ser>
        <c:ser>
          <c:idx val="0"/>
          <c:order val="4"/>
          <c:tx>
            <c:strRef>
              <c:f>構想区域別必要量との比較!$E$358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(構想区域別必要量との比較!$F$356,構想区域別必要量との比較!$H$356:$L$356,構想区域別必要量との比較!$O$356:$P$356)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(構想区域別必要量との比較!$F$358,構想区域別必要量との比較!$H$358:$L$358,構想区域別必要量との比較!$O$358:$P$358)</c:f>
              <c:numCache>
                <c:formatCode>#,##0_);[Red]\(#,##0\)</c:formatCode>
                <c:ptCount val="8"/>
                <c:pt idx="0" formatCode="#,##0;[Red]\-#,##0;">
                  <c:v>722</c:v>
                </c:pt>
                <c:pt idx="1">
                  <c:v>605</c:v>
                </c:pt>
                <c:pt idx="2">
                  <c:v>595</c:v>
                </c:pt>
                <c:pt idx="3">
                  <c:v>595</c:v>
                </c:pt>
                <c:pt idx="4">
                  <c:v>595</c:v>
                </c:pt>
                <c:pt idx="5" formatCode="#,##0;[Red]\-#,##0;">
                  <c:v>595</c:v>
                </c:pt>
                <c:pt idx="6" formatCode="#,##0;[Red]\-#,##0;">
                  <c:v>595</c:v>
                </c:pt>
                <c:pt idx="7" formatCode="#,##0;[Red]\-#,##0;">
                  <c:v>338</c:v>
                </c:pt>
              </c:numCache>
            </c:numRef>
          </c:val>
          <c:extLst>
            <c:ext xmlns:c16="http://schemas.microsoft.com/office/drawing/2014/chart" uri="{C3380CC4-5D6E-409C-BE32-E72D297353CC}">
              <c16:uniqueId val="{00000007-6FE1-432C-A221-A0D553745E9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(構想区域別必要量との比較!$F$356,構想区域別必要量との比較!$H$356:$L$356,構想区域別必要量との比較!$O$356:$P$356)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(構想区域別必要量との比較!$F$357,構想区域別必要量との比較!$H$357:$L$357,構想区域別必要量との比較!$O$357:$P$357)</c:f>
              <c:numCache>
                <c:formatCode>#,##0_);[Red]\(#,##0\)</c:formatCode>
                <c:ptCount val="8"/>
                <c:pt idx="0" formatCode="#,##0;[Red]\-#,##0;">
                  <c:v>3651</c:v>
                </c:pt>
                <c:pt idx="1">
                  <c:v>3494</c:v>
                </c:pt>
                <c:pt idx="2">
                  <c:v>3420</c:v>
                </c:pt>
                <c:pt idx="3">
                  <c:v>3361</c:v>
                </c:pt>
                <c:pt idx="4">
                  <c:v>3321</c:v>
                </c:pt>
                <c:pt idx="5" formatCode="#,##0;[Red]\-#,##0;">
                  <c:v>3299</c:v>
                </c:pt>
                <c:pt idx="6" formatCode="#,##0;[Red]\-#,##0;">
                  <c:v>3331</c:v>
                </c:pt>
                <c:pt idx="7" formatCode="#,##0;[Red]\-#,##0;">
                  <c:v>3024</c:v>
                </c:pt>
              </c:numCache>
            </c:numRef>
          </c:val>
          <c:smooth val="0"/>
          <c:extLst>
            <c:ext xmlns:c16="http://schemas.microsoft.com/office/drawing/2014/chart" uri="{C3380CC4-5D6E-409C-BE32-E72D297353CC}">
              <c16:uniqueId val="{00000008-6FE1-432C-A221-A0D553745E9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(構想区域別必要量との比較!$F$3596,構想区域別必要量との比較!$H$3596:$L$3596,構想区域別必要量との比較!$O$3596:$P$3596)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(構想区域別必要量との比較!$F$3601,構想区域別必要量との比較!$H$3601:$L$3601,構想区域別必要量との比較!$O$3601:$P$3601)</c:f>
              <c:numCache>
                <c:formatCode>#,##0_);[Red]\(#,##0\)</c:formatCode>
                <c:ptCount val="8"/>
                <c:pt idx="0" formatCode="#,##0;[Red]\-#,##0;">
                  <c:v>0</c:v>
                </c:pt>
                <c:pt idx="1">
                  <c:v>0</c:v>
                </c:pt>
                <c:pt idx="2">
                  <c:v>0</c:v>
                </c:pt>
                <c:pt idx="3">
                  <c:v>0</c:v>
                </c:pt>
                <c:pt idx="4">
                  <c:v>0</c:v>
                </c:pt>
                <c:pt idx="5" formatCode="#,##0;[Red]\-#,##0;">
                  <c:v>0</c:v>
                </c:pt>
                <c:pt idx="6" formatCode="#,##0;[Red]\-#,##0;">
                  <c:v>0</c:v>
                </c:pt>
                <c:pt idx="7" formatCode="#,##0;[Red]\-#,##0;">
                  <c:v>38</c:v>
                </c:pt>
              </c:numCache>
            </c:numRef>
          </c:val>
          <c:extLst>
            <c:ext xmlns:c16="http://schemas.microsoft.com/office/drawing/2014/chart" uri="{C3380CC4-5D6E-409C-BE32-E72D297353CC}">
              <c16:uniqueId val="{00000000-1FAB-41AE-816F-7207B3755D5A}"/>
            </c:ext>
          </c:extLst>
        </c:ser>
        <c:ser>
          <c:idx val="2"/>
          <c:order val="2"/>
          <c:tx>
            <c:strRef>
              <c:f>構想区域別必要量との比較!$E$3600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(構想区域別必要量との比較!$F$3596,構想区域別必要量との比較!$H$3596:$L$3596,構想区域別必要量との比較!$O$3596:$P$3596)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(構想区域別必要量との比較!$F$3600,構想区域別必要量との比較!$H$3600:$L$3600,構想区域別必要量との比較!$O$3600:$P$3600)</c:f>
              <c:numCache>
                <c:formatCode>#,##0_);[Red]\(#,##0\)</c:formatCode>
                <c:ptCount val="8"/>
                <c:pt idx="0" formatCode="#,##0;[Red]\-#,##0;">
                  <c:v>24</c:v>
                </c:pt>
                <c:pt idx="1">
                  <c:v>24</c:v>
                </c:pt>
                <c:pt idx="2">
                  <c:v>24</c:v>
                </c:pt>
                <c:pt idx="3">
                  <c:v>24</c:v>
                </c:pt>
                <c:pt idx="4">
                  <c:v>24</c:v>
                </c:pt>
                <c:pt idx="5" formatCode="#,##0;[Red]\-#,##0;">
                  <c:v>48</c:v>
                </c:pt>
                <c:pt idx="6" formatCode="#,##0;[Red]\-#,##0;">
                  <c:v>24</c:v>
                </c:pt>
                <c:pt idx="7" formatCode="#,##0;[Red]\-#,##0;">
                  <c:v>50</c:v>
                </c:pt>
              </c:numCache>
            </c:numRef>
          </c:val>
          <c:extLst>
            <c:ext xmlns:c16="http://schemas.microsoft.com/office/drawing/2014/chart" uri="{C3380CC4-5D6E-409C-BE32-E72D297353CC}">
              <c16:uniqueId val="{00000001-1FAB-41AE-816F-7207B3755D5A}"/>
            </c:ext>
          </c:extLst>
        </c:ser>
        <c:ser>
          <c:idx val="1"/>
          <c:order val="3"/>
          <c:tx>
            <c:strRef>
              <c:f>構想区域別必要量との比較!$E$3599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FAB-41AE-816F-7207B3755D5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FAB-41AE-816F-7207B3755D5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(構想区域別必要量との比較!$F$3596,構想区域別必要量との比較!$H$3596:$L$3596,構想区域別必要量との比較!$O$3596:$P$3596)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(構想区域別必要量との比較!$F$3599,構想区域別必要量との比較!$H$3599:$L$3599,構想区域別必要量との比較!$O$3599:$P$3599)</c:f>
              <c:numCache>
                <c:formatCode>#,##0_);[Red]\(#,##0\)</c:formatCode>
                <c:ptCount val="8"/>
                <c:pt idx="0" formatCode="#,##0;[Red]\-#,##0;">
                  <c:v>113</c:v>
                </c:pt>
                <c:pt idx="1">
                  <c:v>111</c:v>
                </c:pt>
                <c:pt idx="2">
                  <c:v>111</c:v>
                </c:pt>
                <c:pt idx="3">
                  <c:v>111</c:v>
                </c:pt>
                <c:pt idx="4">
                  <c:v>111</c:v>
                </c:pt>
                <c:pt idx="5" formatCode="#,##0;[Red]\-#,##0;">
                  <c:v>130</c:v>
                </c:pt>
                <c:pt idx="6" formatCode="#,##0;[Red]\-#,##0;">
                  <c:v>113</c:v>
                </c:pt>
                <c:pt idx="7" formatCode="#,##0;[Red]\-#,##0;">
                  <c:v>39</c:v>
                </c:pt>
              </c:numCache>
            </c:numRef>
          </c:val>
          <c:extLst>
            <c:ext xmlns:c16="http://schemas.microsoft.com/office/drawing/2014/chart" uri="{C3380CC4-5D6E-409C-BE32-E72D297353CC}">
              <c16:uniqueId val="{00000006-1FAB-41AE-816F-7207B3755D5A}"/>
            </c:ext>
          </c:extLst>
        </c:ser>
        <c:ser>
          <c:idx val="0"/>
          <c:order val="4"/>
          <c:tx>
            <c:strRef>
              <c:f>構想区域別必要量との比較!$E$3598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(構想区域別必要量との比較!$F$3596,構想区域別必要量との比較!$H$3596:$L$3596,構想区域別必要量との比較!$O$3596:$P$3596)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(構想区域別必要量との比較!$F$3598,構想区域別必要量との比較!$H$3598:$L$3598,構想区域別必要量との比較!$O$3598:$P$3598)</c:f>
              <c:numCache>
                <c:formatCode>#,##0_);[Red]\(#,##0\)</c:formatCode>
                <c:ptCount val="8"/>
                <c:pt idx="0" formatCode="#,##0;[Red]\-#,##0;">
                  <c:v>0</c:v>
                </c:pt>
                <c:pt idx="1">
                  <c:v>0</c:v>
                </c:pt>
                <c:pt idx="2">
                  <c:v>0</c:v>
                </c:pt>
                <c:pt idx="3">
                  <c:v>0</c:v>
                </c:pt>
                <c:pt idx="4">
                  <c:v>0</c:v>
                </c:pt>
                <c:pt idx="5" formatCode="#,##0;[Red]\-#,##0;">
                  <c:v>0</c:v>
                </c:pt>
                <c:pt idx="6" formatCode="#,##0;[Red]\-#,##0;">
                  <c:v>0</c:v>
                </c:pt>
                <c:pt idx="7" formatCode="#,##0;[Red]\-#,##0;">
                  <c:v>8</c:v>
                </c:pt>
              </c:numCache>
            </c:numRef>
          </c:val>
          <c:extLst>
            <c:ext xmlns:c16="http://schemas.microsoft.com/office/drawing/2014/chart" uri="{C3380CC4-5D6E-409C-BE32-E72D297353CC}">
              <c16:uniqueId val="{00000007-1FAB-41AE-816F-7207B3755D5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構想区域別必要量との比較!$E$3597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(構想区域別必要量との比較!$F$3596,構想区域別必要量との比較!$H$3596:$L$3596,構想区域別必要量との比較!$O$3596:$P$3596)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(構想区域別必要量との比較!$F$3597,構想区域別必要量との比較!$H$3597:$L$3597,構想区域別必要量との比較!$O$3597:$P$3597)</c:f>
              <c:numCache>
                <c:formatCode>#,##0_);[Red]\(#,##0\)</c:formatCode>
                <c:ptCount val="8"/>
                <c:pt idx="0" formatCode="#,##0;[Red]\-#,##0;">
                  <c:v>137</c:v>
                </c:pt>
                <c:pt idx="1">
                  <c:v>135</c:v>
                </c:pt>
                <c:pt idx="2">
                  <c:v>135</c:v>
                </c:pt>
                <c:pt idx="3">
                  <c:v>135</c:v>
                </c:pt>
                <c:pt idx="4">
                  <c:v>135</c:v>
                </c:pt>
                <c:pt idx="5" formatCode="#,##0;[Red]\-#,##0;">
                  <c:v>178</c:v>
                </c:pt>
                <c:pt idx="6" formatCode="#,##0;[Red]\-#,##0;">
                  <c:v>137</c:v>
                </c:pt>
                <c:pt idx="7" formatCode="#,##0;[Red]\-#,##0;">
                  <c:v>135</c:v>
                </c:pt>
              </c:numCache>
            </c:numRef>
          </c:val>
          <c:smooth val="0"/>
          <c:extLst>
            <c:ext xmlns:c16="http://schemas.microsoft.com/office/drawing/2014/chart" uri="{C3380CC4-5D6E-409C-BE32-E72D297353CC}">
              <c16:uniqueId val="{00000008-1FAB-41AE-816F-7207B3755D5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(構想区域別必要量との比較!$F$3611,構想区域別必要量との比較!$H$3611:$L$3611,構想区域別必要量との比較!$O$3611:$P$3611)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(構想区域別必要量との比較!$F$3616,構想区域別必要量との比較!$H$3616:$L$3616,構想区域別必要量との比較!$O$3616:$P$3616)</c:f>
              <c:numCache>
                <c:formatCode>#,##0_);[Red]\(#,##0\)</c:formatCode>
                <c:ptCount val="8"/>
                <c:pt idx="0" formatCode="#,##0;[Red]\-#,##0;">
                  <c:v>2793</c:v>
                </c:pt>
                <c:pt idx="1">
                  <c:v>3504</c:v>
                </c:pt>
                <c:pt idx="2">
                  <c:v>3267</c:v>
                </c:pt>
                <c:pt idx="3">
                  <c:v>3078</c:v>
                </c:pt>
                <c:pt idx="4">
                  <c:v>2962</c:v>
                </c:pt>
                <c:pt idx="5" formatCode="#,##0;[Red]\-#,##0;">
                  <c:v>2790</c:v>
                </c:pt>
                <c:pt idx="6" formatCode="#,##0;[Red]\-#,##0;">
                  <c:v>2316</c:v>
                </c:pt>
                <c:pt idx="7" formatCode="#,##0;[Red]\-#,##0;">
                  <c:v>2029</c:v>
                </c:pt>
              </c:numCache>
            </c:numRef>
          </c:val>
          <c:extLst>
            <c:ext xmlns:c16="http://schemas.microsoft.com/office/drawing/2014/chart" uri="{C3380CC4-5D6E-409C-BE32-E72D297353CC}">
              <c16:uniqueId val="{00000000-C9C4-404F-82CD-E4C5AE773116}"/>
            </c:ext>
          </c:extLst>
        </c:ser>
        <c:ser>
          <c:idx val="2"/>
          <c:order val="2"/>
          <c:tx>
            <c:strRef>
              <c:f>構想区域別必要量との比較!$E$3615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(構想区域別必要量との比較!$F$3611,構想区域別必要量との比較!$H$3611:$L$3611,構想区域別必要量との比較!$O$3611:$P$3611)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(構想区域別必要量との比較!$F$3615,構想区域別必要量との比較!$H$3615:$L$3615,構想区域別必要量との比較!$O$3615:$P$3615)</c:f>
              <c:numCache>
                <c:formatCode>#,##0_);[Red]\(#,##0\)</c:formatCode>
                <c:ptCount val="8"/>
                <c:pt idx="0" formatCode="#,##0;[Red]\-#,##0;">
                  <c:v>1395</c:v>
                </c:pt>
                <c:pt idx="1">
                  <c:v>1666</c:v>
                </c:pt>
                <c:pt idx="2">
                  <c:v>1955</c:v>
                </c:pt>
                <c:pt idx="3">
                  <c:v>1669</c:v>
                </c:pt>
                <c:pt idx="4">
                  <c:v>1992</c:v>
                </c:pt>
                <c:pt idx="5" formatCode="#,##0;[Red]\-#,##0;">
                  <c:v>2031</c:v>
                </c:pt>
                <c:pt idx="6" formatCode="#,##0;[Red]\-#,##0;">
                  <c:v>2021</c:v>
                </c:pt>
                <c:pt idx="7" formatCode="#,##0;[Red]\-#,##0;">
                  <c:v>2927</c:v>
                </c:pt>
              </c:numCache>
            </c:numRef>
          </c:val>
          <c:extLst>
            <c:ext xmlns:c16="http://schemas.microsoft.com/office/drawing/2014/chart" uri="{C3380CC4-5D6E-409C-BE32-E72D297353CC}">
              <c16:uniqueId val="{00000001-C9C4-404F-82CD-E4C5AE773116}"/>
            </c:ext>
          </c:extLst>
        </c:ser>
        <c:ser>
          <c:idx val="1"/>
          <c:order val="3"/>
          <c:tx>
            <c:strRef>
              <c:f>構想区域別必要量との比較!$E$3614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9C4-404F-82CD-E4C5AE77311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9C4-404F-82CD-E4C5AE7731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(構想区域別必要量との比較!$F$3611,構想区域別必要量との比較!$H$3611:$L$3611,構想区域別必要量との比較!$O$3611:$P$3611)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(構想区域別必要量との比較!$F$3614,構想区域別必要量との比較!$H$3614:$L$3614,構想区域別必要量との比較!$O$3614:$P$3614)</c:f>
              <c:numCache>
                <c:formatCode>#,##0_);[Red]\(#,##0\)</c:formatCode>
                <c:ptCount val="8"/>
                <c:pt idx="0" formatCode="#,##0;[Red]\-#,##0;">
                  <c:v>4578</c:v>
                </c:pt>
                <c:pt idx="1">
                  <c:v>4441</c:v>
                </c:pt>
                <c:pt idx="2">
                  <c:v>4275</c:v>
                </c:pt>
                <c:pt idx="3">
                  <c:v>4287</c:v>
                </c:pt>
                <c:pt idx="4">
                  <c:v>4142</c:v>
                </c:pt>
                <c:pt idx="5" formatCode="#,##0;[Red]\-#,##0;">
                  <c:v>4139</c:v>
                </c:pt>
                <c:pt idx="6" formatCode="#,##0;[Red]\-#,##0;">
                  <c:v>4102</c:v>
                </c:pt>
                <c:pt idx="7" formatCode="#,##0;[Red]\-#,##0;">
                  <c:v>3335</c:v>
                </c:pt>
              </c:numCache>
            </c:numRef>
          </c:val>
          <c:extLst>
            <c:ext xmlns:c16="http://schemas.microsoft.com/office/drawing/2014/chart" uri="{C3380CC4-5D6E-409C-BE32-E72D297353CC}">
              <c16:uniqueId val="{00000006-C9C4-404F-82CD-E4C5AE773116}"/>
            </c:ext>
          </c:extLst>
        </c:ser>
        <c:ser>
          <c:idx val="0"/>
          <c:order val="4"/>
          <c:tx>
            <c:strRef>
              <c:f>構想区域別必要量との比較!$E$3613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(構想区域別必要量との比較!$F$3611,構想区域別必要量との比較!$H$3611:$L$3611,構想区域別必要量との比較!$O$3611:$P$3611)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(構想区域別必要量との比較!$F$3613,構想区域別必要量との比較!$H$3613:$L$3613,構想区域別必要量との比較!$O$3613:$P$3613)</c:f>
              <c:numCache>
                <c:formatCode>#,##0_);[Red]\(#,##0\)</c:formatCode>
                <c:ptCount val="8"/>
                <c:pt idx="0" formatCode="#,##0;[Red]\-#,##0;">
                  <c:v>2354</c:v>
                </c:pt>
                <c:pt idx="1">
                  <c:v>1989</c:v>
                </c:pt>
                <c:pt idx="2">
                  <c:v>1944</c:v>
                </c:pt>
                <c:pt idx="3">
                  <c:v>2034</c:v>
                </c:pt>
                <c:pt idx="4">
                  <c:v>2110</c:v>
                </c:pt>
                <c:pt idx="5" formatCode="#,##0;[Red]\-#,##0;">
                  <c:v>1993</c:v>
                </c:pt>
                <c:pt idx="6" formatCode="#,##0;[Red]\-#,##0;">
                  <c:v>2099</c:v>
                </c:pt>
                <c:pt idx="7" formatCode="#,##0;[Red]\-#,##0;">
                  <c:v>1187</c:v>
                </c:pt>
              </c:numCache>
            </c:numRef>
          </c:val>
          <c:extLst>
            <c:ext xmlns:c16="http://schemas.microsoft.com/office/drawing/2014/chart" uri="{C3380CC4-5D6E-409C-BE32-E72D297353CC}">
              <c16:uniqueId val="{00000007-C9C4-404F-82CD-E4C5AE77311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(構想区域別必要量との比較!$F$3611,構想区域別必要量との比較!$H$3611:$L$3611,構想区域別必要量との比較!$O$3611:$P$3611)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(構想区域別必要量との比較!$F$3612,構想区域別必要量との比較!$H$3612:$L$3612,構想区域別必要量との比較!$O$3612:$P$3612)</c:f>
              <c:numCache>
                <c:formatCode>#,##0_);[Red]\(#,##0\)</c:formatCode>
                <c:ptCount val="8"/>
                <c:pt idx="0" formatCode="#,##0;[Red]\-#,##0;">
                  <c:v>11120</c:v>
                </c:pt>
                <c:pt idx="1">
                  <c:v>11600</c:v>
                </c:pt>
                <c:pt idx="2">
                  <c:v>11441</c:v>
                </c:pt>
                <c:pt idx="3">
                  <c:v>11068</c:v>
                </c:pt>
                <c:pt idx="4">
                  <c:v>11206</c:v>
                </c:pt>
                <c:pt idx="5" formatCode="#,##0;[Red]\-#,##0;">
                  <c:v>10953</c:v>
                </c:pt>
                <c:pt idx="6" formatCode="#,##0;[Red]\-#,##0;">
                  <c:v>10538</c:v>
                </c:pt>
                <c:pt idx="7" formatCode="#,##0;[Red]\-#,##0;">
                  <c:v>9478</c:v>
                </c:pt>
              </c:numCache>
            </c:numRef>
          </c:val>
          <c:smooth val="0"/>
          <c:extLst>
            <c:ext xmlns:c16="http://schemas.microsoft.com/office/drawing/2014/chart" uri="{C3380CC4-5D6E-409C-BE32-E72D297353CC}">
              <c16:uniqueId val="{00000008-C9C4-404F-82CD-E4C5AE77311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(構想区域別必要量との比較!$F$3626,構想区域別必要量との比較!$H$3626:$L$3626,構想区域別必要量との比較!$O$3626:$P$3626)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(構想区域別必要量との比較!$F$3631,構想区域別必要量との比較!$H$3631:$L$3631,構想区域別必要量との比較!$O$3631:$P$3631)</c:f>
              <c:numCache>
                <c:formatCode>#,##0_);[Red]\(#,##0\)</c:formatCode>
                <c:ptCount val="8"/>
                <c:pt idx="0" formatCode="#,##0;[Red]\-#,##0;">
                  <c:v>2305</c:v>
                </c:pt>
                <c:pt idx="1">
                  <c:v>2118</c:v>
                </c:pt>
                <c:pt idx="2">
                  <c:v>2116</c:v>
                </c:pt>
                <c:pt idx="3">
                  <c:v>2199</c:v>
                </c:pt>
                <c:pt idx="4">
                  <c:v>2013</c:v>
                </c:pt>
                <c:pt idx="5" formatCode="#,##0;[Red]\-#,##0;">
                  <c:v>2030</c:v>
                </c:pt>
                <c:pt idx="6" formatCode="#,##0;[Red]\-#,##0;">
                  <c:v>1799</c:v>
                </c:pt>
                <c:pt idx="7" formatCode="#,##0;[Red]\-#,##0;">
                  <c:v>1866</c:v>
                </c:pt>
              </c:numCache>
            </c:numRef>
          </c:val>
          <c:extLst>
            <c:ext xmlns:c16="http://schemas.microsoft.com/office/drawing/2014/chart" uri="{C3380CC4-5D6E-409C-BE32-E72D297353CC}">
              <c16:uniqueId val="{00000000-6637-4BDE-82D1-F45FA490655E}"/>
            </c:ext>
          </c:extLst>
        </c:ser>
        <c:ser>
          <c:idx val="2"/>
          <c:order val="2"/>
          <c:tx>
            <c:strRef>
              <c:f>構想区域別必要量との比較!$E$3630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(構想区域別必要量との比較!$F$3626,構想区域別必要量との比較!$H$3626:$L$3626,構想区域別必要量との比較!$O$3626:$P$3626)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(構想区域別必要量との比較!$F$3630,構想区域別必要量との比較!$H$3630:$L$3630,構想区域別必要量との比較!$O$3630:$P$3630)</c:f>
              <c:numCache>
                <c:formatCode>#,##0_);[Red]\(#,##0\)</c:formatCode>
                <c:ptCount val="8"/>
                <c:pt idx="0" formatCode="#,##0;[Red]\-#,##0;">
                  <c:v>1222</c:v>
                </c:pt>
                <c:pt idx="1">
                  <c:v>1330</c:v>
                </c:pt>
                <c:pt idx="2">
                  <c:v>1371</c:v>
                </c:pt>
                <c:pt idx="3">
                  <c:v>1263</c:v>
                </c:pt>
                <c:pt idx="4">
                  <c:v>1332</c:v>
                </c:pt>
                <c:pt idx="5" formatCode="#,##0;[Red]\-#,##0;">
                  <c:v>1519</c:v>
                </c:pt>
                <c:pt idx="6" formatCode="#,##0;[Red]\-#,##0;">
                  <c:v>1819</c:v>
                </c:pt>
                <c:pt idx="7" formatCode="#,##0;[Red]\-#,##0;">
                  <c:v>2761</c:v>
                </c:pt>
              </c:numCache>
            </c:numRef>
          </c:val>
          <c:extLst>
            <c:ext xmlns:c16="http://schemas.microsoft.com/office/drawing/2014/chart" uri="{C3380CC4-5D6E-409C-BE32-E72D297353CC}">
              <c16:uniqueId val="{00000001-6637-4BDE-82D1-F45FA490655E}"/>
            </c:ext>
          </c:extLst>
        </c:ser>
        <c:ser>
          <c:idx val="1"/>
          <c:order val="3"/>
          <c:tx>
            <c:strRef>
              <c:f>構想区域別必要量との比較!$E$3629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637-4BDE-82D1-F45FA490655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637-4BDE-82D1-F45FA490655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(構想区域別必要量との比較!$F$3626,構想区域別必要量との比較!$H$3626:$L$3626,構想区域別必要量との比較!$O$3626:$P$3626)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(構想区域別必要量との比較!$F$3629,構想区域別必要量との比較!$H$3629:$L$3629,構想区域別必要量との比較!$O$3629:$P$3629)</c:f>
              <c:numCache>
                <c:formatCode>#,##0_);[Red]\(#,##0\)</c:formatCode>
                <c:ptCount val="8"/>
                <c:pt idx="0" formatCode="#,##0;[Red]\-#,##0;">
                  <c:v>3328</c:v>
                </c:pt>
                <c:pt idx="1">
                  <c:v>3318</c:v>
                </c:pt>
                <c:pt idx="2">
                  <c:v>3245</c:v>
                </c:pt>
                <c:pt idx="3">
                  <c:v>3277</c:v>
                </c:pt>
                <c:pt idx="4">
                  <c:v>3038</c:v>
                </c:pt>
                <c:pt idx="5" formatCode="#,##0;[Red]\-#,##0;">
                  <c:v>2912</c:v>
                </c:pt>
                <c:pt idx="6" formatCode="#,##0;[Red]\-#,##0;">
                  <c:v>2846</c:v>
                </c:pt>
                <c:pt idx="7" formatCode="#,##0;[Red]\-#,##0;">
                  <c:v>2722</c:v>
                </c:pt>
              </c:numCache>
            </c:numRef>
          </c:val>
          <c:extLst>
            <c:ext xmlns:c16="http://schemas.microsoft.com/office/drawing/2014/chart" uri="{C3380CC4-5D6E-409C-BE32-E72D297353CC}">
              <c16:uniqueId val="{00000006-6637-4BDE-82D1-F45FA490655E}"/>
            </c:ext>
          </c:extLst>
        </c:ser>
        <c:ser>
          <c:idx val="0"/>
          <c:order val="4"/>
          <c:tx>
            <c:strRef>
              <c:f>構想区域別必要量との比較!$E$3628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(構想区域別必要量との比較!$F$3626,構想区域別必要量との比較!$H$3626:$L$3626,構想区域別必要量との比較!$O$3626:$P$3626)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(構想区域別必要量との比較!$F$3628,構想区域別必要量との比較!$H$3628:$L$3628,構想区域別必要量との比較!$O$3628:$P$3628)</c:f>
              <c:numCache>
                <c:formatCode>#,##0_);[Red]\(#,##0\)</c:formatCode>
                <c:ptCount val="8"/>
                <c:pt idx="0" formatCode="#,##0;[Red]\-#,##0;">
                  <c:v>1743</c:v>
                </c:pt>
                <c:pt idx="1">
                  <c:v>1740</c:v>
                </c:pt>
                <c:pt idx="2">
                  <c:v>1697</c:v>
                </c:pt>
                <c:pt idx="3">
                  <c:v>1700</c:v>
                </c:pt>
                <c:pt idx="4">
                  <c:v>1789</c:v>
                </c:pt>
                <c:pt idx="5" formatCode="#,##0;[Red]\-#,##0;">
                  <c:v>1757</c:v>
                </c:pt>
                <c:pt idx="6" formatCode="#,##0;[Red]\-#,##0;">
                  <c:v>1831</c:v>
                </c:pt>
                <c:pt idx="7" formatCode="#,##0;[Red]\-#,##0;">
                  <c:v>888</c:v>
                </c:pt>
              </c:numCache>
            </c:numRef>
          </c:val>
          <c:extLst>
            <c:ext xmlns:c16="http://schemas.microsoft.com/office/drawing/2014/chart" uri="{C3380CC4-5D6E-409C-BE32-E72D297353CC}">
              <c16:uniqueId val="{00000007-6637-4BDE-82D1-F45FA490655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(構想区域別必要量との比較!$F$3626,構想区域別必要量との比較!$H$3626:$L$3626,構想区域別必要量との比較!$O$3626:$P$3626)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(構想区域別必要量との比較!$F$3627,構想区域別必要量との比較!$H$3627:$L$3627,構想区域別必要量との比較!$O$3627:$P$3627)</c:f>
              <c:numCache>
                <c:formatCode>#,##0_);[Red]\(#,##0\)</c:formatCode>
                <c:ptCount val="8"/>
                <c:pt idx="0" formatCode="#,##0;[Red]\-#,##0;">
                  <c:v>8598</c:v>
                </c:pt>
                <c:pt idx="1">
                  <c:v>8506</c:v>
                </c:pt>
                <c:pt idx="2">
                  <c:v>8429</c:v>
                </c:pt>
                <c:pt idx="3">
                  <c:v>8439</c:v>
                </c:pt>
                <c:pt idx="4">
                  <c:v>8172</c:v>
                </c:pt>
                <c:pt idx="5" formatCode="#,##0;[Red]\-#,##0;">
                  <c:v>8218</c:v>
                </c:pt>
                <c:pt idx="6" formatCode="#,##0;[Red]\-#,##0;">
                  <c:v>8295</c:v>
                </c:pt>
                <c:pt idx="7" formatCode="#,##0;[Red]\-#,##0;">
                  <c:v>8237</c:v>
                </c:pt>
              </c:numCache>
            </c:numRef>
          </c:val>
          <c:smooth val="0"/>
          <c:extLst>
            <c:ext xmlns:c16="http://schemas.microsoft.com/office/drawing/2014/chart" uri="{C3380CC4-5D6E-409C-BE32-E72D297353CC}">
              <c16:uniqueId val="{00000008-6637-4BDE-82D1-F45FA490655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(構想区域別必要量との比較!$F$3641,構想区域別必要量との比較!$H$3641:$L$3641,構想区域別必要量との比較!$O$3641:$P$3641)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(構想区域別必要量との比較!$F$3646,構想区域別必要量との比較!$H$3646:$L$3646,構想区域別必要量との比較!$O$3646:$P$3646)</c:f>
              <c:numCache>
                <c:formatCode>#,##0_);[Red]\(#,##0\)</c:formatCode>
                <c:ptCount val="8"/>
                <c:pt idx="0" formatCode="#,##0;[Red]\-#,##0;">
                  <c:v>322</c:v>
                </c:pt>
                <c:pt idx="1">
                  <c:v>322</c:v>
                </c:pt>
                <c:pt idx="2">
                  <c:v>291</c:v>
                </c:pt>
                <c:pt idx="3">
                  <c:v>265</c:v>
                </c:pt>
                <c:pt idx="4">
                  <c:v>202</c:v>
                </c:pt>
                <c:pt idx="5" formatCode="#,##0;[Red]\-#,##0;">
                  <c:v>234</c:v>
                </c:pt>
                <c:pt idx="6" formatCode="#,##0;[Red]\-#,##0;">
                  <c:v>222</c:v>
                </c:pt>
                <c:pt idx="7" formatCode="#,##0;[Red]\-#,##0;">
                  <c:v>192</c:v>
                </c:pt>
              </c:numCache>
            </c:numRef>
          </c:val>
          <c:extLst>
            <c:ext xmlns:c16="http://schemas.microsoft.com/office/drawing/2014/chart" uri="{C3380CC4-5D6E-409C-BE32-E72D297353CC}">
              <c16:uniqueId val="{00000000-C566-45CE-9911-2C28556C4F4C}"/>
            </c:ext>
          </c:extLst>
        </c:ser>
        <c:ser>
          <c:idx val="2"/>
          <c:order val="2"/>
          <c:tx>
            <c:strRef>
              <c:f>構想区域別必要量との比較!$E$3645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(構想区域別必要量との比較!$F$3641,構想区域別必要量との比較!$H$3641:$L$3641,構想区域別必要量との比較!$O$3641:$P$3641)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(構想区域別必要量との比較!$F$3645,構想区域別必要量との比較!$H$3645:$L$3645,構想区域別必要量との比較!$O$3645:$P$3645)</c:f>
              <c:numCache>
                <c:formatCode>#,##0_);[Red]\(#,##0\)</c:formatCode>
                <c:ptCount val="8"/>
                <c:pt idx="0" formatCode="#,##0;[Red]\-#,##0;">
                  <c:v>113</c:v>
                </c:pt>
                <c:pt idx="1">
                  <c:v>166</c:v>
                </c:pt>
                <c:pt idx="2">
                  <c:v>166</c:v>
                </c:pt>
                <c:pt idx="3">
                  <c:v>166</c:v>
                </c:pt>
                <c:pt idx="4">
                  <c:v>166</c:v>
                </c:pt>
                <c:pt idx="5" formatCode="#,##0;[Red]\-#,##0;">
                  <c:v>163</c:v>
                </c:pt>
                <c:pt idx="6" formatCode="#,##0;[Red]\-#,##0;">
                  <c:v>169</c:v>
                </c:pt>
                <c:pt idx="7" formatCode="#,##0;[Red]\-#,##0;">
                  <c:v>134</c:v>
                </c:pt>
              </c:numCache>
            </c:numRef>
          </c:val>
          <c:extLst>
            <c:ext xmlns:c16="http://schemas.microsoft.com/office/drawing/2014/chart" uri="{C3380CC4-5D6E-409C-BE32-E72D297353CC}">
              <c16:uniqueId val="{00000001-C566-45CE-9911-2C28556C4F4C}"/>
            </c:ext>
          </c:extLst>
        </c:ser>
        <c:ser>
          <c:idx val="1"/>
          <c:order val="3"/>
          <c:tx>
            <c:strRef>
              <c:f>構想区域別必要量との比較!$E$3644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566-45CE-9911-2C28556C4F4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566-45CE-9911-2C28556C4F4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(構想区域別必要量との比較!$F$3641,構想区域別必要量との比較!$H$3641:$L$3641,構想区域別必要量との比較!$O$3641:$P$3641)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(構想区域別必要量との比較!$F$3644,構想区域別必要量との比較!$H$3644:$L$3644,構想区域別必要量との比較!$O$3644:$P$3644)</c:f>
              <c:numCache>
                <c:formatCode>#,##0_);[Red]\(#,##0\)</c:formatCode>
                <c:ptCount val="8"/>
                <c:pt idx="0" formatCode="#,##0;[Red]\-#,##0;">
                  <c:v>377</c:v>
                </c:pt>
                <c:pt idx="1">
                  <c:v>289</c:v>
                </c:pt>
                <c:pt idx="2">
                  <c:v>289</c:v>
                </c:pt>
                <c:pt idx="3">
                  <c:v>345</c:v>
                </c:pt>
                <c:pt idx="4">
                  <c:v>289</c:v>
                </c:pt>
                <c:pt idx="5" formatCode="#,##0;[Red]\-#,##0;">
                  <c:v>260</c:v>
                </c:pt>
                <c:pt idx="6" formatCode="#,##0;[Red]\-#,##0;">
                  <c:v>260</c:v>
                </c:pt>
                <c:pt idx="7" formatCode="#,##0;[Red]\-#,##0;">
                  <c:v>123</c:v>
                </c:pt>
              </c:numCache>
            </c:numRef>
          </c:val>
          <c:extLst>
            <c:ext xmlns:c16="http://schemas.microsoft.com/office/drawing/2014/chart" uri="{C3380CC4-5D6E-409C-BE32-E72D297353CC}">
              <c16:uniqueId val="{00000006-C566-45CE-9911-2C28556C4F4C}"/>
            </c:ext>
          </c:extLst>
        </c:ser>
        <c:ser>
          <c:idx val="0"/>
          <c:order val="4"/>
          <c:tx>
            <c:strRef>
              <c:f>構想区域別必要量との比較!$E$3643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(構想区域別必要量との比較!$F$3641,構想区域別必要量との比較!$H$3641:$L$3641,構想区域別必要量との比較!$O$3641:$P$3641)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(構想区域別必要量との比較!$F$3643,構想区域別必要量との比較!$H$3643:$L$3643,構想区域別必要量との比較!$O$3643:$P$3643)</c:f>
              <c:numCache>
                <c:formatCode>#,##0_);[Red]\(#,##0\)</c:formatCode>
                <c:ptCount val="8"/>
                <c:pt idx="0" formatCode="#,##0;[Red]\-#,##0;">
                  <c:v>0</c:v>
                </c:pt>
                <c:pt idx="1">
                  <c:v>0</c:v>
                </c:pt>
                <c:pt idx="2">
                  <c:v>0</c:v>
                </c:pt>
                <c:pt idx="3">
                  <c:v>0</c:v>
                </c:pt>
                <c:pt idx="4">
                  <c:v>0</c:v>
                </c:pt>
                <c:pt idx="5" formatCode="#,##0;[Red]\-#,##0;">
                  <c:v>0</c:v>
                </c:pt>
                <c:pt idx="6" formatCode="#,##0;[Red]\-#,##0;">
                  <c:v>0</c:v>
                </c:pt>
                <c:pt idx="7" formatCode="#,##0;[Red]\-#,##0;">
                  <c:v>17</c:v>
                </c:pt>
              </c:numCache>
            </c:numRef>
          </c:val>
          <c:extLst>
            <c:ext xmlns:c16="http://schemas.microsoft.com/office/drawing/2014/chart" uri="{C3380CC4-5D6E-409C-BE32-E72D297353CC}">
              <c16:uniqueId val="{00000007-C566-45CE-9911-2C28556C4F4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(構想区域別必要量との比較!$F$3641,構想区域別必要量との比較!$H$3641:$L$3641,構想区域別必要量との比較!$O$3641:$P$3641)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(構想区域別必要量との比較!$F$3642,構想区域別必要量との比較!$H$3642:$L$3642,構想区域別必要量との比較!$O$3642:$P$3642)</c:f>
              <c:numCache>
                <c:formatCode>#,##0_);[Red]\(#,##0\)</c:formatCode>
                <c:ptCount val="8"/>
                <c:pt idx="0" formatCode="#,##0;[Red]\-#,##0;">
                  <c:v>812</c:v>
                </c:pt>
                <c:pt idx="1">
                  <c:v>777</c:v>
                </c:pt>
                <c:pt idx="2">
                  <c:v>746</c:v>
                </c:pt>
                <c:pt idx="3">
                  <c:v>776</c:v>
                </c:pt>
                <c:pt idx="4">
                  <c:v>657</c:v>
                </c:pt>
                <c:pt idx="5" formatCode="#,##0;[Red]\-#,##0;">
                  <c:v>657</c:v>
                </c:pt>
                <c:pt idx="6" formatCode="#,##0;[Red]\-#,##0;">
                  <c:v>651</c:v>
                </c:pt>
                <c:pt idx="7" formatCode="#,##0;[Red]\-#,##0;">
                  <c:v>466</c:v>
                </c:pt>
              </c:numCache>
            </c:numRef>
          </c:val>
          <c:smooth val="0"/>
          <c:extLst>
            <c:ext xmlns:c16="http://schemas.microsoft.com/office/drawing/2014/chart" uri="{C3380CC4-5D6E-409C-BE32-E72D297353CC}">
              <c16:uniqueId val="{00000008-C566-45CE-9911-2C28556C4F4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(構想区域別必要量との比較!$F$3656,構想区域別必要量との比較!$H$3656:$L$3656,構想区域別必要量との比較!$O$3656:$P$3656)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(構想区域別必要量との比較!$F$3661,構想区域別必要量との比較!$H$3661:$L$3661,構想区域別必要量との比較!$O$3661:$P$3661)</c:f>
              <c:numCache>
                <c:formatCode>#,##0_);[Red]\(#,##0\)</c:formatCode>
                <c:ptCount val="8"/>
                <c:pt idx="0" formatCode="#,##0;[Red]\-#,##0;">
                  <c:v>172</c:v>
                </c:pt>
                <c:pt idx="1">
                  <c:v>194</c:v>
                </c:pt>
                <c:pt idx="2">
                  <c:v>134</c:v>
                </c:pt>
                <c:pt idx="3">
                  <c:v>133</c:v>
                </c:pt>
                <c:pt idx="4">
                  <c:v>180</c:v>
                </c:pt>
                <c:pt idx="5" formatCode="#,##0;[Red]\-#,##0;">
                  <c:v>198</c:v>
                </c:pt>
                <c:pt idx="6" formatCode="#,##0;[Red]\-#,##0;">
                  <c:v>136</c:v>
                </c:pt>
                <c:pt idx="7" formatCode="#,##0;[Red]\-#,##0;">
                  <c:v>106</c:v>
                </c:pt>
              </c:numCache>
            </c:numRef>
          </c:val>
          <c:extLst>
            <c:ext xmlns:c16="http://schemas.microsoft.com/office/drawing/2014/chart" uri="{C3380CC4-5D6E-409C-BE32-E72D297353CC}">
              <c16:uniqueId val="{00000000-7487-4752-8F6E-588FBFCDC299}"/>
            </c:ext>
          </c:extLst>
        </c:ser>
        <c:ser>
          <c:idx val="2"/>
          <c:order val="2"/>
          <c:tx>
            <c:strRef>
              <c:f>構想区域別必要量との比較!$E$3660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(構想区域別必要量との比較!$F$3656,構想区域別必要量との比較!$H$3656:$L$3656,構想区域別必要量との比較!$O$3656:$P$3656)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(構想区域別必要量との比較!$F$3660,構想区域別必要量との比較!$H$3660:$L$3660,構想区域別必要量との比較!$O$3660:$P$3660)</c:f>
              <c:numCache>
                <c:formatCode>#,##0_);[Red]\(#,##0\)</c:formatCode>
                <c:ptCount val="8"/>
                <c:pt idx="0" formatCode="#,##0;[Red]\-#,##0;">
                  <c:v>64</c:v>
                </c:pt>
                <c:pt idx="1">
                  <c:v>42</c:v>
                </c:pt>
                <c:pt idx="2">
                  <c:v>189</c:v>
                </c:pt>
                <c:pt idx="3">
                  <c:v>198</c:v>
                </c:pt>
                <c:pt idx="4">
                  <c:v>197</c:v>
                </c:pt>
                <c:pt idx="5" formatCode="#,##0;[Red]\-#,##0;">
                  <c:v>260</c:v>
                </c:pt>
                <c:pt idx="6" formatCode="#,##0;[Red]\-#,##0;">
                  <c:v>260</c:v>
                </c:pt>
                <c:pt idx="7" formatCode="#,##0;[Red]\-#,##0;">
                  <c:v>175</c:v>
                </c:pt>
              </c:numCache>
            </c:numRef>
          </c:val>
          <c:extLst>
            <c:ext xmlns:c16="http://schemas.microsoft.com/office/drawing/2014/chart" uri="{C3380CC4-5D6E-409C-BE32-E72D297353CC}">
              <c16:uniqueId val="{00000001-7487-4752-8F6E-588FBFCDC299}"/>
            </c:ext>
          </c:extLst>
        </c:ser>
        <c:ser>
          <c:idx val="1"/>
          <c:order val="3"/>
          <c:tx>
            <c:strRef>
              <c:f>構想区域別必要量との比較!$E$3659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487-4752-8F6E-588FBFCDC29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487-4752-8F6E-588FBFCDC29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(構想区域別必要量との比較!$F$3656,構想区域別必要量との比較!$H$3656:$L$3656,構想区域別必要量との比較!$O$3656:$P$3656)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(構想区域別必要量との比較!$F$3659,構想区域別必要量との比較!$H$3659:$L$3659,構想区域別必要量との比較!$O$3659:$P$3659)</c:f>
              <c:numCache>
                <c:formatCode>#,##0_);[Red]\(#,##0\)</c:formatCode>
                <c:ptCount val="8"/>
                <c:pt idx="0" formatCode="#,##0;[Red]\-#,##0;">
                  <c:v>395</c:v>
                </c:pt>
                <c:pt idx="1">
                  <c:v>370</c:v>
                </c:pt>
                <c:pt idx="2">
                  <c:v>265</c:v>
                </c:pt>
                <c:pt idx="3">
                  <c:v>215</c:v>
                </c:pt>
                <c:pt idx="4">
                  <c:v>173</c:v>
                </c:pt>
                <c:pt idx="5" formatCode="#,##0;[Red]\-#,##0;">
                  <c:v>128</c:v>
                </c:pt>
                <c:pt idx="6" formatCode="#,##0;[Red]\-#,##0;">
                  <c:v>128</c:v>
                </c:pt>
                <c:pt idx="7" formatCode="#,##0;[Red]\-#,##0;">
                  <c:v>157</c:v>
                </c:pt>
              </c:numCache>
            </c:numRef>
          </c:val>
          <c:extLst>
            <c:ext xmlns:c16="http://schemas.microsoft.com/office/drawing/2014/chart" uri="{C3380CC4-5D6E-409C-BE32-E72D297353CC}">
              <c16:uniqueId val="{00000006-7487-4752-8F6E-588FBFCDC299}"/>
            </c:ext>
          </c:extLst>
        </c:ser>
        <c:ser>
          <c:idx val="0"/>
          <c:order val="4"/>
          <c:tx>
            <c:strRef>
              <c:f>構想区域別必要量との比較!$E$3658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(構想区域別必要量との比較!$F$3656,構想区域別必要量との比較!$H$3656:$L$3656,構想区域別必要量との比較!$O$3656:$P$3656)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(構想区域別必要量との比較!$F$3658,構想区域別必要量との比較!$H$3658:$L$3658,構想区域別必要量との比較!$O$3658:$P$3658)</c:f>
              <c:numCache>
                <c:formatCode>#,##0_);[Red]\(#,##0\)</c:formatCode>
                <c:ptCount val="8"/>
                <c:pt idx="0" formatCode="#,##0;[Red]\-#,##0;">
                  <c:v>0</c:v>
                </c:pt>
                <c:pt idx="1">
                  <c:v>0</c:v>
                </c:pt>
                <c:pt idx="2">
                  <c:v>0</c:v>
                </c:pt>
                <c:pt idx="3">
                  <c:v>0</c:v>
                </c:pt>
                <c:pt idx="4">
                  <c:v>0</c:v>
                </c:pt>
                <c:pt idx="5" formatCode="#,##0;[Red]\-#,##0;">
                  <c:v>0</c:v>
                </c:pt>
                <c:pt idx="6" formatCode="#,##0;[Red]\-#,##0;">
                  <c:v>0</c:v>
                </c:pt>
                <c:pt idx="7" formatCode="#,##0;[Red]\-#,##0;">
                  <c:v>25</c:v>
                </c:pt>
              </c:numCache>
            </c:numRef>
          </c:val>
          <c:extLst>
            <c:ext xmlns:c16="http://schemas.microsoft.com/office/drawing/2014/chart" uri="{C3380CC4-5D6E-409C-BE32-E72D297353CC}">
              <c16:uniqueId val="{00000007-7487-4752-8F6E-588FBFCDC29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(構想区域別必要量との比較!$F$3656,構想区域別必要量との比較!$H$3656:$L$3656,構想区域別必要量との比較!$O$3656:$P$3656)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(構想区域別必要量との比較!$F$3657,構想区域別必要量との比較!$H$3657:$L$3657,構想区域別必要量との比較!$O$3657:$P$3657)</c:f>
              <c:numCache>
                <c:formatCode>#,##0_);[Red]\(#,##0\)</c:formatCode>
                <c:ptCount val="8"/>
                <c:pt idx="0" formatCode="#,##0;[Red]\-#,##0;">
                  <c:v>631</c:v>
                </c:pt>
                <c:pt idx="1">
                  <c:v>606</c:v>
                </c:pt>
                <c:pt idx="2">
                  <c:v>588</c:v>
                </c:pt>
                <c:pt idx="3">
                  <c:v>546</c:v>
                </c:pt>
                <c:pt idx="4">
                  <c:v>550</c:v>
                </c:pt>
                <c:pt idx="5" formatCode="#,##0;[Red]\-#,##0;">
                  <c:v>586</c:v>
                </c:pt>
                <c:pt idx="6" formatCode="#,##0;[Red]\-#,##0;">
                  <c:v>524</c:v>
                </c:pt>
                <c:pt idx="7" formatCode="#,##0;[Red]\-#,##0;">
                  <c:v>463</c:v>
                </c:pt>
              </c:numCache>
            </c:numRef>
          </c:val>
          <c:smooth val="0"/>
          <c:extLst>
            <c:ext xmlns:c16="http://schemas.microsoft.com/office/drawing/2014/chart" uri="{C3380CC4-5D6E-409C-BE32-E72D297353CC}">
              <c16:uniqueId val="{00000008-7487-4752-8F6E-588FBFCDC29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(構想区域別必要量との比較!$F$3671,構想区域別必要量との比較!$H$3671:$L$3671,構想区域別必要量との比較!$O$3671:$P$3671)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(構想区域別必要量との比較!$F$3676,構想区域別必要量との比較!$H$3676:$L$3676,構想区域別必要量との比較!$O$3676:$P$3676)</c:f>
              <c:numCache>
                <c:formatCode>#,##0_);[Red]\(#,##0\)</c:formatCode>
                <c:ptCount val="8"/>
                <c:pt idx="0" formatCode="#,##0;[Red]\-#,##0;">
                  <c:v>651</c:v>
                </c:pt>
                <c:pt idx="1">
                  <c:v>629</c:v>
                </c:pt>
                <c:pt idx="2">
                  <c:v>648</c:v>
                </c:pt>
                <c:pt idx="3">
                  <c:v>690</c:v>
                </c:pt>
                <c:pt idx="4">
                  <c:v>623</c:v>
                </c:pt>
                <c:pt idx="5" formatCode="#,##0;[Red]\-#,##0;">
                  <c:v>591</c:v>
                </c:pt>
                <c:pt idx="6" formatCode="#,##0;[Red]\-#,##0;">
                  <c:v>526</c:v>
                </c:pt>
                <c:pt idx="7" formatCode="#,##0;[Red]\-#,##0;">
                  <c:v>414</c:v>
                </c:pt>
              </c:numCache>
            </c:numRef>
          </c:val>
          <c:extLst>
            <c:ext xmlns:c16="http://schemas.microsoft.com/office/drawing/2014/chart" uri="{C3380CC4-5D6E-409C-BE32-E72D297353CC}">
              <c16:uniqueId val="{00000000-778F-421D-AB01-BA2321F7E075}"/>
            </c:ext>
          </c:extLst>
        </c:ser>
        <c:ser>
          <c:idx val="2"/>
          <c:order val="2"/>
          <c:tx>
            <c:strRef>
              <c:f>構想区域別必要量との比較!$E$3675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(構想区域別必要量との比較!$F$3671,構想区域別必要量との比較!$H$3671:$L$3671,構想区域別必要量との比較!$O$3671:$P$3671)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(構想区域別必要量との比較!$F$3675,構想区域別必要量との比較!$H$3675:$L$3675,構想区域別必要量との比較!$O$3675:$P$3675)</c:f>
              <c:numCache>
                <c:formatCode>#,##0_);[Red]\(#,##0\)</c:formatCode>
                <c:ptCount val="8"/>
                <c:pt idx="0" formatCode="#,##0;[Red]\-#,##0;">
                  <c:v>247</c:v>
                </c:pt>
                <c:pt idx="1">
                  <c:v>352</c:v>
                </c:pt>
                <c:pt idx="2">
                  <c:v>359</c:v>
                </c:pt>
                <c:pt idx="3">
                  <c:v>304</c:v>
                </c:pt>
                <c:pt idx="4">
                  <c:v>343</c:v>
                </c:pt>
                <c:pt idx="5" formatCode="#,##0;[Red]\-#,##0;">
                  <c:v>403</c:v>
                </c:pt>
                <c:pt idx="6" formatCode="#,##0;[Red]\-#,##0;">
                  <c:v>403</c:v>
                </c:pt>
                <c:pt idx="7" formatCode="#,##0;[Red]\-#,##0;">
                  <c:v>483</c:v>
                </c:pt>
              </c:numCache>
            </c:numRef>
          </c:val>
          <c:extLst>
            <c:ext xmlns:c16="http://schemas.microsoft.com/office/drawing/2014/chart" uri="{C3380CC4-5D6E-409C-BE32-E72D297353CC}">
              <c16:uniqueId val="{00000001-778F-421D-AB01-BA2321F7E075}"/>
            </c:ext>
          </c:extLst>
        </c:ser>
        <c:ser>
          <c:idx val="1"/>
          <c:order val="3"/>
          <c:tx>
            <c:strRef>
              <c:f>構想区域別必要量との比較!$E$3674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78F-421D-AB01-BA2321F7E07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78F-421D-AB01-BA2321F7E07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(構想区域別必要量との比較!$F$3671,構想区域別必要量との比較!$H$3671:$L$3671,構想区域別必要量との比較!$O$3671:$P$3671)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(構想区域別必要量との比較!$F$3674,構想区域別必要量との比較!$H$3674:$L$3674,構想区域別必要量との比較!$O$3674:$P$3674)</c:f>
              <c:numCache>
                <c:formatCode>#,##0_);[Red]\(#,##0\)</c:formatCode>
                <c:ptCount val="8"/>
                <c:pt idx="0" formatCode="#,##0;[Red]\-#,##0;">
                  <c:v>1020</c:v>
                </c:pt>
                <c:pt idx="1">
                  <c:v>869</c:v>
                </c:pt>
                <c:pt idx="2">
                  <c:v>851</c:v>
                </c:pt>
                <c:pt idx="3">
                  <c:v>795</c:v>
                </c:pt>
                <c:pt idx="4">
                  <c:v>758</c:v>
                </c:pt>
                <c:pt idx="5" formatCode="#,##0;[Red]\-#,##0;">
                  <c:v>756</c:v>
                </c:pt>
                <c:pt idx="6" formatCode="#,##0;[Red]\-#,##0;">
                  <c:v>777</c:v>
                </c:pt>
                <c:pt idx="7" formatCode="#,##0;[Red]\-#,##0;">
                  <c:v>501</c:v>
                </c:pt>
              </c:numCache>
            </c:numRef>
          </c:val>
          <c:extLst>
            <c:ext xmlns:c16="http://schemas.microsoft.com/office/drawing/2014/chart" uri="{C3380CC4-5D6E-409C-BE32-E72D297353CC}">
              <c16:uniqueId val="{00000006-778F-421D-AB01-BA2321F7E075}"/>
            </c:ext>
          </c:extLst>
        </c:ser>
        <c:ser>
          <c:idx val="0"/>
          <c:order val="4"/>
          <c:tx>
            <c:strRef>
              <c:f>構想区域別必要量との比較!$E$3673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(構想区域別必要量との比較!$F$3671,構想区域別必要量との比較!$H$3671:$L$3671,構想区域別必要量との比較!$O$3671:$P$3671)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(構想区域別必要量との比較!$F$3673,構想区域別必要量との比較!$H$3673:$L$3673,構想区域別必要量との比較!$O$3673:$P$3673)</c:f>
              <c:numCache>
                <c:formatCode>#,##0_);[Red]\(#,##0\)</c:formatCode>
                <c:ptCount val="8"/>
                <c:pt idx="0" formatCode="#,##0;[Red]\-#,##0;">
                  <c:v>125</c:v>
                </c:pt>
                <c:pt idx="1">
                  <c:v>122</c:v>
                </c:pt>
                <c:pt idx="2">
                  <c:v>122</c:v>
                </c:pt>
                <c:pt idx="3">
                  <c:v>122</c:v>
                </c:pt>
                <c:pt idx="4">
                  <c:v>122</c:v>
                </c:pt>
                <c:pt idx="5" formatCode="#,##0;[Red]\-#,##0;">
                  <c:v>124</c:v>
                </c:pt>
                <c:pt idx="6" formatCode="#,##0;[Red]\-#,##0;">
                  <c:v>124</c:v>
                </c:pt>
                <c:pt idx="7" formatCode="#,##0;[Red]\-#,##0;">
                  <c:v>132</c:v>
                </c:pt>
              </c:numCache>
            </c:numRef>
          </c:val>
          <c:extLst>
            <c:ext xmlns:c16="http://schemas.microsoft.com/office/drawing/2014/chart" uri="{C3380CC4-5D6E-409C-BE32-E72D297353CC}">
              <c16:uniqueId val="{00000007-778F-421D-AB01-BA2321F7E07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(構想区域別必要量との比較!$F$3671,構想区域別必要量との比較!$H$3671:$L$3671,構想区域別必要量との比較!$O$3671:$P$3671)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(構想区域別必要量との比較!$F$3672,構想区域別必要量との比較!$H$3672:$L$3672,構想区域別必要量との比較!$O$3672:$P$3672)</c:f>
              <c:numCache>
                <c:formatCode>#,##0_);[Red]\(#,##0\)</c:formatCode>
                <c:ptCount val="8"/>
                <c:pt idx="0" formatCode="#,##0;[Red]\-#,##0;">
                  <c:v>2043</c:v>
                </c:pt>
                <c:pt idx="1">
                  <c:v>1972</c:v>
                </c:pt>
                <c:pt idx="2">
                  <c:v>1980</c:v>
                </c:pt>
                <c:pt idx="3">
                  <c:v>1911</c:v>
                </c:pt>
                <c:pt idx="4">
                  <c:v>1846</c:v>
                </c:pt>
                <c:pt idx="5" formatCode="#,##0;[Red]\-#,##0;">
                  <c:v>1874</c:v>
                </c:pt>
                <c:pt idx="6" formatCode="#,##0;[Red]\-#,##0;">
                  <c:v>1830</c:v>
                </c:pt>
                <c:pt idx="7" formatCode="#,##0;[Red]\-#,##0;">
                  <c:v>1530</c:v>
                </c:pt>
              </c:numCache>
            </c:numRef>
          </c:val>
          <c:smooth val="0"/>
          <c:extLst>
            <c:ext xmlns:c16="http://schemas.microsoft.com/office/drawing/2014/chart" uri="{C3380CC4-5D6E-409C-BE32-E72D297353CC}">
              <c16:uniqueId val="{00000008-778F-421D-AB01-BA2321F7E07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構想区域別必要量との比較!$E$3691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(構想区域別必要量との比較!$F$3686,構想区域別必要量との比較!$H$3686:$L$3686,構想区域別必要量との比較!$O$3686:$P$3686)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(構想区域別必要量との比較!$F$3691,構想区域別必要量との比較!$H$3691:$L$3691,構想区域別必要量との比較!$O$3691:$P$3691)</c:f>
              <c:numCache>
                <c:formatCode>#,##0_);[Red]\(#,##0\)</c:formatCode>
                <c:ptCount val="8"/>
                <c:pt idx="0" formatCode="#,##0;[Red]\-#,##0;">
                  <c:v>4086</c:v>
                </c:pt>
                <c:pt idx="1">
                  <c:v>3806</c:v>
                </c:pt>
                <c:pt idx="2">
                  <c:v>3477</c:v>
                </c:pt>
                <c:pt idx="3">
                  <c:v>3226</c:v>
                </c:pt>
                <c:pt idx="4">
                  <c:v>3027</c:v>
                </c:pt>
                <c:pt idx="5" formatCode="#,##0;[Red]\-#,##0;">
                  <c:v>2654</c:v>
                </c:pt>
                <c:pt idx="6" formatCode="#,##0;[Red]\-#,##0;">
                  <c:v>2429</c:v>
                </c:pt>
                <c:pt idx="7" formatCode="#,##0;[Red]\-#,##0;">
                  <c:v>2730</c:v>
                </c:pt>
              </c:numCache>
            </c:numRef>
          </c:val>
          <c:extLst>
            <c:ext xmlns:c16="http://schemas.microsoft.com/office/drawing/2014/chart" uri="{C3380CC4-5D6E-409C-BE32-E72D297353CC}">
              <c16:uniqueId val="{00000000-CD71-46E9-AD27-1FB6E0A4EF0E}"/>
            </c:ext>
          </c:extLst>
        </c:ser>
        <c:ser>
          <c:idx val="2"/>
          <c:order val="2"/>
          <c:tx>
            <c:strRef>
              <c:f>構想区域別必要量との比較!$E$3690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(構想区域別必要量との比較!$F$3686,構想区域別必要量との比較!$H$3686:$L$3686,構想区域別必要量との比較!$O$3686:$P$3686)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(構想区域別必要量との比較!$F$3690,構想区域別必要量との比較!$H$3690:$L$3690,構想区域別必要量との比較!$O$3690:$P$3690)</c:f>
              <c:numCache>
                <c:formatCode>#,##0_);[Red]\(#,##0\)</c:formatCode>
                <c:ptCount val="8"/>
                <c:pt idx="0" formatCode="#,##0;[Red]\-#,##0;">
                  <c:v>1400</c:v>
                </c:pt>
                <c:pt idx="1">
                  <c:v>1894</c:v>
                </c:pt>
                <c:pt idx="2">
                  <c:v>2402</c:v>
                </c:pt>
                <c:pt idx="3">
                  <c:v>2386</c:v>
                </c:pt>
                <c:pt idx="4">
                  <c:v>2578</c:v>
                </c:pt>
                <c:pt idx="5" formatCode="#,##0;[Red]\-#,##0;">
                  <c:v>2603</c:v>
                </c:pt>
                <c:pt idx="6" formatCode="#,##0;[Red]\-#,##0;">
                  <c:v>2605</c:v>
                </c:pt>
                <c:pt idx="7" formatCode="#,##0;[Red]\-#,##0;">
                  <c:v>4506</c:v>
                </c:pt>
              </c:numCache>
            </c:numRef>
          </c:val>
          <c:extLst>
            <c:ext xmlns:c16="http://schemas.microsoft.com/office/drawing/2014/chart" uri="{C3380CC4-5D6E-409C-BE32-E72D297353CC}">
              <c16:uniqueId val="{00000001-CD71-46E9-AD27-1FB6E0A4EF0E}"/>
            </c:ext>
          </c:extLst>
        </c:ser>
        <c:ser>
          <c:idx val="1"/>
          <c:order val="3"/>
          <c:tx>
            <c:strRef>
              <c:f>構想区域別必要量との比較!$E$3689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D71-46E9-AD27-1FB6E0A4EF0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D71-46E9-AD27-1FB6E0A4EF0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(構想区域別必要量との比較!$F$3686,構想区域別必要量との比較!$H$3686:$L$3686,構想区域別必要量との比較!$O$3686:$P$3686)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(構想区域別必要量との比較!$F$3689,構想区域別必要量との比較!$H$3689:$L$3689,構想区域別必要量との比較!$O$3689:$P$3689)</c:f>
              <c:numCache>
                <c:formatCode>#,##0_);[Red]\(#,##0\)</c:formatCode>
                <c:ptCount val="8"/>
                <c:pt idx="0" formatCode="#,##0;[Red]\-#,##0;">
                  <c:v>5105</c:v>
                </c:pt>
                <c:pt idx="1">
                  <c:v>5580</c:v>
                </c:pt>
                <c:pt idx="2">
                  <c:v>4951</c:v>
                </c:pt>
                <c:pt idx="3">
                  <c:v>5070</c:v>
                </c:pt>
                <c:pt idx="4">
                  <c:v>4690</c:v>
                </c:pt>
                <c:pt idx="5" formatCode="#,##0;[Red]\-#,##0;">
                  <c:v>4399</c:v>
                </c:pt>
                <c:pt idx="6" formatCode="#,##0;[Red]\-#,##0;">
                  <c:v>4496</c:v>
                </c:pt>
                <c:pt idx="7" formatCode="#,##0;[Red]\-#,##0;">
                  <c:v>4242</c:v>
                </c:pt>
              </c:numCache>
            </c:numRef>
          </c:val>
          <c:extLst>
            <c:ext xmlns:c16="http://schemas.microsoft.com/office/drawing/2014/chart" uri="{C3380CC4-5D6E-409C-BE32-E72D297353CC}">
              <c16:uniqueId val="{00000006-CD71-46E9-AD27-1FB6E0A4EF0E}"/>
            </c:ext>
          </c:extLst>
        </c:ser>
        <c:ser>
          <c:idx val="0"/>
          <c:order val="4"/>
          <c:tx>
            <c:strRef>
              <c:f>構想区域別必要量との比較!$E$3688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(構想区域別必要量との比較!$F$3686,構想区域別必要量との比較!$H$3686:$L$3686,構想区域別必要量との比較!$O$3686:$P$3686)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(構想区域別必要量との比較!$F$3688,構想区域別必要量との比較!$H$3688:$L$3688,構想区域別必要量との比較!$O$3688:$P$3688)</c:f>
              <c:numCache>
                <c:formatCode>#,##0_);[Red]\(#,##0\)</c:formatCode>
                <c:ptCount val="8"/>
                <c:pt idx="0" formatCode="#,##0;[Red]\-#,##0;">
                  <c:v>3296</c:v>
                </c:pt>
                <c:pt idx="1">
                  <c:v>2505</c:v>
                </c:pt>
                <c:pt idx="2">
                  <c:v>2498</c:v>
                </c:pt>
                <c:pt idx="3">
                  <c:v>2316</c:v>
                </c:pt>
                <c:pt idx="4">
                  <c:v>2585</c:v>
                </c:pt>
                <c:pt idx="5" formatCode="#,##0;[Red]\-#,##0;">
                  <c:v>2612</c:v>
                </c:pt>
                <c:pt idx="6" formatCode="#,##0;[Red]\-#,##0;">
                  <c:v>2564</c:v>
                </c:pt>
                <c:pt idx="7" formatCode="#,##0;[Red]\-#,##0;">
                  <c:v>1585</c:v>
                </c:pt>
              </c:numCache>
            </c:numRef>
          </c:val>
          <c:extLst>
            <c:ext xmlns:c16="http://schemas.microsoft.com/office/drawing/2014/chart" uri="{C3380CC4-5D6E-409C-BE32-E72D297353CC}">
              <c16:uniqueId val="{00000007-CD71-46E9-AD27-1FB6E0A4EF0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構想区域別必要量との比較!$E$3687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(構想区域別必要量との比較!$F$3686,構想区域別必要量との比較!$H$3686:$L$3686,構想区域別必要量との比較!$O$3686:$P$3686)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(構想区域別必要量との比較!$F$3687,構想区域別必要量との比較!$H$3687:$L$3687,構想区域別必要量との比較!$O$3687:$P$3687)</c:f>
              <c:numCache>
                <c:formatCode>#,##0_);[Red]\(#,##0\)</c:formatCode>
                <c:ptCount val="8"/>
                <c:pt idx="0" formatCode="#,##0;[Red]\-#,##0;">
                  <c:v>13887</c:v>
                </c:pt>
                <c:pt idx="1">
                  <c:v>13785</c:v>
                </c:pt>
                <c:pt idx="2">
                  <c:v>13328</c:v>
                </c:pt>
                <c:pt idx="3">
                  <c:v>12998</c:v>
                </c:pt>
                <c:pt idx="4">
                  <c:v>12880</c:v>
                </c:pt>
                <c:pt idx="5" formatCode="#,##0;[Red]\-#,##0;">
                  <c:v>12268</c:v>
                </c:pt>
                <c:pt idx="6" formatCode="#,##0;[Red]\-#,##0;">
                  <c:v>12094</c:v>
                </c:pt>
                <c:pt idx="7" formatCode="#,##0;[Red]\-#,##0;">
                  <c:v>13063</c:v>
                </c:pt>
              </c:numCache>
            </c:numRef>
          </c:val>
          <c:smooth val="0"/>
          <c:extLst>
            <c:ext xmlns:c16="http://schemas.microsoft.com/office/drawing/2014/chart" uri="{C3380CC4-5D6E-409C-BE32-E72D297353CC}">
              <c16:uniqueId val="{00000008-CD71-46E9-AD27-1FB6E0A4EF0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(構想区域別必要量との比較!$F$3701,構想区域別必要量との比較!$H$3701:$L$3701,構想区域別必要量との比較!$O$3701:$P$3701)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(構想区域別必要量との比較!$F$3706,構想区域別必要量との比較!$H$3706:$L$3706,構想区域別必要量との比較!$O$3706:$P$3706)</c:f>
              <c:numCache>
                <c:formatCode>#,##0_);[Red]\(#,##0\)</c:formatCode>
                <c:ptCount val="8"/>
                <c:pt idx="0" formatCode="#,##0;[Red]\-#,##0;">
                  <c:v>1069</c:v>
                </c:pt>
                <c:pt idx="1">
                  <c:v>1075</c:v>
                </c:pt>
                <c:pt idx="2">
                  <c:v>1080</c:v>
                </c:pt>
                <c:pt idx="3">
                  <c:v>997</c:v>
                </c:pt>
                <c:pt idx="4">
                  <c:v>1029</c:v>
                </c:pt>
                <c:pt idx="5" formatCode="#,##0;[Red]\-#,##0;">
                  <c:v>972</c:v>
                </c:pt>
                <c:pt idx="6" formatCode="#,##0;[Red]\-#,##0;">
                  <c:v>972</c:v>
                </c:pt>
                <c:pt idx="7" formatCode="#,##0;[Red]\-#,##0;">
                  <c:v>478</c:v>
                </c:pt>
              </c:numCache>
            </c:numRef>
          </c:val>
          <c:extLst>
            <c:ext xmlns:c16="http://schemas.microsoft.com/office/drawing/2014/chart" uri="{C3380CC4-5D6E-409C-BE32-E72D297353CC}">
              <c16:uniqueId val="{00000000-CED9-407F-ADD7-F553483F96E4}"/>
            </c:ext>
          </c:extLst>
        </c:ser>
        <c:ser>
          <c:idx val="2"/>
          <c:order val="2"/>
          <c:tx>
            <c:strRef>
              <c:f>構想区域別必要量との比較!$E$3705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(構想区域別必要量との比較!$F$3701,構想区域別必要量との比較!$H$3701:$L$3701,構想区域別必要量との比較!$O$3701:$P$3701)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(構想区域別必要量との比較!$F$3705,構想区域別必要量との比較!$H$3705:$L$3705,構想区域別必要量との比較!$O$3705:$P$3705)</c:f>
              <c:numCache>
                <c:formatCode>#,##0_);[Red]\(#,##0\)</c:formatCode>
                <c:ptCount val="8"/>
                <c:pt idx="0" formatCode="#,##0;[Red]\-#,##0;">
                  <c:v>180</c:v>
                </c:pt>
                <c:pt idx="1">
                  <c:v>209</c:v>
                </c:pt>
                <c:pt idx="2">
                  <c:v>247</c:v>
                </c:pt>
                <c:pt idx="3">
                  <c:v>209</c:v>
                </c:pt>
                <c:pt idx="4">
                  <c:v>235</c:v>
                </c:pt>
                <c:pt idx="5" formatCode="#,##0;[Red]\-#,##0;">
                  <c:v>185</c:v>
                </c:pt>
                <c:pt idx="6" formatCode="#,##0;[Red]\-#,##0;">
                  <c:v>185</c:v>
                </c:pt>
                <c:pt idx="7" formatCode="#,##0;[Red]\-#,##0;">
                  <c:v>515</c:v>
                </c:pt>
              </c:numCache>
            </c:numRef>
          </c:val>
          <c:extLst>
            <c:ext xmlns:c16="http://schemas.microsoft.com/office/drawing/2014/chart" uri="{C3380CC4-5D6E-409C-BE32-E72D297353CC}">
              <c16:uniqueId val="{00000001-CED9-407F-ADD7-F553483F96E4}"/>
            </c:ext>
          </c:extLst>
        </c:ser>
        <c:ser>
          <c:idx val="1"/>
          <c:order val="3"/>
          <c:tx>
            <c:strRef>
              <c:f>構想区域別必要量との比較!$E$3704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ED9-407F-ADD7-F553483F96E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ED9-407F-ADD7-F553483F96E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(構想区域別必要量との比較!$F$3701,構想区域別必要量との比較!$H$3701:$L$3701,構想区域別必要量との比較!$O$3701:$P$3701)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(構想区域別必要量との比較!$F$3704,構想区域別必要量との比較!$H$3704:$L$3704,構想区域別必要量との比較!$O$3704:$P$3704)</c:f>
              <c:numCache>
                <c:formatCode>#,##0_);[Red]\(#,##0\)</c:formatCode>
                <c:ptCount val="8"/>
                <c:pt idx="0" formatCode="#,##0;[Red]\-#,##0;">
                  <c:v>585</c:v>
                </c:pt>
                <c:pt idx="1">
                  <c:v>606</c:v>
                </c:pt>
                <c:pt idx="2">
                  <c:v>504</c:v>
                </c:pt>
                <c:pt idx="3">
                  <c:v>535</c:v>
                </c:pt>
                <c:pt idx="4">
                  <c:v>763</c:v>
                </c:pt>
                <c:pt idx="5" formatCode="#,##0;[Red]\-#,##0;">
                  <c:v>509</c:v>
                </c:pt>
                <c:pt idx="6" formatCode="#,##0;[Red]\-#,##0;">
                  <c:v>354</c:v>
                </c:pt>
                <c:pt idx="7" formatCode="#,##0;[Red]\-#,##0;">
                  <c:v>410</c:v>
                </c:pt>
              </c:numCache>
            </c:numRef>
          </c:val>
          <c:extLst>
            <c:ext xmlns:c16="http://schemas.microsoft.com/office/drawing/2014/chart" uri="{C3380CC4-5D6E-409C-BE32-E72D297353CC}">
              <c16:uniqueId val="{00000006-CED9-407F-ADD7-F553483F96E4}"/>
            </c:ext>
          </c:extLst>
        </c:ser>
        <c:ser>
          <c:idx val="0"/>
          <c:order val="4"/>
          <c:tx>
            <c:strRef>
              <c:f>構想区域別必要量との比較!$E$3703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(構想区域別必要量との比較!$F$3701,構想区域別必要量との比較!$H$3701:$L$3701,構想区域別必要量との比較!$O$3701:$P$3701)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(構想区域別必要量との比較!$F$3703,構想区域別必要量との比較!$H$3703:$L$3703,構想区域別必要量との比較!$O$3703:$P$3703)</c:f>
              <c:numCache>
                <c:formatCode>#,##0_);[Red]\(#,##0\)</c:formatCode>
                <c:ptCount val="8"/>
                <c:pt idx="0" formatCode="#,##0;[Red]\-#,##0;">
                  <c:v>261</c:v>
                </c:pt>
                <c:pt idx="1">
                  <c:v>260</c:v>
                </c:pt>
                <c:pt idx="2">
                  <c:v>270</c:v>
                </c:pt>
                <c:pt idx="3">
                  <c:v>270</c:v>
                </c:pt>
                <c:pt idx="4">
                  <c:v>16</c:v>
                </c:pt>
                <c:pt idx="5" formatCode="#,##0;[Red]\-#,##0;">
                  <c:v>270</c:v>
                </c:pt>
                <c:pt idx="6" formatCode="#,##0;[Red]\-#,##0;">
                  <c:v>232</c:v>
                </c:pt>
                <c:pt idx="7" formatCode="#,##0;[Red]\-#,##0;">
                  <c:v>156</c:v>
                </c:pt>
              </c:numCache>
            </c:numRef>
          </c:val>
          <c:extLst>
            <c:ext xmlns:c16="http://schemas.microsoft.com/office/drawing/2014/chart" uri="{C3380CC4-5D6E-409C-BE32-E72D297353CC}">
              <c16:uniqueId val="{00000007-CED9-407F-ADD7-F553483F96E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(構想区域別必要量との比較!$F$3701,構想区域別必要量との比較!$H$3701:$L$3701,構想区域別必要量との比較!$O$3701:$P$3701)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(構想区域別必要量との比較!$F$3702,構想区域別必要量との比較!$H$3702:$L$3702,構想区域別必要量との比較!$O$3702:$P$3702)</c:f>
              <c:numCache>
                <c:formatCode>#,##0_);[Red]\(#,##0\)</c:formatCode>
                <c:ptCount val="8"/>
                <c:pt idx="0" formatCode="#,##0;[Red]\-#,##0;">
                  <c:v>2095</c:v>
                </c:pt>
                <c:pt idx="1">
                  <c:v>2150</c:v>
                </c:pt>
                <c:pt idx="2">
                  <c:v>2101</c:v>
                </c:pt>
                <c:pt idx="3">
                  <c:v>2011</c:v>
                </c:pt>
                <c:pt idx="4">
                  <c:v>2043</c:v>
                </c:pt>
                <c:pt idx="5" formatCode="#,##0;[Red]\-#,##0;">
                  <c:v>1936</c:v>
                </c:pt>
                <c:pt idx="6" formatCode="#,##0;[Red]\-#,##0;">
                  <c:v>1743</c:v>
                </c:pt>
                <c:pt idx="7" formatCode="#,##0;[Red]\-#,##0;">
                  <c:v>1559</c:v>
                </c:pt>
              </c:numCache>
            </c:numRef>
          </c:val>
          <c:smooth val="0"/>
          <c:extLst>
            <c:ext xmlns:c16="http://schemas.microsoft.com/office/drawing/2014/chart" uri="{C3380CC4-5D6E-409C-BE32-E72D297353CC}">
              <c16:uniqueId val="{00000008-CED9-407F-ADD7-F553483F96E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(構想区域別必要量との比較!$F$3716,構想区域別必要量との比較!$H$3716:$L$3716,構想区域別必要量との比較!$O$3716:$P$3716)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(構想区域別必要量との比較!$F$3721,構想区域別必要量との比較!$H$3721:$L$3721,構想区域別必要量との比較!$O$3721:$P$3721)</c:f>
              <c:numCache>
                <c:formatCode>#,##0_);[Red]\(#,##0\)</c:formatCode>
                <c:ptCount val="8"/>
                <c:pt idx="0" formatCode="#,##0;[Red]\-#,##0;">
                  <c:v>1033</c:v>
                </c:pt>
                <c:pt idx="1">
                  <c:v>1024</c:v>
                </c:pt>
                <c:pt idx="2">
                  <c:v>1039</c:v>
                </c:pt>
                <c:pt idx="3">
                  <c:v>807</c:v>
                </c:pt>
                <c:pt idx="4">
                  <c:v>866</c:v>
                </c:pt>
                <c:pt idx="5" formatCode="#,##0;[Red]\-#,##0;">
                  <c:v>866</c:v>
                </c:pt>
                <c:pt idx="6" formatCode="#,##0;[Red]\-#,##0;">
                  <c:v>800</c:v>
                </c:pt>
                <c:pt idx="7" formatCode="#,##0;[Red]\-#,##0;">
                  <c:v>751</c:v>
                </c:pt>
              </c:numCache>
            </c:numRef>
          </c:val>
          <c:extLst>
            <c:ext xmlns:c16="http://schemas.microsoft.com/office/drawing/2014/chart" uri="{C3380CC4-5D6E-409C-BE32-E72D297353CC}">
              <c16:uniqueId val="{00000000-4F57-462F-819F-3A233BECB7FC}"/>
            </c:ext>
          </c:extLst>
        </c:ser>
        <c:ser>
          <c:idx val="2"/>
          <c:order val="2"/>
          <c:tx>
            <c:strRef>
              <c:f>構想区域別必要量との比較!$E$3720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(構想区域別必要量との比較!$F$3716,構想区域別必要量との比較!$H$3716:$L$3716,構想区域別必要量との比較!$O$3716:$P$3716)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(構想区域別必要量との比較!$F$3720,構想区域別必要量との比較!$H$3720:$L$3720,構想区域別必要量との比較!$O$3720:$P$3720)</c:f>
              <c:numCache>
                <c:formatCode>#,##0_);[Red]\(#,##0\)</c:formatCode>
                <c:ptCount val="8"/>
                <c:pt idx="0" formatCode="#,##0;[Red]\-#,##0;">
                  <c:v>398</c:v>
                </c:pt>
                <c:pt idx="1">
                  <c:v>422</c:v>
                </c:pt>
                <c:pt idx="2">
                  <c:v>421</c:v>
                </c:pt>
                <c:pt idx="3">
                  <c:v>547</c:v>
                </c:pt>
                <c:pt idx="4">
                  <c:v>591</c:v>
                </c:pt>
                <c:pt idx="5" formatCode="#,##0;[Red]\-#,##0;">
                  <c:v>616</c:v>
                </c:pt>
                <c:pt idx="6" formatCode="#,##0;[Red]\-#,##0;">
                  <c:v>725</c:v>
                </c:pt>
                <c:pt idx="7" formatCode="#,##0;[Red]\-#,##0;">
                  <c:v>894</c:v>
                </c:pt>
              </c:numCache>
            </c:numRef>
          </c:val>
          <c:extLst>
            <c:ext xmlns:c16="http://schemas.microsoft.com/office/drawing/2014/chart" uri="{C3380CC4-5D6E-409C-BE32-E72D297353CC}">
              <c16:uniqueId val="{00000001-4F57-462F-819F-3A233BECB7FC}"/>
            </c:ext>
          </c:extLst>
        </c:ser>
        <c:ser>
          <c:idx val="1"/>
          <c:order val="3"/>
          <c:tx>
            <c:strRef>
              <c:f>構想区域別必要量との比較!$E$3719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F57-462F-819F-3A233BECB7F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F57-462F-819F-3A233BECB7F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(構想区域別必要量との比較!$F$3716,構想区域別必要量との比較!$H$3716:$L$3716,構想区域別必要量との比較!$O$3716:$P$3716)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(構想区域別必要量との比較!$F$3719,構想区域別必要量との比較!$H$3719:$L$3719,構想区域別必要量との比較!$O$3719:$P$3719)</c:f>
              <c:numCache>
                <c:formatCode>#,##0_);[Red]\(#,##0\)</c:formatCode>
                <c:ptCount val="8"/>
                <c:pt idx="0" formatCode="#,##0;[Red]\-#,##0;">
                  <c:v>1156</c:v>
                </c:pt>
                <c:pt idx="1">
                  <c:v>1162</c:v>
                </c:pt>
                <c:pt idx="2">
                  <c:v>1557</c:v>
                </c:pt>
                <c:pt idx="3">
                  <c:v>1516</c:v>
                </c:pt>
                <c:pt idx="4">
                  <c:v>1428</c:v>
                </c:pt>
                <c:pt idx="5" formatCode="#,##0;[Red]\-#,##0;">
                  <c:v>1305</c:v>
                </c:pt>
                <c:pt idx="6" formatCode="#,##0;[Red]\-#,##0;">
                  <c:v>1293</c:v>
                </c:pt>
                <c:pt idx="7" formatCode="#,##0;[Red]\-#,##0;">
                  <c:v>858</c:v>
                </c:pt>
              </c:numCache>
            </c:numRef>
          </c:val>
          <c:extLst>
            <c:ext xmlns:c16="http://schemas.microsoft.com/office/drawing/2014/chart" uri="{C3380CC4-5D6E-409C-BE32-E72D297353CC}">
              <c16:uniqueId val="{00000006-4F57-462F-819F-3A233BECB7FC}"/>
            </c:ext>
          </c:extLst>
        </c:ser>
        <c:ser>
          <c:idx val="0"/>
          <c:order val="4"/>
          <c:tx>
            <c:strRef>
              <c:f>構想区域別必要量との比較!$E$3718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(構想区域別必要量との比較!$F$3716,構想区域別必要量との比較!$H$3716:$L$3716,構想区域別必要量との比較!$O$3716:$P$3716)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(構想区域別必要量との比較!$F$3718,構想区域別必要量との比較!$H$3718:$L$3718,構想区域別必要量との比較!$O$3718:$P$3718)</c:f>
              <c:numCache>
                <c:formatCode>#,##0_);[Red]\(#,##0\)</c:formatCode>
                <c:ptCount val="8"/>
                <c:pt idx="0" formatCode="#,##0;[Red]\-#,##0;">
                  <c:v>696</c:v>
                </c:pt>
                <c:pt idx="1">
                  <c:v>695</c:v>
                </c:pt>
                <c:pt idx="2">
                  <c:v>260</c:v>
                </c:pt>
                <c:pt idx="3">
                  <c:v>311</c:v>
                </c:pt>
                <c:pt idx="4">
                  <c:v>306</c:v>
                </c:pt>
                <c:pt idx="5" formatCode="#,##0;[Red]\-#,##0;">
                  <c:v>365</c:v>
                </c:pt>
                <c:pt idx="6" formatCode="#,##0;[Red]\-#,##0;">
                  <c:v>306</c:v>
                </c:pt>
                <c:pt idx="7" formatCode="#,##0;[Red]\-#,##0;">
                  <c:v>287</c:v>
                </c:pt>
              </c:numCache>
            </c:numRef>
          </c:val>
          <c:extLst>
            <c:ext xmlns:c16="http://schemas.microsoft.com/office/drawing/2014/chart" uri="{C3380CC4-5D6E-409C-BE32-E72D297353CC}">
              <c16:uniqueId val="{00000007-4F57-462F-819F-3A233BECB7F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(構想区域別必要量との比較!$F$3716,構想区域別必要量との比較!$H$3716:$L$3716,構想区域別必要量との比較!$O$3716:$P$3716)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(構想区域別必要量との比較!$F$3717,構想区域別必要量との比較!$H$3717:$L$3717,構想区域別必要量との比較!$O$3717:$P$3717)</c:f>
              <c:numCache>
                <c:formatCode>#,##0_);[Red]\(#,##0\)</c:formatCode>
                <c:ptCount val="8"/>
                <c:pt idx="0" formatCode="#,##0;[Red]\-#,##0;">
                  <c:v>3283</c:v>
                </c:pt>
                <c:pt idx="1">
                  <c:v>3303</c:v>
                </c:pt>
                <c:pt idx="2">
                  <c:v>3277</c:v>
                </c:pt>
                <c:pt idx="3">
                  <c:v>3181</c:v>
                </c:pt>
                <c:pt idx="4">
                  <c:v>3191</c:v>
                </c:pt>
                <c:pt idx="5" formatCode="#,##0;[Red]\-#,##0;">
                  <c:v>3152</c:v>
                </c:pt>
                <c:pt idx="6" formatCode="#,##0;[Red]\-#,##0;">
                  <c:v>3124</c:v>
                </c:pt>
                <c:pt idx="7" formatCode="#,##0;[Red]\-#,##0;">
                  <c:v>2790</c:v>
                </c:pt>
              </c:numCache>
            </c:numRef>
          </c:val>
          <c:smooth val="0"/>
          <c:extLst>
            <c:ext xmlns:c16="http://schemas.microsoft.com/office/drawing/2014/chart" uri="{C3380CC4-5D6E-409C-BE32-E72D297353CC}">
              <c16:uniqueId val="{00000008-4F57-462F-819F-3A233BECB7F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(構想区域別必要量との比較!$F$3731,構想区域別必要量との比較!$H$3731:$L$3731,構想区域別必要量との比較!$O$3731:$P$3731)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(構想区域別必要量との比較!$F$3736,構想区域別必要量との比較!$H$3736:$L$3736,構想区域別必要量との比較!$O$3736:$P$3736)</c:f>
              <c:numCache>
                <c:formatCode>#,##0_);[Red]\(#,##0\)</c:formatCode>
                <c:ptCount val="8"/>
                <c:pt idx="0" formatCode="#,##0;[Red]\-#,##0;">
                  <c:v>1018</c:v>
                </c:pt>
                <c:pt idx="1">
                  <c:v>945</c:v>
                </c:pt>
                <c:pt idx="2">
                  <c:v>895</c:v>
                </c:pt>
                <c:pt idx="3">
                  <c:v>861</c:v>
                </c:pt>
                <c:pt idx="4">
                  <c:v>867</c:v>
                </c:pt>
                <c:pt idx="5" formatCode="#,##0;[Red]\-#,##0;">
                  <c:v>766</c:v>
                </c:pt>
                <c:pt idx="6" formatCode="#,##0;[Red]\-#,##0;">
                  <c:v>711</c:v>
                </c:pt>
                <c:pt idx="7" formatCode="#,##0;[Red]\-#,##0;">
                  <c:v>669</c:v>
                </c:pt>
              </c:numCache>
            </c:numRef>
          </c:val>
          <c:extLst>
            <c:ext xmlns:c16="http://schemas.microsoft.com/office/drawing/2014/chart" uri="{C3380CC4-5D6E-409C-BE32-E72D297353CC}">
              <c16:uniqueId val="{00000000-D4F2-4948-8829-35D8735B4E7C}"/>
            </c:ext>
          </c:extLst>
        </c:ser>
        <c:ser>
          <c:idx val="2"/>
          <c:order val="2"/>
          <c:tx>
            <c:strRef>
              <c:f>構想区域別必要量との比較!$E$3735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(構想区域別必要量との比較!$F$3731,構想区域別必要量との比較!$H$3731:$L$3731,構想区域別必要量との比較!$O$3731:$P$3731)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(構想区域別必要量との比較!$F$3735,構想区域別必要量との比較!$H$3735:$L$3735,構想区域別必要量との比較!$O$3735:$P$3735)</c:f>
              <c:numCache>
                <c:formatCode>#,##0_);[Red]\(#,##0\)</c:formatCode>
                <c:ptCount val="8"/>
                <c:pt idx="0" formatCode="#,##0;[Red]\-#,##0;">
                  <c:v>428</c:v>
                </c:pt>
                <c:pt idx="1">
                  <c:v>541</c:v>
                </c:pt>
                <c:pt idx="2">
                  <c:v>545</c:v>
                </c:pt>
                <c:pt idx="3">
                  <c:v>563</c:v>
                </c:pt>
                <c:pt idx="4">
                  <c:v>563</c:v>
                </c:pt>
                <c:pt idx="5" formatCode="#,##0;[Red]\-#,##0;">
                  <c:v>553</c:v>
                </c:pt>
                <c:pt idx="6" formatCode="#,##0;[Red]\-#,##0;">
                  <c:v>618</c:v>
                </c:pt>
                <c:pt idx="7" formatCode="#,##0;[Red]\-#,##0;">
                  <c:v>678</c:v>
                </c:pt>
              </c:numCache>
            </c:numRef>
          </c:val>
          <c:extLst>
            <c:ext xmlns:c16="http://schemas.microsoft.com/office/drawing/2014/chart" uri="{C3380CC4-5D6E-409C-BE32-E72D297353CC}">
              <c16:uniqueId val="{00000001-D4F2-4948-8829-35D8735B4E7C}"/>
            </c:ext>
          </c:extLst>
        </c:ser>
        <c:ser>
          <c:idx val="1"/>
          <c:order val="3"/>
          <c:tx>
            <c:strRef>
              <c:f>構想区域別必要量との比較!$E$3734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4F2-4948-8829-35D8735B4E7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4F2-4948-8829-35D8735B4E7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(構想区域別必要量との比較!$F$3731,構想区域別必要量との比較!$H$3731:$L$3731,構想区域別必要量との比較!$O$3731:$P$3731)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(構想区域別必要量との比較!$F$3734,構想区域別必要量との比較!$H$3734:$L$3734,構想区域別必要量との比較!$O$3734:$P$3734)</c:f>
              <c:numCache>
                <c:formatCode>#,##0_);[Red]\(#,##0\)</c:formatCode>
                <c:ptCount val="8"/>
                <c:pt idx="0" formatCode="#,##0;[Red]\-#,##0;">
                  <c:v>1076</c:v>
                </c:pt>
                <c:pt idx="1">
                  <c:v>1021</c:v>
                </c:pt>
                <c:pt idx="2">
                  <c:v>961</c:v>
                </c:pt>
                <c:pt idx="3">
                  <c:v>950</c:v>
                </c:pt>
                <c:pt idx="4">
                  <c:v>951</c:v>
                </c:pt>
                <c:pt idx="5" formatCode="#,##0;[Red]\-#,##0;">
                  <c:v>585</c:v>
                </c:pt>
                <c:pt idx="6" formatCode="#,##0;[Red]\-#,##0;">
                  <c:v>594</c:v>
                </c:pt>
                <c:pt idx="7" formatCode="#,##0;[Red]\-#,##0;">
                  <c:v>672</c:v>
                </c:pt>
              </c:numCache>
            </c:numRef>
          </c:val>
          <c:extLst>
            <c:ext xmlns:c16="http://schemas.microsoft.com/office/drawing/2014/chart" uri="{C3380CC4-5D6E-409C-BE32-E72D297353CC}">
              <c16:uniqueId val="{00000006-D4F2-4948-8829-35D8735B4E7C}"/>
            </c:ext>
          </c:extLst>
        </c:ser>
        <c:ser>
          <c:idx val="0"/>
          <c:order val="4"/>
          <c:tx>
            <c:strRef>
              <c:f>構想区域別必要量との比較!$E$3733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(構想区域別必要量との比較!$F$3731,構想区域別必要量との比較!$H$3731:$L$3731,構想区域別必要量との比較!$O$3731:$P$3731)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(構想区域別必要量との比較!$F$3733,構想区域別必要量との比較!$H$3733:$L$3733,構想区域別必要量との比較!$O$3733:$P$3733)</c:f>
              <c:numCache>
                <c:formatCode>#,##0_);[Red]\(#,##0\)</c:formatCode>
                <c:ptCount val="8"/>
                <c:pt idx="0" formatCode="#,##0;[Red]\-#,##0;">
                  <c:v>14</c:v>
                </c:pt>
                <c:pt idx="1">
                  <c:v>14</c:v>
                </c:pt>
                <c:pt idx="2">
                  <c:v>14</c:v>
                </c:pt>
                <c:pt idx="3">
                  <c:v>14</c:v>
                </c:pt>
                <c:pt idx="4">
                  <c:v>14</c:v>
                </c:pt>
                <c:pt idx="5" formatCode="#,##0;[Red]\-#,##0;">
                  <c:v>238</c:v>
                </c:pt>
                <c:pt idx="6" formatCode="#,##0;[Red]\-#,##0;">
                  <c:v>238</c:v>
                </c:pt>
                <c:pt idx="7" formatCode="#,##0;[Red]\-#,##0;">
                  <c:v>122</c:v>
                </c:pt>
              </c:numCache>
            </c:numRef>
          </c:val>
          <c:extLst>
            <c:ext xmlns:c16="http://schemas.microsoft.com/office/drawing/2014/chart" uri="{C3380CC4-5D6E-409C-BE32-E72D297353CC}">
              <c16:uniqueId val="{00000007-D4F2-4948-8829-35D8735B4E7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(構想区域別必要量との比較!$F$3731,構想区域別必要量との比較!$H$3731:$L$3731,構想区域別必要量との比較!$O$3731:$P$3731)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(構想区域別必要量との比較!$F$3732,構想区域別必要量との比較!$H$3732:$L$3732,構想区域別必要量との比較!$O$3732:$P$3732)</c:f>
              <c:numCache>
                <c:formatCode>#,##0_);[Red]\(#,##0\)</c:formatCode>
                <c:ptCount val="8"/>
                <c:pt idx="0" formatCode="#,##0;[Red]\-#,##0;">
                  <c:v>2536</c:v>
                </c:pt>
                <c:pt idx="1">
                  <c:v>2521</c:v>
                </c:pt>
                <c:pt idx="2">
                  <c:v>2415</c:v>
                </c:pt>
                <c:pt idx="3">
                  <c:v>2388</c:v>
                </c:pt>
                <c:pt idx="4">
                  <c:v>2395</c:v>
                </c:pt>
                <c:pt idx="5" formatCode="#,##0;[Red]\-#,##0;">
                  <c:v>2142</c:v>
                </c:pt>
                <c:pt idx="6" formatCode="#,##0;[Red]\-#,##0;">
                  <c:v>2161</c:v>
                </c:pt>
                <c:pt idx="7" formatCode="#,##0;[Red]\-#,##0;">
                  <c:v>2141</c:v>
                </c:pt>
              </c:numCache>
            </c:numRef>
          </c:val>
          <c:smooth val="0"/>
          <c:extLst>
            <c:ext xmlns:c16="http://schemas.microsoft.com/office/drawing/2014/chart" uri="{C3380CC4-5D6E-409C-BE32-E72D297353CC}">
              <c16:uniqueId val="{00000008-D4F2-4948-8829-35D8735B4E7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(構想区域別必要量との比較!$F$371,構想区域別必要量との比較!$H$371:$L$371,構想区域別必要量との比較!$O$371:$P$371)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(構想区域別必要量との比較!$F$376,構想区域別必要量との比較!$H$376:$L$376,構想区域別必要量との比較!$O$376:$P$376)</c:f>
              <c:numCache>
                <c:formatCode>#,##0_);[Red]\(#,##0\)</c:formatCode>
                <c:ptCount val="8"/>
                <c:pt idx="0" formatCode="#,##0;[Red]\-#,##0;">
                  <c:v>572</c:v>
                </c:pt>
                <c:pt idx="1">
                  <c:v>514</c:v>
                </c:pt>
                <c:pt idx="2">
                  <c:v>483</c:v>
                </c:pt>
                <c:pt idx="3">
                  <c:v>483</c:v>
                </c:pt>
                <c:pt idx="4">
                  <c:v>188</c:v>
                </c:pt>
                <c:pt idx="5" formatCode="#,##0;[Red]\-#,##0;">
                  <c:v>208</c:v>
                </c:pt>
                <c:pt idx="6" formatCode="#,##0;[Red]\-#,##0;">
                  <c:v>188</c:v>
                </c:pt>
                <c:pt idx="7" formatCode="#,##0;[Red]\-#,##0;">
                  <c:v>245</c:v>
                </c:pt>
              </c:numCache>
            </c:numRef>
          </c:val>
          <c:extLst>
            <c:ext xmlns:c16="http://schemas.microsoft.com/office/drawing/2014/chart" uri="{C3380CC4-5D6E-409C-BE32-E72D297353CC}">
              <c16:uniqueId val="{00000000-D82A-4339-BB62-0A374E665377}"/>
            </c:ext>
          </c:extLst>
        </c:ser>
        <c:ser>
          <c:idx val="2"/>
          <c:order val="2"/>
          <c:tx>
            <c:strRef>
              <c:f>構想区域別必要量との比較!$E$375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(構想区域別必要量との比較!$F$371,構想区域別必要量との比較!$H$371:$L$371,構想区域別必要量との比較!$O$371:$P$371)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(構想区域別必要量との比較!$F$375,構想区域別必要量との比較!$H$375:$L$375,構想区域別必要量との比較!$O$375:$P$375)</c:f>
              <c:numCache>
                <c:formatCode>#,##0_);[Red]\(#,##0\)</c:formatCode>
                <c:ptCount val="8"/>
                <c:pt idx="0" formatCode="#,##0;[Red]\-#,##0;">
                  <c:v>40</c:v>
                </c:pt>
                <c:pt idx="1">
                  <c:v>142</c:v>
                </c:pt>
                <c:pt idx="2">
                  <c:v>161</c:v>
                </c:pt>
                <c:pt idx="3">
                  <c:v>161</c:v>
                </c:pt>
                <c:pt idx="4">
                  <c:v>119</c:v>
                </c:pt>
                <c:pt idx="5" formatCode="#,##0;[Red]\-#,##0;">
                  <c:v>129</c:v>
                </c:pt>
                <c:pt idx="6" formatCode="#,##0;[Red]\-#,##0;">
                  <c:v>185</c:v>
                </c:pt>
                <c:pt idx="7" formatCode="#,##0;[Red]\-#,##0;">
                  <c:v>246</c:v>
                </c:pt>
              </c:numCache>
            </c:numRef>
          </c:val>
          <c:extLst>
            <c:ext xmlns:c16="http://schemas.microsoft.com/office/drawing/2014/chart" uri="{C3380CC4-5D6E-409C-BE32-E72D297353CC}">
              <c16:uniqueId val="{00000001-D82A-4339-BB62-0A374E665377}"/>
            </c:ext>
          </c:extLst>
        </c:ser>
        <c:ser>
          <c:idx val="1"/>
          <c:order val="3"/>
          <c:tx>
            <c:strRef>
              <c:f>構想区域別必要量との比較!$E$374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82A-4339-BB62-0A374E66537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82A-4339-BB62-0A374E66537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(構想区域別必要量との比較!$F$371,構想区域別必要量との比較!$H$371:$L$371,構想区域別必要量との比較!$O$371:$P$371)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(構想区域別必要量との比較!$F$374,構想区域別必要量との比較!$H$374:$L$374,構想区域別必要量との比較!$O$374:$P$374)</c:f>
              <c:numCache>
                <c:formatCode>#,##0_);[Red]\(#,##0\)</c:formatCode>
                <c:ptCount val="8"/>
                <c:pt idx="0" formatCode="#,##0;[Red]\-#,##0;">
                  <c:v>565</c:v>
                </c:pt>
                <c:pt idx="1">
                  <c:v>489</c:v>
                </c:pt>
                <c:pt idx="2">
                  <c:v>493</c:v>
                </c:pt>
                <c:pt idx="3">
                  <c:v>483</c:v>
                </c:pt>
                <c:pt idx="4">
                  <c:v>521</c:v>
                </c:pt>
                <c:pt idx="5" formatCode="#,##0;[Red]\-#,##0;">
                  <c:v>452</c:v>
                </c:pt>
                <c:pt idx="6" formatCode="#,##0;[Red]\-#,##0;">
                  <c:v>396</c:v>
                </c:pt>
                <c:pt idx="7" formatCode="#,##0;[Red]\-#,##0;">
                  <c:v>270</c:v>
                </c:pt>
              </c:numCache>
            </c:numRef>
          </c:val>
          <c:extLst>
            <c:ext xmlns:c16="http://schemas.microsoft.com/office/drawing/2014/chart" uri="{C3380CC4-5D6E-409C-BE32-E72D297353CC}">
              <c16:uniqueId val="{00000006-D82A-4339-BB62-0A374E665377}"/>
            </c:ext>
          </c:extLst>
        </c:ser>
        <c:ser>
          <c:idx val="0"/>
          <c:order val="4"/>
          <c:tx>
            <c:strRef>
              <c:f>構想区域別必要量との比較!$E$373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(構想区域別必要量との比較!$F$371,構想区域別必要量との比較!$H$371:$L$371,構想区域別必要量との比較!$O$371:$P$371)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(構想区域別必要量との比較!$F$373,構想区域別必要量との比較!$H$373:$L$373,構想区域別必要量との比較!$O$373:$P$373)</c:f>
              <c:numCache>
                <c:formatCode>#,##0_);[Red]\(#,##0\)</c:formatCode>
                <c:ptCount val="8"/>
                <c:pt idx="0" formatCode="#,##0;[Red]\-#,##0;">
                  <c:v>0</c:v>
                </c:pt>
                <c:pt idx="1">
                  <c:v>4</c:v>
                </c:pt>
                <c:pt idx="2">
                  <c:v>0</c:v>
                </c:pt>
                <c:pt idx="3">
                  <c:v>0</c:v>
                </c:pt>
                <c:pt idx="4">
                  <c:v>0</c:v>
                </c:pt>
                <c:pt idx="5" formatCode="#,##0;[Red]\-#,##0;">
                  <c:v>0</c:v>
                </c:pt>
                <c:pt idx="6" formatCode="#,##0;[Red]\-#,##0;">
                  <c:v>16</c:v>
                </c:pt>
                <c:pt idx="7" formatCode="#,##0;[Red]\-#,##0;">
                  <c:v>43</c:v>
                </c:pt>
              </c:numCache>
            </c:numRef>
          </c:val>
          <c:extLst>
            <c:ext xmlns:c16="http://schemas.microsoft.com/office/drawing/2014/chart" uri="{C3380CC4-5D6E-409C-BE32-E72D297353CC}">
              <c16:uniqueId val="{00000007-D82A-4339-BB62-0A374E66537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(構想区域別必要量との比較!$F$371,構想区域別必要量との比較!$H$371:$L$371,構想区域別必要量との比較!$O$371:$P$371)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(構想区域別必要量との比較!$F$372,構想区域別必要量との比較!$H$372:$L$372,構想区域別必要量との比較!$O$372:$P$372)</c:f>
              <c:numCache>
                <c:formatCode>#,##0_);[Red]\(#,##0\)</c:formatCode>
                <c:ptCount val="8"/>
                <c:pt idx="0" formatCode="#,##0;[Red]\-#,##0;">
                  <c:v>1177</c:v>
                </c:pt>
                <c:pt idx="1">
                  <c:v>1149</c:v>
                </c:pt>
                <c:pt idx="2">
                  <c:v>1137</c:v>
                </c:pt>
                <c:pt idx="3">
                  <c:v>1127</c:v>
                </c:pt>
                <c:pt idx="4">
                  <c:v>828</c:v>
                </c:pt>
                <c:pt idx="5" formatCode="#,##0;[Red]\-#,##0;">
                  <c:v>789</c:v>
                </c:pt>
                <c:pt idx="6" formatCode="#,##0;[Red]\-#,##0;">
                  <c:v>785</c:v>
                </c:pt>
                <c:pt idx="7" formatCode="#,##0;[Red]\-#,##0;">
                  <c:v>804</c:v>
                </c:pt>
              </c:numCache>
            </c:numRef>
          </c:val>
          <c:smooth val="0"/>
          <c:extLst>
            <c:ext xmlns:c16="http://schemas.microsoft.com/office/drawing/2014/chart" uri="{C3380CC4-5D6E-409C-BE32-E72D297353CC}">
              <c16:uniqueId val="{00000008-D82A-4339-BB62-0A374E66537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(構想区域別必要量との比較!$F$3746,構想区域別必要量との比較!$H$3746:$L$3746,構想区域別必要量との比較!$O$3746:$P$3746)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(構想区域別必要量との比較!$F$3751,構想区域別必要量との比較!$H$3751:$L$3751,構想区域別必要量との比較!$O$3751:$P$3751)</c:f>
              <c:numCache>
                <c:formatCode>#,##0_);[Red]\(#,##0\)</c:formatCode>
                <c:ptCount val="8"/>
                <c:pt idx="0" formatCode="#,##0;[Red]\-#,##0;">
                  <c:v>1240</c:v>
                </c:pt>
                <c:pt idx="1">
                  <c:v>1030</c:v>
                </c:pt>
                <c:pt idx="2">
                  <c:v>989</c:v>
                </c:pt>
                <c:pt idx="3">
                  <c:v>798</c:v>
                </c:pt>
                <c:pt idx="4">
                  <c:v>790</c:v>
                </c:pt>
                <c:pt idx="5" formatCode="#,##0;[Red]\-#,##0;">
                  <c:v>790</c:v>
                </c:pt>
                <c:pt idx="6" formatCode="#,##0;[Red]\-#,##0;">
                  <c:v>817</c:v>
                </c:pt>
                <c:pt idx="7" formatCode="#,##0;[Red]\-#,##0;">
                  <c:v>726</c:v>
                </c:pt>
              </c:numCache>
            </c:numRef>
          </c:val>
          <c:extLst>
            <c:ext xmlns:c16="http://schemas.microsoft.com/office/drawing/2014/chart" uri="{C3380CC4-5D6E-409C-BE32-E72D297353CC}">
              <c16:uniqueId val="{00000000-B7CF-4730-9D14-B2E8A11D75A2}"/>
            </c:ext>
          </c:extLst>
        </c:ser>
        <c:ser>
          <c:idx val="2"/>
          <c:order val="2"/>
          <c:tx>
            <c:strRef>
              <c:f>構想区域別必要量との比較!$E$3750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(構想区域別必要量との比較!$F$3746,構想区域別必要量との比較!$H$3746:$L$3746,構想区域別必要量との比較!$O$3746:$P$3746)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(構想区域別必要量との比較!$F$3750,構想区域別必要量との比較!$H$3750:$L$3750,構想区域別必要量との比較!$O$3750:$P$3750)</c:f>
              <c:numCache>
                <c:formatCode>#,##0_);[Red]\(#,##0\)</c:formatCode>
                <c:ptCount val="8"/>
                <c:pt idx="0" formatCode="#,##0;[Red]\-#,##0;">
                  <c:v>366</c:v>
                </c:pt>
                <c:pt idx="1">
                  <c:v>576</c:v>
                </c:pt>
                <c:pt idx="2">
                  <c:v>673</c:v>
                </c:pt>
                <c:pt idx="3">
                  <c:v>662</c:v>
                </c:pt>
                <c:pt idx="4">
                  <c:v>655</c:v>
                </c:pt>
                <c:pt idx="5" formatCode="#,##0;[Red]\-#,##0;">
                  <c:v>848</c:v>
                </c:pt>
                <c:pt idx="6" formatCode="#,##0;[Red]\-#,##0;">
                  <c:v>851</c:v>
                </c:pt>
                <c:pt idx="7" formatCode="#,##0;[Red]\-#,##0;">
                  <c:v>991</c:v>
                </c:pt>
              </c:numCache>
            </c:numRef>
          </c:val>
          <c:extLst>
            <c:ext xmlns:c16="http://schemas.microsoft.com/office/drawing/2014/chart" uri="{C3380CC4-5D6E-409C-BE32-E72D297353CC}">
              <c16:uniqueId val="{00000001-B7CF-4730-9D14-B2E8A11D75A2}"/>
            </c:ext>
          </c:extLst>
        </c:ser>
        <c:ser>
          <c:idx val="1"/>
          <c:order val="3"/>
          <c:tx>
            <c:strRef>
              <c:f>構想区域別必要量との比較!$E$3749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7CF-4730-9D14-B2E8A11D75A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7CF-4730-9D14-B2E8A11D75A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(構想区域別必要量との比較!$F$3746,構想区域別必要量との比較!$H$3746:$L$3746,構想区域別必要量との比較!$O$3746:$P$3746)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(構想区域別必要量との比較!$F$3749,構想区域別必要量との比較!$H$3749:$L$3749,構想区域別必要量との比較!$O$3749:$P$3749)</c:f>
              <c:numCache>
                <c:formatCode>#,##0_);[Red]\(#,##0\)</c:formatCode>
                <c:ptCount val="8"/>
                <c:pt idx="0" formatCode="#,##0;[Red]\-#,##0;">
                  <c:v>1820</c:v>
                </c:pt>
                <c:pt idx="1">
                  <c:v>1626</c:v>
                </c:pt>
                <c:pt idx="2">
                  <c:v>1529</c:v>
                </c:pt>
                <c:pt idx="3">
                  <c:v>1466</c:v>
                </c:pt>
                <c:pt idx="4">
                  <c:v>1358</c:v>
                </c:pt>
                <c:pt idx="5" formatCode="#,##0;[Red]\-#,##0;">
                  <c:v>1200</c:v>
                </c:pt>
                <c:pt idx="6" formatCode="#,##0;[Red]\-#,##0;">
                  <c:v>1159</c:v>
                </c:pt>
                <c:pt idx="7" formatCode="#,##0;[Red]\-#,##0;">
                  <c:v>905</c:v>
                </c:pt>
              </c:numCache>
            </c:numRef>
          </c:val>
          <c:extLst>
            <c:ext xmlns:c16="http://schemas.microsoft.com/office/drawing/2014/chart" uri="{C3380CC4-5D6E-409C-BE32-E72D297353CC}">
              <c16:uniqueId val="{00000006-B7CF-4730-9D14-B2E8A11D75A2}"/>
            </c:ext>
          </c:extLst>
        </c:ser>
        <c:ser>
          <c:idx val="0"/>
          <c:order val="4"/>
          <c:tx>
            <c:strRef>
              <c:f>構想区域別必要量との比較!$E$3748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(構想区域別必要量との比較!$F$3746,構想区域別必要量との比較!$H$3746:$L$3746,構想区域別必要量との比較!$O$3746:$P$3746)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(構想区域別必要量との比較!$F$3748,構想区域別必要量との比較!$H$3748:$L$3748,構想区域別必要量との比較!$O$3748:$P$3748)</c:f>
              <c:numCache>
                <c:formatCode>#,##0_);[Red]\(#,##0\)</c:formatCode>
                <c:ptCount val="8"/>
                <c:pt idx="0" formatCode="#,##0;[Red]\-#,##0;">
                  <c:v>306</c:v>
                </c:pt>
                <c:pt idx="1">
                  <c:v>353</c:v>
                </c:pt>
                <c:pt idx="2">
                  <c:v>353</c:v>
                </c:pt>
                <c:pt idx="3">
                  <c:v>353</c:v>
                </c:pt>
                <c:pt idx="4">
                  <c:v>353</c:v>
                </c:pt>
                <c:pt idx="5" formatCode="#,##0;[Red]\-#,##0;">
                  <c:v>353</c:v>
                </c:pt>
                <c:pt idx="6" formatCode="#,##0;[Red]\-#,##0;">
                  <c:v>353</c:v>
                </c:pt>
                <c:pt idx="7" formatCode="#,##0;[Red]\-#,##0;">
                  <c:v>242</c:v>
                </c:pt>
              </c:numCache>
            </c:numRef>
          </c:val>
          <c:extLst>
            <c:ext xmlns:c16="http://schemas.microsoft.com/office/drawing/2014/chart" uri="{C3380CC4-5D6E-409C-BE32-E72D297353CC}">
              <c16:uniqueId val="{00000007-B7CF-4730-9D14-B2E8A11D75A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(構想区域別必要量との比較!$F$3746,構想区域別必要量との比較!$H$3746:$L$3746,構想区域別必要量との比較!$O$3746:$P$3746)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(構想区域別必要量との比較!$F$3747,構想区域別必要量との比較!$H$3747:$L$3747,構想区域別必要量との比較!$O$3747:$P$3747)</c:f>
              <c:numCache>
                <c:formatCode>#,##0_);[Red]\(#,##0\)</c:formatCode>
                <c:ptCount val="8"/>
                <c:pt idx="0" formatCode="#,##0;[Red]\-#,##0;">
                  <c:v>3732</c:v>
                </c:pt>
                <c:pt idx="1">
                  <c:v>3585</c:v>
                </c:pt>
                <c:pt idx="2">
                  <c:v>3544</c:v>
                </c:pt>
                <c:pt idx="3">
                  <c:v>3279</c:v>
                </c:pt>
                <c:pt idx="4">
                  <c:v>3156</c:v>
                </c:pt>
                <c:pt idx="5" formatCode="#,##0;[Red]\-#,##0;">
                  <c:v>3191</c:v>
                </c:pt>
                <c:pt idx="6" formatCode="#,##0;[Red]\-#,##0;">
                  <c:v>3180</c:v>
                </c:pt>
                <c:pt idx="7" formatCode="#,##0;[Red]\-#,##0;">
                  <c:v>2864</c:v>
                </c:pt>
              </c:numCache>
            </c:numRef>
          </c:val>
          <c:smooth val="0"/>
          <c:extLst>
            <c:ext xmlns:c16="http://schemas.microsoft.com/office/drawing/2014/chart" uri="{C3380CC4-5D6E-409C-BE32-E72D297353CC}">
              <c16:uniqueId val="{00000008-B7CF-4730-9D14-B2E8A11D75A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(構想区域別必要量との比較!$F$3761,構想区域別必要量との比較!$H$3761:$L$3761,構想区域別必要量との比較!$O$3761:$P$3761)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(構想区域別必要量との比較!$F$3766,構想区域別必要量との比較!$H$3766:$L$3766,構想区域別必要量との比較!$O$3766:$P$3766)</c:f>
              <c:numCache>
                <c:formatCode>#,##0_);[Red]\(#,##0\)</c:formatCode>
                <c:ptCount val="8"/>
                <c:pt idx="0" formatCode="#,##0;[Red]\-#,##0;">
                  <c:v>1075</c:v>
                </c:pt>
                <c:pt idx="1">
                  <c:v>1052</c:v>
                </c:pt>
                <c:pt idx="2">
                  <c:v>1118</c:v>
                </c:pt>
                <c:pt idx="3">
                  <c:v>1028</c:v>
                </c:pt>
                <c:pt idx="4">
                  <c:v>1076</c:v>
                </c:pt>
                <c:pt idx="5" formatCode="#,##0;[Red]\-#,##0;">
                  <c:v>883</c:v>
                </c:pt>
                <c:pt idx="6" formatCode="#,##0;[Red]\-#,##0;">
                  <c:v>820</c:v>
                </c:pt>
                <c:pt idx="7" formatCode="#,##0;[Red]\-#,##0;">
                  <c:v>976</c:v>
                </c:pt>
              </c:numCache>
            </c:numRef>
          </c:val>
          <c:extLst>
            <c:ext xmlns:c16="http://schemas.microsoft.com/office/drawing/2014/chart" uri="{C3380CC4-5D6E-409C-BE32-E72D297353CC}">
              <c16:uniqueId val="{00000000-3323-4C77-BBD0-BF1F37D17188}"/>
            </c:ext>
          </c:extLst>
        </c:ser>
        <c:ser>
          <c:idx val="2"/>
          <c:order val="2"/>
          <c:tx>
            <c:strRef>
              <c:f>構想区域別必要量との比較!$E$3765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(構想区域別必要量との比較!$F$3761,構想区域別必要量との比較!$H$3761:$L$3761,構想区域別必要量との比較!$O$3761:$P$3761)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(構想区域別必要量との比較!$F$3765,構想区域別必要量との比較!$H$3765:$L$3765,構想区域別必要量との比較!$O$3765:$P$3765)</c:f>
              <c:numCache>
                <c:formatCode>#,##0_);[Red]\(#,##0\)</c:formatCode>
                <c:ptCount val="8"/>
                <c:pt idx="0" formatCode="#,##0;[Red]\-#,##0;">
                  <c:v>848</c:v>
                </c:pt>
                <c:pt idx="1">
                  <c:v>1133</c:v>
                </c:pt>
                <c:pt idx="2">
                  <c:v>1081</c:v>
                </c:pt>
                <c:pt idx="3">
                  <c:v>1291</c:v>
                </c:pt>
                <c:pt idx="4">
                  <c:v>1301</c:v>
                </c:pt>
                <c:pt idx="5" formatCode="#,##0;[Red]\-#,##0;">
                  <c:v>1322</c:v>
                </c:pt>
                <c:pt idx="6" formatCode="#,##0;[Red]\-#,##0;">
                  <c:v>1470</c:v>
                </c:pt>
                <c:pt idx="7" formatCode="#,##0;[Red]\-#,##0;">
                  <c:v>1840</c:v>
                </c:pt>
              </c:numCache>
            </c:numRef>
          </c:val>
          <c:extLst>
            <c:ext xmlns:c16="http://schemas.microsoft.com/office/drawing/2014/chart" uri="{C3380CC4-5D6E-409C-BE32-E72D297353CC}">
              <c16:uniqueId val="{00000001-3323-4C77-BBD0-BF1F37D17188}"/>
            </c:ext>
          </c:extLst>
        </c:ser>
        <c:ser>
          <c:idx val="1"/>
          <c:order val="3"/>
          <c:tx>
            <c:strRef>
              <c:f>構想区域別必要量との比較!$E$3764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323-4C77-BBD0-BF1F37D1718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323-4C77-BBD0-BF1F37D1718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(構想区域別必要量との比較!$F$3761,構想区域別必要量との比較!$H$3761:$L$3761,構想区域別必要量との比較!$O$3761:$P$3761)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(構想区域別必要量との比較!$F$3764,構想区域別必要量との比較!$H$3764:$L$3764,構想区域別必要量との比較!$O$3764:$P$3764)</c:f>
              <c:numCache>
                <c:formatCode>#,##0_);[Red]\(#,##0\)</c:formatCode>
                <c:ptCount val="8"/>
                <c:pt idx="0" formatCode="#,##0;[Red]\-#,##0;">
                  <c:v>2785</c:v>
                </c:pt>
                <c:pt idx="1">
                  <c:v>2633</c:v>
                </c:pt>
                <c:pt idx="2">
                  <c:v>2059</c:v>
                </c:pt>
                <c:pt idx="3">
                  <c:v>2209</c:v>
                </c:pt>
                <c:pt idx="4">
                  <c:v>2155</c:v>
                </c:pt>
                <c:pt idx="5" formatCode="#,##0;[Red]\-#,##0;">
                  <c:v>2160</c:v>
                </c:pt>
                <c:pt idx="6" formatCode="#,##0;[Red]\-#,##0;">
                  <c:v>2069</c:v>
                </c:pt>
                <c:pt idx="7" formatCode="#,##0;[Red]\-#,##0;">
                  <c:v>1691</c:v>
                </c:pt>
              </c:numCache>
            </c:numRef>
          </c:val>
          <c:extLst>
            <c:ext xmlns:c16="http://schemas.microsoft.com/office/drawing/2014/chart" uri="{C3380CC4-5D6E-409C-BE32-E72D297353CC}">
              <c16:uniqueId val="{00000006-3323-4C77-BBD0-BF1F37D17188}"/>
            </c:ext>
          </c:extLst>
        </c:ser>
        <c:ser>
          <c:idx val="0"/>
          <c:order val="4"/>
          <c:tx>
            <c:strRef>
              <c:f>構想区域別必要量との比較!$E$3763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(構想区域別必要量との比較!$F$3761,構想区域別必要量との比較!$H$3761:$L$3761,構想区域別必要量との比較!$O$3761:$P$3761)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(構想区域別必要量との比較!$F$3763,構想区域別必要量との比較!$H$3763:$L$3763,構想区域別必要量との比較!$O$3763:$P$3763)</c:f>
              <c:numCache>
                <c:formatCode>#,##0_);[Red]\(#,##0\)</c:formatCode>
                <c:ptCount val="8"/>
                <c:pt idx="0" formatCode="#,##0;[Red]\-#,##0;">
                  <c:v>421</c:v>
                </c:pt>
                <c:pt idx="1">
                  <c:v>429</c:v>
                </c:pt>
                <c:pt idx="2">
                  <c:v>858</c:v>
                </c:pt>
                <c:pt idx="3">
                  <c:v>646</c:v>
                </c:pt>
                <c:pt idx="4">
                  <c:v>645</c:v>
                </c:pt>
                <c:pt idx="5" formatCode="#,##0;[Red]\-#,##0;">
                  <c:v>645</c:v>
                </c:pt>
                <c:pt idx="6" formatCode="#,##0;[Red]\-#,##0;">
                  <c:v>699</c:v>
                </c:pt>
                <c:pt idx="7" formatCode="#,##0;[Red]\-#,##0;">
                  <c:v>524</c:v>
                </c:pt>
              </c:numCache>
            </c:numRef>
          </c:val>
          <c:extLst>
            <c:ext xmlns:c16="http://schemas.microsoft.com/office/drawing/2014/chart" uri="{C3380CC4-5D6E-409C-BE32-E72D297353CC}">
              <c16:uniqueId val="{00000007-3323-4C77-BBD0-BF1F37D1718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(構想区域別必要量との比較!$F$3761,構想区域別必要量との比較!$H$3761:$L$3761,構想区域別必要量との比較!$O$3761:$P$3761)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(構想区域別必要量との比較!$F$3762,構想区域別必要量との比較!$H$3762:$L$3762,構想区域別必要量との比較!$O$3762:$P$3762)</c:f>
              <c:numCache>
                <c:formatCode>#,##0_);[Red]\(#,##0\)</c:formatCode>
                <c:ptCount val="8"/>
                <c:pt idx="0" formatCode="#,##0;[Red]\-#,##0;">
                  <c:v>5129</c:v>
                </c:pt>
                <c:pt idx="1">
                  <c:v>5247</c:v>
                </c:pt>
                <c:pt idx="2">
                  <c:v>5116</c:v>
                </c:pt>
                <c:pt idx="3">
                  <c:v>5174</c:v>
                </c:pt>
                <c:pt idx="4">
                  <c:v>5177</c:v>
                </c:pt>
                <c:pt idx="5" formatCode="#,##0;[Red]\-#,##0;">
                  <c:v>5010</c:v>
                </c:pt>
                <c:pt idx="6" formatCode="#,##0;[Red]\-#,##0;">
                  <c:v>5058</c:v>
                </c:pt>
                <c:pt idx="7" formatCode="#,##0;[Red]\-#,##0;">
                  <c:v>5031</c:v>
                </c:pt>
              </c:numCache>
            </c:numRef>
          </c:val>
          <c:smooth val="0"/>
          <c:extLst>
            <c:ext xmlns:c16="http://schemas.microsoft.com/office/drawing/2014/chart" uri="{C3380CC4-5D6E-409C-BE32-E72D297353CC}">
              <c16:uniqueId val="{00000008-3323-4C77-BBD0-BF1F37D1718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(構想区域別必要量との比較!$F$3776,構想区域別必要量との比較!$H$3776:$L$3776,構想区域別必要量との比較!$O$3776:$P$3776)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(構想区域別必要量との比較!$F$3781,構想区域別必要量との比較!$H$3781:$L$3781,構想区域別必要量との比較!$O$3781:$P$3781)</c:f>
              <c:numCache>
                <c:formatCode>#,##0_);[Red]\(#,##0\)</c:formatCode>
                <c:ptCount val="8"/>
                <c:pt idx="0" formatCode="#,##0;[Red]\-#,##0;">
                  <c:v>492</c:v>
                </c:pt>
                <c:pt idx="1">
                  <c:v>835</c:v>
                </c:pt>
                <c:pt idx="2">
                  <c:v>723</c:v>
                </c:pt>
                <c:pt idx="3">
                  <c:v>706</c:v>
                </c:pt>
                <c:pt idx="4">
                  <c:v>706</c:v>
                </c:pt>
                <c:pt idx="5" formatCode="#,##0;[Red]\-#,##0;">
                  <c:v>706</c:v>
                </c:pt>
                <c:pt idx="6" formatCode="#,##0;[Red]\-#,##0;">
                  <c:v>691</c:v>
                </c:pt>
                <c:pt idx="7" formatCode="#,##0;[Red]\-#,##0;">
                  <c:v>430</c:v>
                </c:pt>
              </c:numCache>
            </c:numRef>
          </c:val>
          <c:extLst>
            <c:ext xmlns:c16="http://schemas.microsoft.com/office/drawing/2014/chart" uri="{C3380CC4-5D6E-409C-BE32-E72D297353CC}">
              <c16:uniqueId val="{00000000-D0BD-4520-A50E-2D2435F98D69}"/>
            </c:ext>
          </c:extLst>
        </c:ser>
        <c:ser>
          <c:idx val="2"/>
          <c:order val="2"/>
          <c:tx>
            <c:strRef>
              <c:f>構想区域別必要量との比較!$E$3780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(構想区域別必要量との比較!$F$3776,構想区域別必要量との比較!$H$3776:$L$3776,構想区域別必要量との比較!$O$3776:$P$3776)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(構想区域別必要量との比較!$F$3780,構想区域別必要量との比較!$H$3780:$L$3780,構想区域別必要量との比較!$O$3780:$P$3780)</c:f>
              <c:numCache>
                <c:formatCode>#,##0_);[Red]\(#,##0\)</c:formatCode>
                <c:ptCount val="8"/>
                <c:pt idx="0" formatCode="#,##0;[Red]\-#,##0;">
                  <c:v>196</c:v>
                </c:pt>
                <c:pt idx="1">
                  <c:v>177</c:v>
                </c:pt>
                <c:pt idx="2">
                  <c:v>177</c:v>
                </c:pt>
                <c:pt idx="3">
                  <c:v>196</c:v>
                </c:pt>
                <c:pt idx="4">
                  <c:v>198</c:v>
                </c:pt>
                <c:pt idx="5" formatCode="#,##0;[Red]\-#,##0;">
                  <c:v>215</c:v>
                </c:pt>
                <c:pt idx="6" formatCode="#,##0;[Red]\-#,##0;">
                  <c:v>215</c:v>
                </c:pt>
                <c:pt idx="7" formatCode="#,##0;[Red]\-#,##0;">
                  <c:v>323</c:v>
                </c:pt>
              </c:numCache>
            </c:numRef>
          </c:val>
          <c:extLst>
            <c:ext xmlns:c16="http://schemas.microsoft.com/office/drawing/2014/chart" uri="{C3380CC4-5D6E-409C-BE32-E72D297353CC}">
              <c16:uniqueId val="{00000001-D0BD-4520-A50E-2D2435F98D69}"/>
            </c:ext>
          </c:extLst>
        </c:ser>
        <c:ser>
          <c:idx val="1"/>
          <c:order val="3"/>
          <c:tx>
            <c:strRef>
              <c:f>構想区域別必要量との比較!$E$3779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0BD-4520-A50E-2D2435F98D6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0BD-4520-A50E-2D2435F98D6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(構想区域別必要量との比較!$F$3776,構想区域別必要量との比較!$H$3776:$L$3776,構想区域別必要量との比較!$O$3776:$P$3776)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(構想区域別必要量との比較!$F$3779,構想区域別必要量との比較!$H$3779:$L$3779,構想区域別必要量との比較!$O$3779:$P$3779)</c:f>
              <c:numCache>
                <c:formatCode>#,##0_);[Red]\(#,##0\)</c:formatCode>
                <c:ptCount val="8"/>
                <c:pt idx="0" formatCode="#,##0;[Red]\-#,##0;">
                  <c:v>635</c:v>
                </c:pt>
                <c:pt idx="1">
                  <c:v>621</c:v>
                </c:pt>
                <c:pt idx="2">
                  <c:v>604</c:v>
                </c:pt>
                <c:pt idx="3">
                  <c:v>602</c:v>
                </c:pt>
                <c:pt idx="4">
                  <c:v>600</c:v>
                </c:pt>
                <c:pt idx="5" formatCode="#,##0;[Red]\-#,##0;">
                  <c:v>583</c:v>
                </c:pt>
                <c:pt idx="6" formatCode="#,##0;[Red]\-#,##0;">
                  <c:v>551</c:v>
                </c:pt>
                <c:pt idx="7" formatCode="#,##0;[Red]\-#,##0;">
                  <c:v>340</c:v>
                </c:pt>
              </c:numCache>
            </c:numRef>
          </c:val>
          <c:extLst>
            <c:ext xmlns:c16="http://schemas.microsoft.com/office/drawing/2014/chart" uri="{C3380CC4-5D6E-409C-BE32-E72D297353CC}">
              <c16:uniqueId val="{00000006-D0BD-4520-A50E-2D2435F98D69}"/>
            </c:ext>
          </c:extLst>
        </c:ser>
        <c:ser>
          <c:idx val="0"/>
          <c:order val="4"/>
          <c:tx>
            <c:strRef>
              <c:f>構想区域別必要量との比較!$E$3778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(構想区域別必要量との比較!$F$3776,構想区域別必要量との比較!$H$3776:$L$3776,構想区域別必要量との比較!$O$3776:$P$3776)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(構想区域別必要量との比較!$F$3778,構想区域別必要量との比較!$H$3778:$L$3778,構想区域別必要量との比較!$O$3778:$P$3778)</c:f>
              <c:numCache>
                <c:formatCode>#,##0_);[Red]\(#,##0\)</c:formatCode>
                <c:ptCount val="8"/>
                <c:pt idx="0" formatCode="#,##0;[Red]\-#,##0;">
                  <c:v>30</c:v>
                </c:pt>
                <c:pt idx="1">
                  <c:v>34</c:v>
                </c:pt>
                <c:pt idx="2">
                  <c:v>34</c:v>
                </c:pt>
                <c:pt idx="3">
                  <c:v>34</c:v>
                </c:pt>
                <c:pt idx="4">
                  <c:v>34</c:v>
                </c:pt>
                <c:pt idx="5" formatCode="#,##0;[Red]\-#,##0;">
                  <c:v>34</c:v>
                </c:pt>
                <c:pt idx="6" formatCode="#,##0;[Red]\-#,##0;">
                  <c:v>34</c:v>
                </c:pt>
                <c:pt idx="7" formatCode="#,##0;[Red]\-#,##0;">
                  <c:v>73</c:v>
                </c:pt>
              </c:numCache>
            </c:numRef>
          </c:val>
          <c:extLst>
            <c:ext xmlns:c16="http://schemas.microsoft.com/office/drawing/2014/chart" uri="{C3380CC4-5D6E-409C-BE32-E72D297353CC}">
              <c16:uniqueId val="{00000007-D0BD-4520-A50E-2D2435F98D6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(構想区域別必要量との比較!$F$3776,構想区域別必要量との比較!$H$3776:$L$3776,構想区域別必要量との比較!$O$3776:$P$3776)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(構想区域別必要量との比較!$F$3777,構想区域別必要量との比較!$H$3777:$L$3777,構想区域別必要量との比較!$O$3777:$P$3777)</c:f>
              <c:numCache>
                <c:formatCode>#,##0_);[Red]\(#,##0\)</c:formatCode>
                <c:ptCount val="8"/>
                <c:pt idx="0" formatCode="#,##0;[Red]\-#,##0;">
                  <c:v>1353</c:v>
                </c:pt>
                <c:pt idx="1">
                  <c:v>1667</c:v>
                </c:pt>
                <c:pt idx="2">
                  <c:v>1538</c:v>
                </c:pt>
                <c:pt idx="3">
                  <c:v>1538</c:v>
                </c:pt>
                <c:pt idx="4">
                  <c:v>1538</c:v>
                </c:pt>
                <c:pt idx="5" formatCode="#,##0;[Red]\-#,##0;">
                  <c:v>1538</c:v>
                </c:pt>
                <c:pt idx="6" formatCode="#,##0;[Red]\-#,##0;">
                  <c:v>1491</c:v>
                </c:pt>
                <c:pt idx="7" formatCode="#,##0;[Red]\-#,##0;">
                  <c:v>1166</c:v>
                </c:pt>
              </c:numCache>
            </c:numRef>
          </c:val>
          <c:smooth val="0"/>
          <c:extLst>
            <c:ext xmlns:c16="http://schemas.microsoft.com/office/drawing/2014/chart" uri="{C3380CC4-5D6E-409C-BE32-E72D297353CC}">
              <c16:uniqueId val="{00000008-D0BD-4520-A50E-2D2435F98D6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構想区域別必要量との比較!$E$3796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(構想区域別必要量との比較!$F$3791,構想区域別必要量との比較!$H$3791:$L$3791,構想区域別必要量との比較!$O$3791:$P$3791)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(構想区域別必要量との比較!$F$3796,構想区域別必要量との比較!$H$3796:$L$3796,構想区域別必要量との比較!$O$3796:$P$3796)</c:f>
              <c:numCache>
                <c:formatCode>#,##0_);[Red]\(#,##0\)</c:formatCode>
                <c:ptCount val="8"/>
                <c:pt idx="0" formatCode="#,##0;[Red]\-#,##0;">
                  <c:v>732</c:v>
                </c:pt>
                <c:pt idx="1">
                  <c:v>791</c:v>
                </c:pt>
                <c:pt idx="2">
                  <c:v>712</c:v>
                </c:pt>
                <c:pt idx="3">
                  <c:v>712</c:v>
                </c:pt>
                <c:pt idx="4">
                  <c:v>712</c:v>
                </c:pt>
                <c:pt idx="5" formatCode="#,##0;[Red]\-#,##0;">
                  <c:v>682</c:v>
                </c:pt>
                <c:pt idx="6" formatCode="#,##0;[Red]\-#,##0;">
                  <c:v>682</c:v>
                </c:pt>
                <c:pt idx="7" formatCode="#,##0;[Red]\-#,##0;">
                  <c:v>505</c:v>
                </c:pt>
              </c:numCache>
            </c:numRef>
          </c:val>
          <c:extLst>
            <c:ext xmlns:c16="http://schemas.microsoft.com/office/drawing/2014/chart" uri="{C3380CC4-5D6E-409C-BE32-E72D297353CC}">
              <c16:uniqueId val="{00000000-7D16-4AE3-99B8-2FBE0DE3F4ED}"/>
            </c:ext>
          </c:extLst>
        </c:ser>
        <c:ser>
          <c:idx val="2"/>
          <c:order val="2"/>
          <c:tx>
            <c:strRef>
              <c:f>構想区域別必要量との比較!$E$3795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(構想区域別必要量との比較!$F$3791,構想区域別必要量との比較!$H$3791:$L$3791,構想区域別必要量との比較!$O$3791:$P$3791)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(構想区域別必要量との比較!$F$3795,構想区域別必要量との比較!$H$3795:$L$3795,構想区域別必要量との比較!$O$3795:$P$3795)</c:f>
              <c:numCache>
                <c:formatCode>#,##0_);[Red]\(#,##0\)</c:formatCode>
                <c:ptCount val="8"/>
                <c:pt idx="0" formatCode="#,##0;[Red]\-#,##0;">
                  <c:v>193</c:v>
                </c:pt>
                <c:pt idx="1">
                  <c:v>216</c:v>
                </c:pt>
                <c:pt idx="2">
                  <c:v>213</c:v>
                </c:pt>
                <c:pt idx="3">
                  <c:v>192</c:v>
                </c:pt>
                <c:pt idx="4">
                  <c:v>194</c:v>
                </c:pt>
                <c:pt idx="5" formatCode="#,##0;[Red]\-#,##0;">
                  <c:v>194</c:v>
                </c:pt>
                <c:pt idx="6" formatCode="#,##0;[Red]\-#,##0;">
                  <c:v>194</c:v>
                </c:pt>
                <c:pt idx="7" formatCode="#,##0;[Red]\-#,##0;">
                  <c:v>446</c:v>
                </c:pt>
              </c:numCache>
            </c:numRef>
          </c:val>
          <c:extLst>
            <c:ext xmlns:c16="http://schemas.microsoft.com/office/drawing/2014/chart" uri="{C3380CC4-5D6E-409C-BE32-E72D297353CC}">
              <c16:uniqueId val="{00000001-7D16-4AE3-99B8-2FBE0DE3F4ED}"/>
            </c:ext>
          </c:extLst>
        </c:ser>
        <c:ser>
          <c:idx val="1"/>
          <c:order val="3"/>
          <c:tx>
            <c:strRef>
              <c:f>構想区域別必要量との比較!$E$3794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D16-4AE3-99B8-2FBE0DE3F4E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D16-4AE3-99B8-2FBE0DE3F4E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(構想区域別必要量との比較!$F$3791,構想区域別必要量との比較!$H$3791:$L$3791,構想区域別必要量との比較!$O$3791:$P$3791)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(構想区域別必要量との比較!$F$3794,構想区域別必要量との比較!$H$3794:$L$3794,構想区域別必要量との比較!$O$3794:$P$3794)</c:f>
              <c:numCache>
                <c:formatCode>#,##0_);[Red]\(#,##0\)</c:formatCode>
                <c:ptCount val="8"/>
                <c:pt idx="0" formatCode="#,##0;[Red]\-#,##0;">
                  <c:v>393</c:v>
                </c:pt>
                <c:pt idx="1">
                  <c:v>626</c:v>
                </c:pt>
                <c:pt idx="2">
                  <c:v>554</c:v>
                </c:pt>
                <c:pt idx="3">
                  <c:v>556</c:v>
                </c:pt>
                <c:pt idx="4">
                  <c:v>535</c:v>
                </c:pt>
                <c:pt idx="5" formatCode="#,##0;[Red]\-#,##0;">
                  <c:v>527</c:v>
                </c:pt>
                <c:pt idx="6" formatCode="#,##0;[Red]\-#,##0;">
                  <c:v>520</c:v>
                </c:pt>
                <c:pt idx="7" formatCode="#,##0;[Red]\-#,##0;">
                  <c:v>419</c:v>
                </c:pt>
              </c:numCache>
            </c:numRef>
          </c:val>
          <c:extLst>
            <c:ext xmlns:c16="http://schemas.microsoft.com/office/drawing/2014/chart" uri="{C3380CC4-5D6E-409C-BE32-E72D297353CC}">
              <c16:uniqueId val="{00000006-7D16-4AE3-99B8-2FBE0DE3F4ED}"/>
            </c:ext>
          </c:extLst>
        </c:ser>
        <c:ser>
          <c:idx val="0"/>
          <c:order val="4"/>
          <c:tx>
            <c:strRef>
              <c:f>構想区域別必要量との比較!$E$3793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(構想区域別必要量との比較!$F$3791,構想区域別必要量との比較!$H$3791:$L$3791,構想区域別必要量との比較!$O$3791:$P$3791)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(構想区域別必要量との比較!$F$3793,構想区域別必要量との比較!$H$3793:$L$3793,構想区域別必要量との比較!$O$3793:$P$3793)</c:f>
              <c:numCache>
                <c:formatCode>#,##0_);[Red]\(#,##0\)</c:formatCode>
                <c:ptCount val="8"/>
                <c:pt idx="0" formatCode="#,##0;[Red]\-#,##0;">
                  <c:v>506</c:v>
                </c:pt>
                <c:pt idx="1">
                  <c:v>264</c:v>
                </c:pt>
                <c:pt idx="2">
                  <c:v>266</c:v>
                </c:pt>
                <c:pt idx="3">
                  <c:v>266</c:v>
                </c:pt>
                <c:pt idx="4">
                  <c:v>266</c:v>
                </c:pt>
                <c:pt idx="5" formatCode="#,##0;[Red]\-#,##0;">
                  <c:v>266</c:v>
                </c:pt>
                <c:pt idx="6" formatCode="#,##0;[Red]\-#,##0;">
                  <c:v>268</c:v>
                </c:pt>
                <c:pt idx="7" formatCode="#,##0;[Red]\-#,##0;">
                  <c:v>131</c:v>
                </c:pt>
              </c:numCache>
            </c:numRef>
          </c:val>
          <c:extLst>
            <c:ext xmlns:c16="http://schemas.microsoft.com/office/drawing/2014/chart" uri="{C3380CC4-5D6E-409C-BE32-E72D297353CC}">
              <c16:uniqueId val="{00000007-7D16-4AE3-99B8-2FBE0DE3F4E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構想区域別必要量との比較!$E$3792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(構想区域別必要量との比較!$F$3791,構想区域別必要量との比較!$H$3791:$L$3791,構想区域別必要量との比較!$O$3791:$P$3791)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(構想区域別必要量との比較!$F$3792,構想区域別必要量との比較!$H$3792:$L$3792,構想区域別必要量との比較!$O$3792:$P$3792)</c:f>
              <c:numCache>
                <c:formatCode>#,##0_);[Red]\(#,##0\)</c:formatCode>
                <c:ptCount val="8"/>
                <c:pt idx="0" formatCode="#,##0;[Red]\-#,##0;">
                  <c:v>1824</c:v>
                </c:pt>
                <c:pt idx="1">
                  <c:v>1897</c:v>
                </c:pt>
                <c:pt idx="2">
                  <c:v>1745</c:v>
                </c:pt>
                <c:pt idx="3">
                  <c:v>1726</c:v>
                </c:pt>
                <c:pt idx="4">
                  <c:v>1707</c:v>
                </c:pt>
                <c:pt idx="5" formatCode="#,##0;[Red]\-#,##0;">
                  <c:v>1669</c:v>
                </c:pt>
                <c:pt idx="6" formatCode="#,##0;[Red]\-#,##0;">
                  <c:v>1664</c:v>
                </c:pt>
                <c:pt idx="7" formatCode="#,##0;[Red]\-#,##0;">
                  <c:v>1501</c:v>
                </c:pt>
              </c:numCache>
            </c:numRef>
          </c:val>
          <c:smooth val="0"/>
          <c:extLst>
            <c:ext xmlns:c16="http://schemas.microsoft.com/office/drawing/2014/chart" uri="{C3380CC4-5D6E-409C-BE32-E72D297353CC}">
              <c16:uniqueId val="{00000008-7D16-4AE3-99B8-2FBE0DE3F4E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(構想区域別必要量との比較!$F$3806,構想区域別必要量との比較!$H$3806:$L$3806,構想区域別必要量との比較!$O$3806:$P$3806)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(構想区域別必要量との比較!$F$3811,構想区域別必要量との比較!$H$3811:$L$3811,構想区域別必要量との比較!$O$3811:$P$3811)</c:f>
              <c:numCache>
                <c:formatCode>#,##0_);[Red]\(#,##0\)</c:formatCode>
                <c:ptCount val="8"/>
                <c:pt idx="0" formatCode="#,##0;[Red]\-#,##0;">
                  <c:v>1566</c:v>
                </c:pt>
                <c:pt idx="1">
                  <c:v>1405</c:v>
                </c:pt>
                <c:pt idx="2">
                  <c:v>1310</c:v>
                </c:pt>
                <c:pt idx="3">
                  <c:v>964</c:v>
                </c:pt>
                <c:pt idx="4">
                  <c:v>884</c:v>
                </c:pt>
                <c:pt idx="5" formatCode="#,##0;[Red]\-#,##0;">
                  <c:v>777</c:v>
                </c:pt>
                <c:pt idx="6" formatCode="#,##0;[Red]\-#,##0;">
                  <c:v>891</c:v>
                </c:pt>
                <c:pt idx="7" formatCode="#,##0;[Red]\-#,##0;">
                  <c:v>563</c:v>
                </c:pt>
              </c:numCache>
            </c:numRef>
          </c:val>
          <c:extLst>
            <c:ext xmlns:c16="http://schemas.microsoft.com/office/drawing/2014/chart" uri="{C3380CC4-5D6E-409C-BE32-E72D297353CC}">
              <c16:uniqueId val="{00000000-2235-4139-A23C-B3FAD1CB620F}"/>
            </c:ext>
          </c:extLst>
        </c:ser>
        <c:ser>
          <c:idx val="2"/>
          <c:order val="2"/>
          <c:tx>
            <c:strRef>
              <c:f>構想区域別必要量との比較!$E$3810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(構想区域別必要量との比較!$F$3806,構想区域別必要量との比較!$H$3806:$L$3806,構想区域別必要量との比較!$O$3806:$P$3806)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(構想区域別必要量との比較!$F$3810,構想区域別必要量との比較!$H$3810:$L$3810,構想区域別必要量との比較!$O$3810:$P$3810)</c:f>
              <c:numCache>
                <c:formatCode>#,##0_);[Red]\(#,##0\)</c:formatCode>
                <c:ptCount val="8"/>
                <c:pt idx="0" formatCode="#,##0;[Red]\-#,##0;">
                  <c:v>32</c:v>
                </c:pt>
                <c:pt idx="1">
                  <c:v>159</c:v>
                </c:pt>
                <c:pt idx="2">
                  <c:v>235</c:v>
                </c:pt>
                <c:pt idx="3">
                  <c:v>86</c:v>
                </c:pt>
                <c:pt idx="4">
                  <c:v>131</c:v>
                </c:pt>
                <c:pt idx="5" formatCode="#,##0;[Red]\-#,##0;">
                  <c:v>226</c:v>
                </c:pt>
                <c:pt idx="6" formatCode="#,##0;[Red]\-#,##0;">
                  <c:v>209</c:v>
                </c:pt>
                <c:pt idx="7" formatCode="#,##0;[Red]\-#,##0;">
                  <c:v>229</c:v>
                </c:pt>
              </c:numCache>
            </c:numRef>
          </c:val>
          <c:extLst>
            <c:ext xmlns:c16="http://schemas.microsoft.com/office/drawing/2014/chart" uri="{C3380CC4-5D6E-409C-BE32-E72D297353CC}">
              <c16:uniqueId val="{00000001-2235-4139-A23C-B3FAD1CB620F}"/>
            </c:ext>
          </c:extLst>
        </c:ser>
        <c:ser>
          <c:idx val="1"/>
          <c:order val="3"/>
          <c:tx>
            <c:strRef>
              <c:f>構想区域別必要量との比較!$E$3809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235-4139-A23C-B3FAD1CB620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235-4139-A23C-B3FAD1CB620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(構想区域別必要量との比較!$F$3806,構想区域別必要量との比較!$H$3806:$L$3806,構想区域別必要量との比較!$O$3806:$P$3806)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(構想区域別必要量との比較!$F$3809,構想区域別必要量との比較!$H$3809:$L$3809,構想区域別必要量との比較!$O$3809:$P$3809)</c:f>
              <c:numCache>
                <c:formatCode>#,##0_);[Red]\(#,##0\)</c:formatCode>
                <c:ptCount val="8"/>
                <c:pt idx="0" formatCode="#,##0;[Red]\-#,##0;">
                  <c:v>415</c:v>
                </c:pt>
                <c:pt idx="1">
                  <c:v>342</c:v>
                </c:pt>
                <c:pt idx="2">
                  <c:v>342</c:v>
                </c:pt>
                <c:pt idx="3">
                  <c:v>342</c:v>
                </c:pt>
                <c:pt idx="4">
                  <c:v>342</c:v>
                </c:pt>
                <c:pt idx="5" formatCode="#,##0;[Red]\-#,##0;">
                  <c:v>337</c:v>
                </c:pt>
                <c:pt idx="6" formatCode="#,##0;[Red]\-#,##0;">
                  <c:v>298</c:v>
                </c:pt>
                <c:pt idx="7" formatCode="#,##0;[Red]\-#,##0;">
                  <c:v>250</c:v>
                </c:pt>
              </c:numCache>
            </c:numRef>
          </c:val>
          <c:extLst>
            <c:ext xmlns:c16="http://schemas.microsoft.com/office/drawing/2014/chart" uri="{C3380CC4-5D6E-409C-BE32-E72D297353CC}">
              <c16:uniqueId val="{00000006-2235-4139-A23C-B3FAD1CB620F}"/>
            </c:ext>
          </c:extLst>
        </c:ser>
        <c:ser>
          <c:idx val="0"/>
          <c:order val="4"/>
          <c:tx>
            <c:strRef>
              <c:f>構想区域別必要量との比較!$E$3808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(構想区域別必要量との比較!$F$3806,構想区域別必要量との比較!$H$3806:$L$3806,構想区域別必要量との比較!$O$3806:$P$3806)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(構想区域別必要量との比較!$F$3808,構想区域別必要量との比較!$H$3808:$L$3808,構想区域別必要量との比較!$O$3808:$P$3808)</c:f>
              <c:numCache>
                <c:formatCode>#,##0_);[Red]\(#,##0\)</c:formatCode>
                <c:ptCount val="8"/>
                <c:pt idx="0" formatCode="#,##0;[Red]\-#,##0;">
                  <c:v>0</c:v>
                </c:pt>
                <c:pt idx="1">
                  <c:v>0</c:v>
                </c:pt>
                <c:pt idx="2">
                  <c:v>0</c:v>
                </c:pt>
                <c:pt idx="3">
                  <c:v>0</c:v>
                </c:pt>
                <c:pt idx="4">
                  <c:v>0</c:v>
                </c:pt>
                <c:pt idx="5" formatCode="#,##0;[Red]\-#,##0;">
                  <c:v>0</c:v>
                </c:pt>
                <c:pt idx="6" formatCode="#,##0;[Red]\-#,##0;">
                  <c:v>0</c:v>
                </c:pt>
                <c:pt idx="7" formatCode="#,##0;[Red]\-#,##0;">
                  <c:v>49</c:v>
                </c:pt>
              </c:numCache>
            </c:numRef>
          </c:val>
          <c:extLst>
            <c:ext xmlns:c16="http://schemas.microsoft.com/office/drawing/2014/chart" uri="{C3380CC4-5D6E-409C-BE32-E72D297353CC}">
              <c16:uniqueId val="{00000007-2235-4139-A23C-B3FAD1CB620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(構想区域別必要量との比較!$F$3806,構想区域別必要量との比較!$H$3806:$L$3806,構想区域別必要量との比較!$O$3806:$P$3806)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(構想区域別必要量との比較!$F$3807,構想区域別必要量との比較!$H$3807:$L$3807,構想区域別必要量との比較!$O$3807:$P$3807)</c:f>
              <c:numCache>
                <c:formatCode>#,##0_);[Red]\(#,##0\)</c:formatCode>
                <c:ptCount val="8"/>
                <c:pt idx="0" formatCode="#,##0;[Red]\-#,##0;">
                  <c:v>2013</c:v>
                </c:pt>
                <c:pt idx="1">
                  <c:v>1906</c:v>
                </c:pt>
                <c:pt idx="2">
                  <c:v>1887</c:v>
                </c:pt>
                <c:pt idx="3">
                  <c:v>1392</c:v>
                </c:pt>
                <c:pt idx="4">
                  <c:v>1357</c:v>
                </c:pt>
                <c:pt idx="5" formatCode="#,##0;[Red]\-#,##0;">
                  <c:v>1340</c:v>
                </c:pt>
                <c:pt idx="6" formatCode="#,##0;[Red]\-#,##0;">
                  <c:v>1398</c:v>
                </c:pt>
                <c:pt idx="7" formatCode="#,##0;[Red]\-#,##0;">
                  <c:v>1091</c:v>
                </c:pt>
              </c:numCache>
            </c:numRef>
          </c:val>
          <c:smooth val="0"/>
          <c:extLst>
            <c:ext xmlns:c16="http://schemas.microsoft.com/office/drawing/2014/chart" uri="{C3380CC4-5D6E-409C-BE32-E72D297353CC}">
              <c16:uniqueId val="{00000008-2235-4139-A23C-B3FAD1CB620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(構想区域別必要量との比較!$F$3821,構想区域別必要量との比較!$H$3821:$L$3821,構想区域別必要量との比較!$O$3821:$P$3821)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(構想区域別必要量との比較!$F$3826,構想区域別必要量との比較!$H$3826:$L$3826,構想区域別必要量との比較!$O$3826:$P$3826)</c:f>
              <c:numCache>
                <c:formatCode>#,##0_);[Red]\(#,##0\)</c:formatCode>
                <c:ptCount val="8"/>
                <c:pt idx="0" formatCode="#,##0;[Red]\-#,##0;">
                  <c:v>1316</c:v>
                </c:pt>
                <c:pt idx="1">
                  <c:v>1188</c:v>
                </c:pt>
                <c:pt idx="2">
                  <c:v>1192</c:v>
                </c:pt>
                <c:pt idx="3">
                  <c:v>1187</c:v>
                </c:pt>
                <c:pt idx="4">
                  <c:v>1112</c:v>
                </c:pt>
                <c:pt idx="5" formatCode="#,##0;[Red]\-#,##0;">
                  <c:v>1079</c:v>
                </c:pt>
                <c:pt idx="6" formatCode="#,##0;[Red]\-#,##0;">
                  <c:v>1067</c:v>
                </c:pt>
                <c:pt idx="7" formatCode="#,##0;[Red]\-#,##0;">
                  <c:v>737</c:v>
                </c:pt>
              </c:numCache>
            </c:numRef>
          </c:val>
          <c:extLst>
            <c:ext xmlns:c16="http://schemas.microsoft.com/office/drawing/2014/chart" uri="{C3380CC4-5D6E-409C-BE32-E72D297353CC}">
              <c16:uniqueId val="{00000000-6969-4D9A-83CE-E7BA9DF23740}"/>
            </c:ext>
          </c:extLst>
        </c:ser>
        <c:ser>
          <c:idx val="2"/>
          <c:order val="2"/>
          <c:tx>
            <c:strRef>
              <c:f>構想区域別必要量との比較!$E$3825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(構想区域別必要量との比較!$F$3821,構想区域別必要量との比較!$H$3821:$L$3821,構想区域別必要量との比較!$O$3821:$P$3821)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(構想区域別必要量との比較!$F$3825,構想区域別必要量との比較!$H$3825:$L$3825,構想区域別必要量との比較!$O$3825:$P$3825)</c:f>
              <c:numCache>
                <c:formatCode>#,##0_);[Red]\(#,##0\)</c:formatCode>
                <c:ptCount val="8"/>
                <c:pt idx="0" formatCode="#,##0;[Red]\-#,##0;">
                  <c:v>394</c:v>
                </c:pt>
                <c:pt idx="1">
                  <c:v>628</c:v>
                </c:pt>
                <c:pt idx="2">
                  <c:v>605</c:v>
                </c:pt>
                <c:pt idx="3">
                  <c:v>639</c:v>
                </c:pt>
                <c:pt idx="4">
                  <c:v>695</c:v>
                </c:pt>
                <c:pt idx="5" formatCode="#,##0;[Red]\-#,##0;">
                  <c:v>695</c:v>
                </c:pt>
                <c:pt idx="6" formatCode="#,##0;[Red]\-#,##0;">
                  <c:v>695</c:v>
                </c:pt>
                <c:pt idx="7" formatCode="#,##0;[Red]\-#,##0;">
                  <c:v>842</c:v>
                </c:pt>
              </c:numCache>
            </c:numRef>
          </c:val>
          <c:extLst>
            <c:ext xmlns:c16="http://schemas.microsoft.com/office/drawing/2014/chart" uri="{C3380CC4-5D6E-409C-BE32-E72D297353CC}">
              <c16:uniqueId val="{00000001-6969-4D9A-83CE-E7BA9DF23740}"/>
            </c:ext>
          </c:extLst>
        </c:ser>
        <c:ser>
          <c:idx val="1"/>
          <c:order val="3"/>
          <c:tx>
            <c:strRef>
              <c:f>構想区域別必要量との比較!$E$3824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969-4D9A-83CE-E7BA9DF2374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969-4D9A-83CE-E7BA9DF2374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(構想区域別必要量との比較!$F$3821,構想区域別必要量との比較!$H$3821:$L$3821,構想区域別必要量との比較!$O$3821:$P$3821)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(構想区域別必要量との比較!$F$3824,構想区域別必要量との比較!$H$3824:$L$3824,構想区域別必要量との比較!$O$3824:$P$3824)</c:f>
              <c:numCache>
                <c:formatCode>#,##0_);[Red]\(#,##0\)</c:formatCode>
                <c:ptCount val="8"/>
                <c:pt idx="0" formatCode="#,##0;[Red]\-#,##0;">
                  <c:v>1128</c:v>
                </c:pt>
                <c:pt idx="1">
                  <c:v>985</c:v>
                </c:pt>
                <c:pt idx="2">
                  <c:v>980</c:v>
                </c:pt>
                <c:pt idx="3">
                  <c:v>922</c:v>
                </c:pt>
                <c:pt idx="4">
                  <c:v>958</c:v>
                </c:pt>
                <c:pt idx="5" formatCode="#,##0;[Red]\-#,##0;">
                  <c:v>910</c:v>
                </c:pt>
                <c:pt idx="6" formatCode="#,##0;[Red]\-#,##0;">
                  <c:v>884</c:v>
                </c:pt>
                <c:pt idx="7" formatCode="#,##0;[Red]\-#,##0;">
                  <c:v>745</c:v>
                </c:pt>
              </c:numCache>
            </c:numRef>
          </c:val>
          <c:extLst>
            <c:ext xmlns:c16="http://schemas.microsoft.com/office/drawing/2014/chart" uri="{C3380CC4-5D6E-409C-BE32-E72D297353CC}">
              <c16:uniqueId val="{00000006-6969-4D9A-83CE-E7BA9DF23740}"/>
            </c:ext>
          </c:extLst>
        </c:ser>
        <c:ser>
          <c:idx val="0"/>
          <c:order val="4"/>
          <c:tx>
            <c:strRef>
              <c:f>構想区域別必要量との比較!$E$3823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(構想区域別必要量との比較!$F$3821,構想区域別必要量との比較!$H$3821:$L$3821,構想区域別必要量との比較!$O$3821:$P$3821)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(構想区域別必要量との比較!$F$3823,構想区域別必要量との比較!$H$3823:$L$3823,構想区域別必要量との比較!$O$3823:$P$3823)</c:f>
              <c:numCache>
                <c:formatCode>#,##0_);[Red]\(#,##0\)</c:formatCode>
                <c:ptCount val="8"/>
                <c:pt idx="0" formatCode="#,##0;[Red]\-#,##0;">
                  <c:v>463</c:v>
                </c:pt>
                <c:pt idx="1">
                  <c:v>463</c:v>
                </c:pt>
                <c:pt idx="2">
                  <c:v>463</c:v>
                </c:pt>
                <c:pt idx="3">
                  <c:v>463</c:v>
                </c:pt>
                <c:pt idx="4">
                  <c:v>463</c:v>
                </c:pt>
                <c:pt idx="5" formatCode="#,##0;[Red]\-#,##0;">
                  <c:v>502</c:v>
                </c:pt>
                <c:pt idx="6" formatCode="#,##0;[Red]\-#,##0;">
                  <c:v>502</c:v>
                </c:pt>
                <c:pt idx="7" formatCode="#,##0;[Red]\-#,##0;">
                  <c:v>223</c:v>
                </c:pt>
              </c:numCache>
            </c:numRef>
          </c:val>
          <c:extLst>
            <c:ext xmlns:c16="http://schemas.microsoft.com/office/drawing/2014/chart" uri="{C3380CC4-5D6E-409C-BE32-E72D297353CC}">
              <c16:uniqueId val="{00000007-6969-4D9A-83CE-E7BA9DF2374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(構想区域別必要量との比較!$F$3821,構想区域別必要量との比較!$H$3821:$L$3821,構想区域別必要量との比較!$O$3821:$P$3821)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(構想区域別必要量との比較!$F$3822,構想区域別必要量との比較!$H$3822:$L$3822,構想区域別必要量との比較!$O$3822:$P$3822)</c:f>
              <c:numCache>
                <c:formatCode>#,##0_);[Red]\(#,##0\)</c:formatCode>
                <c:ptCount val="8"/>
                <c:pt idx="0" formatCode="#,##0;[Red]\-#,##0;">
                  <c:v>3301</c:v>
                </c:pt>
                <c:pt idx="1">
                  <c:v>3264</c:v>
                </c:pt>
                <c:pt idx="2">
                  <c:v>3240</c:v>
                </c:pt>
                <c:pt idx="3">
                  <c:v>3211</c:v>
                </c:pt>
                <c:pt idx="4">
                  <c:v>3228</c:v>
                </c:pt>
                <c:pt idx="5" formatCode="#,##0;[Red]\-#,##0;">
                  <c:v>3186</c:v>
                </c:pt>
                <c:pt idx="6" formatCode="#,##0;[Red]\-#,##0;">
                  <c:v>3148</c:v>
                </c:pt>
                <c:pt idx="7" formatCode="#,##0;[Red]\-#,##0;">
                  <c:v>2547</c:v>
                </c:pt>
              </c:numCache>
            </c:numRef>
          </c:val>
          <c:smooth val="0"/>
          <c:extLst>
            <c:ext xmlns:c16="http://schemas.microsoft.com/office/drawing/2014/chart" uri="{C3380CC4-5D6E-409C-BE32-E72D297353CC}">
              <c16:uniqueId val="{00000008-6969-4D9A-83CE-E7BA9DF2374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(構想区域別必要量との比較!$F$3836,構想区域別必要量との比較!$H$3836:$L$3836,構想区域別必要量との比較!$O$3836:$P$3836)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(構想区域別必要量との比較!$F$3841,構想区域別必要量との比較!$H$3841:$L$3841,構想区域別必要量との比較!$O$3841:$P$3841)</c:f>
              <c:numCache>
                <c:formatCode>#,##0_);[Red]\(#,##0\)</c:formatCode>
                <c:ptCount val="8"/>
                <c:pt idx="0" formatCode="#,##0;[Red]\-#,##0;">
                  <c:v>1207</c:v>
                </c:pt>
                <c:pt idx="1">
                  <c:v>1276</c:v>
                </c:pt>
                <c:pt idx="2">
                  <c:v>1172</c:v>
                </c:pt>
                <c:pt idx="3">
                  <c:v>1014</c:v>
                </c:pt>
                <c:pt idx="4">
                  <c:v>1038</c:v>
                </c:pt>
                <c:pt idx="5" formatCode="#,##0;[Red]\-#,##0;">
                  <c:v>932</c:v>
                </c:pt>
                <c:pt idx="6" formatCode="#,##0;[Red]\-#,##0;">
                  <c:v>884</c:v>
                </c:pt>
                <c:pt idx="7" formatCode="#,##0;[Red]\-#,##0;">
                  <c:v>860</c:v>
                </c:pt>
              </c:numCache>
            </c:numRef>
          </c:val>
          <c:extLst>
            <c:ext xmlns:c16="http://schemas.microsoft.com/office/drawing/2014/chart" uri="{C3380CC4-5D6E-409C-BE32-E72D297353CC}">
              <c16:uniqueId val="{00000000-D2F1-4962-9739-18CCF5B8F9F3}"/>
            </c:ext>
          </c:extLst>
        </c:ser>
        <c:ser>
          <c:idx val="2"/>
          <c:order val="2"/>
          <c:tx>
            <c:strRef>
              <c:f>構想区域別必要量との比較!$E$3840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(構想区域別必要量との比較!$F$3836,構想区域別必要量との比較!$H$3836:$L$3836,構想区域別必要量との比較!$O$3836:$P$3836)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(構想区域別必要量との比較!$F$3840,構想区域別必要量との比較!$H$3840:$L$3840,構想区域別必要量との比較!$O$3840:$P$3840)</c:f>
              <c:numCache>
                <c:formatCode>#,##0_);[Red]\(#,##0\)</c:formatCode>
                <c:ptCount val="8"/>
                <c:pt idx="0" formatCode="#,##0;[Red]\-#,##0;">
                  <c:v>399</c:v>
                </c:pt>
                <c:pt idx="1">
                  <c:v>574</c:v>
                </c:pt>
                <c:pt idx="2">
                  <c:v>634</c:v>
                </c:pt>
                <c:pt idx="3">
                  <c:v>657</c:v>
                </c:pt>
                <c:pt idx="4">
                  <c:v>681</c:v>
                </c:pt>
                <c:pt idx="5" formatCode="#,##0;[Red]\-#,##0;">
                  <c:v>662</c:v>
                </c:pt>
                <c:pt idx="6" formatCode="#,##0;[Red]\-#,##0;">
                  <c:v>725</c:v>
                </c:pt>
                <c:pt idx="7" formatCode="#,##0;[Red]\-#,##0;">
                  <c:v>899</c:v>
                </c:pt>
              </c:numCache>
            </c:numRef>
          </c:val>
          <c:extLst>
            <c:ext xmlns:c16="http://schemas.microsoft.com/office/drawing/2014/chart" uri="{C3380CC4-5D6E-409C-BE32-E72D297353CC}">
              <c16:uniqueId val="{00000001-D2F1-4962-9739-18CCF5B8F9F3}"/>
            </c:ext>
          </c:extLst>
        </c:ser>
        <c:ser>
          <c:idx val="1"/>
          <c:order val="3"/>
          <c:tx>
            <c:strRef>
              <c:f>構想区域別必要量との比較!$E$3839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2F1-4962-9739-18CCF5B8F9F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2F1-4962-9739-18CCF5B8F9F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(構想区域別必要量との比較!$F$3836,構想区域別必要量との比較!$H$3836:$L$3836,構想区域別必要量との比較!$O$3836:$P$3836)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(構想区域別必要量との比較!$F$3839,構想区域別必要量との比較!$H$3839:$L$3839,構想区域別必要量との比較!$O$3839:$P$3839)</c:f>
              <c:numCache>
                <c:formatCode>#,##0_);[Red]\(#,##0\)</c:formatCode>
                <c:ptCount val="8"/>
                <c:pt idx="0" formatCode="#,##0;[Red]\-#,##0;">
                  <c:v>1258</c:v>
                </c:pt>
                <c:pt idx="1">
                  <c:v>1379</c:v>
                </c:pt>
                <c:pt idx="2">
                  <c:v>1334</c:v>
                </c:pt>
                <c:pt idx="3">
                  <c:v>1308</c:v>
                </c:pt>
                <c:pt idx="4">
                  <c:v>1336</c:v>
                </c:pt>
                <c:pt idx="5" formatCode="#,##0;[Red]\-#,##0;">
                  <c:v>1315</c:v>
                </c:pt>
                <c:pt idx="6" formatCode="#,##0;[Red]\-#,##0;">
                  <c:v>1251</c:v>
                </c:pt>
                <c:pt idx="7" formatCode="#,##0;[Red]\-#,##0;">
                  <c:v>974</c:v>
                </c:pt>
              </c:numCache>
            </c:numRef>
          </c:val>
          <c:extLst>
            <c:ext xmlns:c16="http://schemas.microsoft.com/office/drawing/2014/chart" uri="{C3380CC4-5D6E-409C-BE32-E72D297353CC}">
              <c16:uniqueId val="{00000006-D2F1-4962-9739-18CCF5B8F9F3}"/>
            </c:ext>
          </c:extLst>
        </c:ser>
        <c:ser>
          <c:idx val="0"/>
          <c:order val="4"/>
          <c:tx>
            <c:strRef>
              <c:f>構想区域別必要量との比較!$E$3838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(構想区域別必要量との比較!$F$3836,構想区域別必要量との比較!$H$3836:$L$3836,構想区域別必要量との比較!$O$3836:$P$3836)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(構想区域別必要量との比較!$F$3838,構想区域別必要量との比較!$H$3838:$L$3838,構想区域別必要量との比較!$O$3838:$P$3838)</c:f>
              <c:numCache>
                <c:formatCode>#,##0_);[Red]\(#,##0\)</c:formatCode>
                <c:ptCount val="8"/>
                <c:pt idx="0" formatCode="#,##0;[Red]\-#,##0;">
                  <c:v>269</c:v>
                </c:pt>
                <c:pt idx="1">
                  <c:v>544</c:v>
                </c:pt>
                <c:pt idx="2">
                  <c:v>544</c:v>
                </c:pt>
                <c:pt idx="3">
                  <c:v>544</c:v>
                </c:pt>
                <c:pt idx="4">
                  <c:v>544</c:v>
                </c:pt>
                <c:pt idx="5" formatCode="#,##0;[Red]\-#,##0;">
                  <c:v>544</c:v>
                </c:pt>
                <c:pt idx="6" formatCode="#,##0;[Red]\-#,##0;">
                  <c:v>506</c:v>
                </c:pt>
                <c:pt idx="7" formatCode="#,##0;[Red]\-#,##0;">
                  <c:v>275</c:v>
                </c:pt>
              </c:numCache>
            </c:numRef>
          </c:val>
          <c:extLst>
            <c:ext xmlns:c16="http://schemas.microsoft.com/office/drawing/2014/chart" uri="{C3380CC4-5D6E-409C-BE32-E72D297353CC}">
              <c16:uniqueId val="{00000007-D2F1-4962-9739-18CCF5B8F9F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(構想区域別必要量との比較!$F$3836,構想区域別必要量との比較!$H$3836:$L$3836,構想区域別必要量との比較!$O$3836:$P$3836)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(構想区域別必要量との比較!$F$3837,構想区域別必要量との比較!$H$3837:$L$3837,構想区域別必要量との比較!$O$3837:$P$3837)</c:f>
              <c:numCache>
                <c:formatCode>#,##0_);[Red]\(#,##0\)</c:formatCode>
                <c:ptCount val="8"/>
                <c:pt idx="0" formatCode="#,##0;[Red]\-#,##0;">
                  <c:v>3133</c:v>
                </c:pt>
                <c:pt idx="1">
                  <c:v>3773</c:v>
                </c:pt>
                <c:pt idx="2">
                  <c:v>3684</c:v>
                </c:pt>
                <c:pt idx="3">
                  <c:v>3523</c:v>
                </c:pt>
                <c:pt idx="4">
                  <c:v>3599</c:v>
                </c:pt>
                <c:pt idx="5" formatCode="#,##0;[Red]\-#,##0;">
                  <c:v>3453</c:v>
                </c:pt>
                <c:pt idx="6" formatCode="#,##0;[Red]\-#,##0;">
                  <c:v>3366</c:v>
                </c:pt>
                <c:pt idx="7" formatCode="#,##0;[Red]\-#,##0;">
                  <c:v>3008</c:v>
                </c:pt>
              </c:numCache>
            </c:numRef>
          </c:val>
          <c:smooth val="0"/>
          <c:extLst>
            <c:ext xmlns:c16="http://schemas.microsoft.com/office/drawing/2014/chart" uri="{C3380CC4-5D6E-409C-BE32-E72D297353CC}">
              <c16:uniqueId val="{00000008-D2F1-4962-9739-18CCF5B8F9F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(構想区域別必要量との比較!$F$3851,構想区域別必要量との比較!$H$3851:$L$3851,構想区域別必要量との比較!$O$3851:$P$3851)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(構想区域別必要量との比較!$F$3856,構想区域別必要量との比較!$H$3856:$L$3856,構想区域別必要量との比較!$O$3856:$P$3856)</c:f>
              <c:numCache>
                <c:formatCode>#,##0_);[Red]\(#,##0\)</c:formatCode>
                <c:ptCount val="8"/>
                <c:pt idx="0" formatCode="#,##0;[Red]\-#,##0;">
                  <c:v>1882</c:v>
                </c:pt>
                <c:pt idx="1">
                  <c:v>1723</c:v>
                </c:pt>
                <c:pt idx="2">
                  <c:v>1470</c:v>
                </c:pt>
                <c:pt idx="3">
                  <c:v>1356</c:v>
                </c:pt>
                <c:pt idx="4">
                  <c:v>1356</c:v>
                </c:pt>
                <c:pt idx="5" formatCode="#,##0;[Red]\-#,##0;">
                  <c:v>1404</c:v>
                </c:pt>
                <c:pt idx="6" formatCode="#,##0;[Red]\-#,##0;">
                  <c:v>1324</c:v>
                </c:pt>
                <c:pt idx="7" formatCode="#,##0;[Red]\-#,##0;">
                  <c:v>1064</c:v>
                </c:pt>
              </c:numCache>
            </c:numRef>
          </c:val>
          <c:extLst>
            <c:ext xmlns:c16="http://schemas.microsoft.com/office/drawing/2014/chart" uri="{C3380CC4-5D6E-409C-BE32-E72D297353CC}">
              <c16:uniqueId val="{00000000-EE57-46C0-A490-83EECA179D43}"/>
            </c:ext>
          </c:extLst>
        </c:ser>
        <c:ser>
          <c:idx val="2"/>
          <c:order val="2"/>
          <c:tx>
            <c:strRef>
              <c:f>構想区域別必要量との比較!$E$3855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(構想区域別必要量との比較!$F$3851,構想区域別必要量との比較!$H$3851:$L$3851,構想区域別必要量との比較!$O$3851:$P$3851)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(構想区域別必要量との比較!$F$3855,構想区域別必要量との比較!$H$3855:$L$3855,構想区域別必要量との比較!$O$3855:$P$3855)</c:f>
              <c:numCache>
                <c:formatCode>#,##0_);[Red]\(#,##0\)</c:formatCode>
                <c:ptCount val="8"/>
                <c:pt idx="0" formatCode="#,##0;[Red]\-#,##0;">
                  <c:v>292</c:v>
                </c:pt>
                <c:pt idx="1">
                  <c:v>408</c:v>
                </c:pt>
                <c:pt idx="2">
                  <c:v>520</c:v>
                </c:pt>
                <c:pt idx="3">
                  <c:v>575</c:v>
                </c:pt>
                <c:pt idx="4">
                  <c:v>615</c:v>
                </c:pt>
                <c:pt idx="5" formatCode="#,##0;[Red]\-#,##0;">
                  <c:v>655</c:v>
                </c:pt>
                <c:pt idx="6" formatCode="#,##0;[Red]\-#,##0;">
                  <c:v>726</c:v>
                </c:pt>
                <c:pt idx="7" formatCode="#,##0;[Red]\-#,##0;">
                  <c:v>879</c:v>
                </c:pt>
              </c:numCache>
            </c:numRef>
          </c:val>
          <c:extLst>
            <c:ext xmlns:c16="http://schemas.microsoft.com/office/drawing/2014/chart" uri="{C3380CC4-5D6E-409C-BE32-E72D297353CC}">
              <c16:uniqueId val="{00000001-EE57-46C0-A490-83EECA179D43}"/>
            </c:ext>
          </c:extLst>
        </c:ser>
        <c:ser>
          <c:idx val="1"/>
          <c:order val="3"/>
          <c:tx>
            <c:strRef>
              <c:f>構想区域別必要量との比較!$E$3854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E57-46C0-A490-83EECA179D4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E57-46C0-A490-83EECA179D4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(構想区域別必要量との比較!$F$3851,構想区域別必要量との比較!$H$3851:$L$3851,構想区域別必要量との比較!$O$3851:$P$3851)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(構想区域別必要量との比較!$F$3854,構想区域別必要量との比較!$H$3854:$L$3854,構想区域別必要量との比較!$O$3854:$P$3854)</c:f>
              <c:numCache>
                <c:formatCode>#,##0_);[Red]\(#,##0\)</c:formatCode>
                <c:ptCount val="8"/>
                <c:pt idx="0" formatCode="#,##0;[Red]\-#,##0;">
                  <c:v>1661</c:v>
                </c:pt>
                <c:pt idx="1">
                  <c:v>1940</c:v>
                </c:pt>
                <c:pt idx="2">
                  <c:v>1797</c:v>
                </c:pt>
                <c:pt idx="3">
                  <c:v>1841</c:v>
                </c:pt>
                <c:pt idx="4">
                  <c:v>1783</c:v>
                </c:pt>
                <c:pt idx="5" formatCode="#,##0;[Red]\-#,##0;">
                  <c:v>1775</c:v>
                </c:pt>
                <c:pt idx="6" formatCode="#,##0;[Red]\-#,##0;">
                  <c:v>1651</c:v>
                </c:pt>
                <c:pt idx="7" formatCode="#,##0;[Red]\-#,##0;">
                  <c:v>937</c:v>
                </c:pt>
              </c:numCache>
            </c:numRef>
          </c:val>
          <c:extLst>
            <c:ext xmlns:c16="http://schemas.microsoft.com/office/drawing/2014/chart" uri="{C3380CC4-5D6E-409C-BE32-E72D297353CC}">
              <c16:uniqueId val="{00000006-EE57-46C0-A490-83EECA179D43}"/>
            </c:ext>
          </c:extLst>
        </c:ser>
        <c:ser>
          <c:idx val="0"/>
          <c:order val="4"/>
          <c:tx>
            <c:strRef>
              <c:f>構想区域別必要量との比較!$E$3853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(構想区域別必要量との比較!$F$3851,構想区域別必要量との比較!$H$3851:$L$3851,構想区域別必要量との比較!$O$3851:$P$3851)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(構想区域別必要量との比較!$F$3853,構想区域別必要量との比較!$H$3853:$L$3853,構想区域別必要量との比較!$O$3853:$P$3853)</c:f>
              <c:numCache>
                <c:formatCode>#,##0_);[Red]\(#,##0\)</c:formatCode>
                <c:ptCount val="8"/>
                <c:pt idx="0" formatCode="#,##0;[Red]\-#,##0;">
                  <c:v>742</c:v>
                </c:pt>
                <c:pt idx="1">
                  <c:v>382</c:v>
                </c:pt>
                <c:pt idx="2">
                  <c:v>427</c:v>
                </c:pt>
                <c:pt idx="3">
                  <c:v>376</c:v>
                </c:pt>
                <c:pt idx="4">
                  <c:v>378</c:v>
                </c:pt>
                <c:pt idx="5" formatCode="#,##0;[Red]\-#,##0;">
                  <c:v>378</c:v>
                </c:pt>
                <c:pt idx="6" formatCode="#,##0;[Red]\-#,##0;">
                  <c:v>378</c:v>
                </c:pt>
                <c:pt idx="7" formatCode="#,##0;[Red]\-#,##0;">
                  <c:v>328</c:v>
                </c:pt>
              </c:numCache>
            </c:numRef>
          </c:val>
          <c:extLst>
            <c:ext xmlns:c16="http://schemas.microsoft.com/office/drawing/2014/chart" uri="{C3380CC4-5D6E-409C-BE32-E72D297353CC}">
              <c16:uniqueId val="{00000007-EE57-46C0-A490-83EECA179D4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(構想区域別必要量との比較!$F$3851,構想区域別必要量との比較!$H$3851:$L$3851,構想区域別必要量との比較!$O$3851:$P$3851)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(構想区域別必要量との比較!$F$3852,構想区域別必要量との比較!$H$3852:$L$3852,構想区域別必要量との比較!$O$3852:$P$3852)</c:f>
              <c:numCache>
                <c:formatCode>#,##0_);[Red]\(#,##0\)</c:formatCode>
                <c:ptCount val="8"/>
                <c:pt idx="0" formatCode="#,##0;[Red]\-#,##0;">
                  <c:v>4577</c:v>
                </c:pt>
                <c:pt idx="1">
                  <c:v>4453</c:v>
                </c:pt>
                <c:pt idx="2">
                  <c:v>4214</c:v>
                </c:pt>
                <c:pt idx="3">
                  <c:v>4148</c:v>
                </c:pt>
                <c:pt idx="4">
                  <c:v>4132</c:v>
                </c:pt>
                <c:pt idx="5" formatCode="#,##0;[Red]\-#,##0;">
                  <c:v>4212</c:v>
                </c:pt>
                <c:pt idx="6" formatCode="#,##0;[Red]\-#,##0;">
                  <c:v>4079</c:v>
                </c:pt>
                <c:pt idx="7" formatCode="#,##0;[Red]\-#,##0;">
                  <c:v>3208</c:v>
                </c:pt>
              </c:numCache>
            </c:numRef>
          </c:val>
          <c:smooth val="0"/>
          <c:extLst>
            <c:ext xmlns:c16="http://schemas.microsoft.com/office/drawing/2014/chart" uri="{C3380CC4-5D6E-409C-BE32-E72D297353CC}">
              <c16:uniqueId val="{00000008-EE57-46C0-A490-83EECA179D4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(構想区域別必要量との比較!$F$3866,構想区域別必要量との比較!$H$3866:$L$3866,構想区域別必要量との比較!$O$3866:$P$3866)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(構想区域別必要量との比較!$F$3871,構想区域別必要量との比較!$H$3871:$L$3871,構想区域別必要量との比較!$O$3871:$P$3871)</c:f>
              <c:numCache>
                <c:formatCode>#,##0_);[Red]\(#,##0\)</c:formatCode>
                <c:ptCount val="8"/>
                <c:pt idx="0" formatCode="#,##0;[Red]\-#,##0;">
                  <c:v>2139</c:v>
                </c:pt>
                <c:pt idx="1">
                  <c:v>1861</c:v>
                </c:pt>
                <c:pt idx="2">
                  <c:v>1659</c:v>
                </c:pt>
                <c:pt idx="3">
                  <c:v>1407</c:v>
                </c:pt>
                <c:pt idx="4">
                  <c:v>1375</c:v>
                </c:pt>
                <c:pt idx="5" formatCode="#,##0;[Red]\-#,##0;">
                  <c:v>1399</c:v>
                </c:pt>
                <c:pt idx="6" formatCode="#,##0;[Red]\-#,##0;">
                  <c:v>1319</c:v>
                </c:pt>
                <c:pt idx="7" formatCode="#,##0;[Red]\-#,##0;">
                  <c:v>1295</c:v>
                </c:pt>
              </c:numCache>
            </c:numRef>
          </c:val>
          <c:extLst>
            <c:ext xmlns:c16="http://schemas.microsoft.com/office/drawing/2014/chart" uri="{C3380CC4-5D6E-409C-BE32-E72D297353CC}">
              <c16:uniqueId val="{00000000-DCB7-4D0F-875B-B3070BAA0661}"/>
            </c:ext>
          </c:extLst>
        </c:ser>
        <c:ser>
          <c:idx val="2"/>
          <c:order val="2"/>
          <c:tx>
            <c:strRef>
              <c:f>構想区域別必要量との比較!$E$3870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(構想区域別必要量との比較!$F$3866,構想区域別必要量との比較!$H$3866:$L$3866,構想区域別必要量との比較!$O$3866:$P$3866)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(構想区域別必要量との比較!$F$3870,構想区域別必要量との比較!$H$3870:$L$3870,構想区域別必要量との比較!$O$3870:$P$3870)</c:f>
              <c:numCache>
                <c:formatCode>#,##0_);[Red]\(#,##0\)</c:formatCode>
                <c:ptCount val="8"/>
                <c:pt idx="0" formatCode="#,##0;[Red]\-#,##0;">
                  <c:v>755</c:v>
                </c:pt>
                <c:pt idx="1">
                  <c:v>1088</c:v>
                </c:pt>
                <c:pt idx="2">
                  <c:v>1176</c:v>
                </c:pt>
                <c:pt idx="3">
                  <c:v>1275</c:v>
                </c:pt>
                <c:pt idx="4">
                  <c:v>1277</c:v>
                </c:pt>
                <c:pt idx="5" formatCode="#,##0;[Red]\-#,##0;">
                  <c:v>1186</c:v>
                </c:pt>
                <c:pt idx="6" formatCode="#,##0;[Red]\-#,##0;">
                  <c:v>1210</c:v>
                </c:pt>
                <c:pt idx="7" formatCode="#,##0;[Red]\-#,##0;">
                  <c:v>1067</c:v>
                </c:pt>
              </c:numCache>
            </c:numRef>
          </c:val>
          <c:extLst>
            <c:ext xmlns:c16="http://schemas.microsoft.com/office/drawing/2014/chart" uri="{C3380CC4-5D6E-409C-BE32-E72D297353CC}">
              <c16:uniqueId val="{00000001-DCB7-4D0F-875B-B3070BAA0661}"/>
            </c:ext>
          </c:extLst>
        </c:ser>
        <c:ser>
          <c:idx val="1"/>
          <c:order val="3"/>
          <c:tx>
            <c:strRef>
              <c:f>構想区域別必要量との比較!$E$3869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CB7-4D0F-875B-B3070BAA066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CB7-4D0F-875B-B3070BAA066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(構想区域別必要量との比較!$F$3866,構想区域別必要量との比較!$H$3866:$L$3866,構想区域別必要量との比較!$O$3866:$P$3866)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(構想区域別必要量との比較!$F$3869,構想区域別必要量との比較!$H$3869:$L$3869,構想区域別必要量との比較!$O$3869:$P$3869)</c:f>
              <c:numCache>
                <c:formatCode>#,##0_);[Red]\(#,##0\)</c:formatCode>
                <c:ptCount val="8"/>
                <c:pt idx="0" formatCode="#,##0;[Red]\-#,##0;">
                  <c:v>1571</c:v>
                </c:pt>
                <c:pt idx="1">
                  <c:v>1328</c:v>
                </c:pt>
                <c:pt idx="2">
                  <c:v>1315</c:v>
                </c:pt>
                <c:pt idx="3">
                  <c:v>1292</c:v>
                </c:pt>
                <c:pt idx="4">
                  <c:v>1304</c:v>
                </c:pt>
                <c:pt idx="5" formatCode="#,##0;[Red]\-#,##0;">
                  <c:v>1300</c:v>
                </c:pt>
                <c:pt idx="6" formatCode="#,##0;[Red]\-#,##0;">
                  <c:v>1334</c:v>
                </c:pt>
                <c:pt idx="7" formatCode="#,##0;[Red]\-#,##0;">
                  <c:v>856</c:v>
                </c:pt>
              </c:numCache>
            </c:numRef>
          </c:val>
          <c:extLst>
            <c:ext xmlns:c16="http://schemas.microsoft.com/office/drawing/2014/chart" uri="{C3380CC4-5D6E-409C-BE32-E72D297353CC}">
              <c16:uniqueId val="{00000006-DCB7-4D0F-875B-B3070BAA0661}"/>
            </c:ext>
          </c:extLst>
        </c:ser>
        <c:ser>
          <c:idx val="0"/>
          <c:order val="4"/>
          <c:tx>
            <c:strRef>
              <c:f>構想区域別必要量との比較!$E$3868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(構想区域別必要量との比較!$F$3866,構想区域別必要量との比較!$H$3866:$L$3866,構想区域別必要量との比較!$O$3866:$P$3866)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(構想区域別必要量との比較!$F$3868,構想区域別必要量との比較!$H$3868:$L$3868,構想区域別必要量との比較!$O$3868:$P$3868)</c:f>
              <c:numCache>
                <c:formatCode>#,##0_);[Red]\(#,##0\)</c:formatCode>
                <c:ptCount val="8"/>
                <c:pt idx="0" formatCode="#,##0;[Red]\-#,##0;">
                  <c:v>370</c:v>
                </c:pt>
                <c:pt idx="1">
                  <c:v>307</c:v>
                </c:pt>
                <c:pt idx="2">
                  <c:v>260</c:v>
                </c:pt>
                <c:pt idx="3">
                  <c:v>260</c:v>
                </c:pt>
                <c:pt idx="4">
                  <c:v>260</c:v>
                </c:pt>
                <c:pt idx="5" formatCode="#,##0;[Red]\-#,##0;">
                  <c:v>260</c:v>
                </c:pt>
                <c:pt idx="6" formatCode="#,##0;[Red]\-#,##0;">
                  <c:v>260</c:v>
                </c:pt>
                <c:pt idx="7" formatCode="#,##0;[Red]\-#,##0;">
                  <c:v>264</c:v>
                </c:pt>
              </c:numCache>
            </c:numRef>
          </c:val>
          <c:extLst>
            <c:ext xmlns:c16="http://schemas.microsoft.com/office/drawing/2014/chart" uri="{C3380CC4-5D6E-409C-BE32-E72D297353CC}">
              <c16:uniqueId val="{00000007-DCB7-4D0F-875B-B3070BAA066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(構想区域別必要量との比較!$F$3866,構想区域別必要量との比較!$H$3866:$L$3866,構想区域別必要量との比較!$O$3866:$P$3866)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(構想区域別必要量との比較!$F$3867,構想区域別必要量との比較!$H$3867:$L$3867,構想区域別必要量との比較!$O$3867:$P$3867)</c:f>
              <c:numCache>
                <c:formatCode>#,##0_);[Red]\(#,##0\)</c:formatCode>
                <c:ptCount val="8"/>
                <c:pt idx="0" formatCode="#,##0;[Red]\-#,##0;">
                  <c:v>4835</c:v>
                </c:pt>
                <c:pt idx="1">
                  <c:v>4584</c:v>
                </c:pt>
                <c:pt idx="2">
                  <c:v>4410</c:v>
                </c:pt>
                <c:pt idx="3">
                  <c:v>4234</c:v>
                </c:pt>
                <c:pt idx="4">
                  <c:v>4216</c:v>
                </c:pt>
                <c:pt idx="5" formatCode="#,##0;[Red]\-#,##0;">
                  <c:v>4145</c:v>
                </c:pt>
                <c:pt idx="6" formatCode="#,##0;[Red]\-#,##0;">
                  <c:v>4123</c:v>
                </c:pt>
                <c:pt idx="7" formatCode="#,##0;[Red]\-#,##0;">
                  <c:v>3482</c:v>
                </c:pt>
              </c:numCache>
            </c:numRef>
          </c:val>
          <c:smooth val="0"/>
          <c:extLst>
            <c:ext xmlns:c16="http://schemas.microsoft.com/office/drawing/2014/chart" uri="{C3380CC4-5D6E-409C-BE32-E72D297353CC}">
              <c16:uniqueId val="{00000008-DCB7-4D0F-875B-B3070BAA066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構想区域別必要量との比較!$E$3886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(構想区域別必要量との比較!$F$3881,構想区域別必要量との比較!$H$3881:$L$3881,構想区域別必要量との比較!$O$3881:$P$3881)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(構想区域別必要量との比較!$F$3886,構想区域別必要量との比較!$H$3886:$L$3886,構想区域別必要量との比較!$O$3886:$P$3886)</c:f>
              <c:numCache>
                <c:formatCode>#,##0_);[Red]\(#,##0\)</c:formatCode>
                <c:ptCount val="8"/>
                <c:pt idx="0" formatCode="#,##0;[Red]\-#,##0;">
                  <c:v>243</c:v>
                </c:pt>
                <c:pt idx="1">
                  <c:v>205</c:v>
                </c:pt>
                <c:pt idx="2">
                  <c:v>205</c:v>
                </c:pt>
                <c:pt idx="3">
                  <c:v>145</c:v>
                </c:pt>
                <c:pt idx="4">
                  <c:v>135</c:v>
                </c:pt>
                <c:pt idx="5" formatCode="#,##0;[Red]\-#,##0;">
                  <c:v>135</c:v>
                </c:pt>
                <c:pt idx="6" formatCode="#,##0;[Red]\-#,##0;">
                  <c:v>135</c:v>
                </c:pt>
                <c:pt idx="7" formatCode="#,##0;[Red]\-#,##0;">
                  <c:v>128</c:v>
                </c:pt>
              </c:numCache>
            </c:numRef>
          </c:val>
          <c:extLst>
            <c:ext xmlns:c16="http://schemas.microsoft.com/office/drawing/2014/chart" uri="{C3380CC4-5D6E-409C-BE32-E72D297353CC}">
              <c16:uniqueId val="{00000000-9BE8-4732-B8F4-7BFB4AD8669E}"/>
            </c:ext>
          </c:extLst>
        </c:ser>
        <c:ser>
          <c:idx val="2"/>
          <c:order val="2"/>
          <c:tx>
            <c:strRef>
              <c:f>構想区域別必要量との比較!$E$3885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(構想区域別必要量との比較!$F$3881,構想区域別必要量との比較!$H$3881:$L$3881,構想区域別必要量との比較!$O$3881:$P$3881)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(構想区域別必要量との比較!$F$3885,構想区域別必要量との比較!$H$3885:$L$3885,構想区域別必要量との比較!$O$3885:$P$3885)</c:f>
              <c:numCache>
                <c:formatCode>#,##0_);[Red]\(#,##0\)</c:formatCode>
                <c:ptCount val="8"/>
                <c:pt idx="0" formatCode="#,##0;[Red]\-#,##0;">
                  <c:v>0</c:v>
                </c:pt>
                <c:pt idx="1">
                  <c:v>38</c:v>
                </c:pt>
                <c:pt idx="2">
                  <c:v>40</c:v>
                </c:pt>
                <c:pt idx="3">
                  <c:v>40</c:v>
                </c:pt>
                <c:pt idx="4">
                  <c:v>40</c:v>
                </c:pt>
                <c:pt idx="5" formatCode="#,##0;[Red]\-#,##0;">
                  <c:v>40</c:v>
                </c:pt>
                <c:pt idx="6" formatCode="#,##0;[Red]\-#,##0;">
                  <c:v>40</c:v>
                </c:pt>
                <c:pt idx="7" formatCode="#,##0;[Red]\-#,##0;">
                  <c:v>131</c:v>
                </c:pt>
              </c:numCache>
            </c:numRef>
          </c:val>
          <c:extLst>
            <c:ext xmlns:c16="http://schemas.microsoft.com/office/drawing/2014/chart" uri="{C3380CC4-5D6E-409C-BE32-E72D297353CC}">
              <c16:uniqueId val="{00000001-9BE8-4732-B8F4-7BFB4AD8669E}"/>
            </c:ext>
          </c:extLst>
        </c:ser>
        <c:ser>
          <c:idx val="1"/>
          <c:order val="3"/>
          <c:tx>
            <c:strRef>
              <c:f>構想区域別必要量との比較!$E$3884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BE8-4732-B8F4-7BFB4AD8669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BE8-4732-B8F4-7BFB4AD8669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(構想区域別必要量との比較!$F$3881,構想区域別必要量との比較!$H$3881:$L$3881,構想区域別必要量との比較!$O$3881:$P$3881)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(構想区域別必要量との比較!$F$3884,構想区域別必要量との比較!$H$3884:$L$3884,構想区域別必要量との比較!$O$3884:$P$3884)</c:f>
              <c:numCache>
                <c:formatCode>#,##0_);[Red]\(#,##0\)</c:formatCode>
                <c:ptCount val="8"/>
                <c:pt idx="0" formatCode="#,##0;[Red]\-#,##0;">
                  <c:v>405</c:v>
                </c:pt>
                <c:pt idx="1">
                  <c:v>389</c:v>
                </c:pt>
                <c:pt idx="2">
                  <c:v>383</c:v>
                </c:pt>
                <c:pt idx="3">
                  <c:v>383</c:v>
                </c:pt>
                <c:pt idx="4">
                  <c:v>374</c:v>
                </c:pt>
                <c:pt idx="5" formatCode="#,##0;[Red]\-#,##0;">
                  <c:v>366</c:v>
                </c:pt>
                <c:pt idx="6" formatCode="#,##0;[Red]\-#,##0;">
                  <c:v>321</c:v>
                </c:pt>
                <c:pt idx="7" formatCode="#,##0;[Red]\-#,##0;">
                  <c:v>149</c:v>
                </c:pt>
              </c:numCache>
            </c:numRef>
          </c:val>
          <c:extLst>
            <c:ext xmlns:c16="http://schemas.microsoft.com/office/drawing/2014/chart" uri="{C3380CC4-5D6E-409C-BE32-E72D297353CC}">
              <c16:uniqueId val="{00000006-9BE8-4732-B8F4-7BFB4AD8669E}"/>
            </c:ext>
          </c:extLst>
        </c:ser>
        <c:ser>
          <c:idx val="0"/>
          <c:order val="4"/>
          <c:tx>
            <c:strRef>
              <c:f>構想区域別必要量との比較!$E$3883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(構想区域別必要量との比較!$F$3881,構想区域別必要量との比較!$H$3881:$L$3881,構想区域別必要量との比較!$O$3881:$P$3881)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(構想区域別必要量との比較!$F$3883,構想区域別必要量との比較!$H$3883:$L$3883,構想区域別必要量との比較!$O$3883:$P$3883)</c:f>
              <c:numCache>
                <c:formatCode>#,##0_);[Red]\(#,##0\)</c:formatCode>
                <c:ptCount val="8"/>
                <c:pt idx="0" formatCode="#,##0;[Red]\-#,##0;">
                  <c:v>0</c:v>
                </c:pt>
                <c:pt idx="1">
                  <c:v>0</c:v>
                </c:pt>
                <c:pt idx="2">
                  <c:v>0</c:v>
                </c:pt>
                <c:pt idx="3">
                  <c:v>0</c:v>
                </c:pt>
                <c:pt idx="4">
                  <c:v>0</c:v>
                </c:pt>
                <c:pt idx="5" formatCode="#,##0;[Red]\-#,##0;">
                  <c:v>0</c:v>
                </c:pt>
                <c:pt idx="6" formatCode="#,##0;[Red]\-#,##0;">
                  <c:v>0</c:v>
                </c:pt>
                <c:pt idx="7" formatCode="#,##0;[Red]\-#,##0;">
                  <c:v>29</c:v>
                </c:pt>
              </c:numCache>
            </c:numRef>
          </c:val>
          <c:extLst>
            <c:ext xmlns:c16="http://schemas.microsoft.com/office/drawing/2014/chart" uri="{C3380CC4-5D6E-409C-BE32-E72D297353CC}">
              <c16:uniqueId val="{00000007-9BE8-4732-B8F4-7BFB4AD8669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(構想区域別必要量との比較!$F$3881,構想区域別必要量との比較!$H$3881:$L$3881,構想区域別必要量との比較!$O$3881:$P$3881)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(構想区域別必要量との比較!$F$3882,構想区域別必要量との比較!$H$3882:$L$3882,構想区域別必要量との比較!$O$3882:$P$3882)</c:f>
              <c:numCache>
                <c:formatCode>#,##0_);[Red]\(#,##0\)</c:formatCode>
                <c:ptCount val="8"/>
                <c:pt idx="0" formatCode="#,##0;[Red]\-#,##0;">
                  <c:v>648</c:v>
                </c:pt>
                <c:pt idx="1">
                  <c:v>632</c:v>
                </c:pt>
                <c:pt idx="2">
                  <c:v>628</c:v>
                </c:pt>
                <c:pt idx="3">
                  <c:v>568</c:v>
                </c:pt>
                <c:pt idx="4">
                  <c:v>549</c:v>
                </c:pt>
                <c:pt idx="5" formatCode="#,##0;[Red]\-#,##0;">
                  <c:v>541</c:v>
                </c:pt>
                <c:pt idx="6" formatCode="#,##0;[Red]\-#,##0;">
                  <c:v>496</c:v>
                </c:pt>
                <c:pt idx="7" formatCode="#,##0;[Red]\-#,##0;">
                  <c:v>437</c:v>
                </c:pt>
              </c:numCache>
            </c:numRef>
          </c:val>
          <c:smooth val="0"/>
          <c:extLst>
            <c:ext xmlns:c16="http://schemas.microsoft.com/office/drawing/2014/chart" uri="{C3380CC4-5D6E-409C-BE32-E72D297353CC}">
              <c16:uniqueId val="{00000008-9BE8-4732-B8F4-7BFB4AD8669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(構想区域別必要量との比較!$F$386,構想区域別必要量との比較!$H$386:$L$386,構想区域別必要量との比較!$O$386:$P$386)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(構想区域別必要量との比較!$F$391,構想区域別必要量との比較!$H$391:$L$391,構想区域別必要量との比較!$O$391:$P$391)</c:f>
              <c:numCache>
                <c:formatCode>#,##0_);[Red]\(#,##0\)</c:formatCode>
                <c:ptCount val="8"/>
                <c:pt idx="0" formatCode="#,##0;[Red]\-#,##0;">
                  <c:v>188</c:v>
                </c:pt>
                <c:pt idx="1">
                  <c:v>174</c:v>
                </c:pt>
                <c:pt idx="2">
                  <c:v>189</c:v>
                </c:pt>
                <c:pt idx="3">
                  <c:v>174</c:v>
                </c:pt>
                <c:pt idx="4">
                  <c:v>174</c:v>
                </c:pt>
                <c:pt idx="5" formatCode="#,##0;[Red]\-#,##0;">
                  <c:v>174</c:v>
                </c:pt>
                <c:pt idx="6" formatCode="#,##0;[Red]\-#,##0;">
                  <c:v>174</c:v>
                </c:pt>
                <c:pt idx="7" formatCode="#,##0;[Red]\-#,##0;">
                  <c:v>203</c:v>
                </c:pt>
              </c:numCache>
            </c:numRef>
          </c:val>
          <c:extLst>
            <c:ext xmlns:c16="http://schemas.microsoft.com/office/drawing/2014/chart" uri="{C3380CC4-5D6E-409C-BE32-E72D297353CC}">
              <c16:uniqueId val="{00000000-2A62-40D8-9DA3-6A92D80F88F8}"/>
            </c:ext>
          </c:extLst>
        </c:ser>
        <c:ser>
          <c:idx val="2"/>
          <c:order val="2"/>
          <c:tx>
            <c:strRef>
              <c:f>構想区域別必要量との比較!$E$390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(構想区域別必要量との比較!$F$386,構想区域別必要量との比較!$H$386:$L$386,構想区域別必要量との比較!$O$386:$P$386)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(構想区域別必要量との比較!$F$390,構想区域別必要量との比較!$H$390:$L$390,構想区域別必要量との比較!$O$390:$P$390)</c:f>
              <c:numCache>
                <c:formatCode>#,##0_);[Red]\(#,##0\)</c:formatCode>
                <c:ptCount val="8"/>
                <c:pt idx="0" formatCode="#,##0;[Red]\-#,##0;">
                  <c:v>82</c:v>
                </c:pt>
                <c:pt idx="1">
                  <c:v>122</c:v>
                </c:pt>
                <c:pt idx="2">
                  <c:v>114</c:v>
                </c:pt>
                <c:pt idx="3">
                  <c:v>123</c:v>
                </c:pt>
                <c:pt idx="4">
                  <c:v>107</c:v>
                </c:pt>
                <c:pt idx="5" formatCode="#,##0;[Red]\-#,##0;">
                  <c:v>68</c:v>
                </c:pt>
                <c:pt idx="6" formatCode="#,##0;[Red]\-#,##0;">
                  <c:v>198</c:v>
                </c:pt>
                <c:pt idx="7" formatCode="#,##0;[Red]\-#,##0;">
                  <c:v>371</c:v>
                </c:pt>
              </c:numCache>
            </c:numRef>
          </c:val>
          <c:extLst>
            <c:ext xmlns:c16="http://schemas.microsoft.com/office/drawing/2014/chart" uri="{C3380CC4-5D6E-409C-BE32-E72D297353CC}">
              <c16:uniqueId val="{00000001-2A62-40D8-9DA3-6A92D80F88F8}"/>
            </c:ext>
          </c:extLst>
        </c:ser>
        <c:ser>
          <c:idx val="1"/>
          <c:order val="3"/>
          <c:tx>
            <c:strRef>
              <c:f>構想区域別必要量との比較!$E$389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A62-40D8-9DA3-6A92D80F88F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A62-40D8-9DA3-6A92D80F88F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(構想区域別必要量との比較!$F$386,構想区域別必要量との比較!$H$386:$L$386,構想区域別必要量との比較!$O$386:$P$386)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(構想区域別必要量との比較!$F$389,構想区域別必要量との比較!$H$389:$L$389,構想区域別必要量との比較!$O$389:$P$389)</c:f>
              <c:numCache>
                <c:formatCode>#,##0_);[Red]\(#,##0\)</c:formatCode>
                <c:ptCount val="8"/>
                <c:pt idx="0" formatCode="#,##0;[Red]\-#,##0;">
                  <c:v>969</c:v>
                </c:pt>
                <c:pt idx="1">
                  <c:v>854</c:v>
                </c:pt>
                <c:pt idx="2">
                  <c:v>871</c:v>
                </c:pt>
                <c:pt idx="3">
                  <c:v>881</c:v>
                </c:pt>
                <c:pt idx="4">
                  <c:v>878</c:v>
                </c:pt>
                <c:pt idx="5" formatCode="#,##0;[Red]\-#,##0;">
                  <c:v>858</c:v>
                </c:pt>
                <c:pt idx="6" formatCode="#,##0;[Red]\-#,##0;">
                  <c:v>766</c:v>
                </c:pt>
                <c:pt idx="7" formatCode="#,##0;[Red]\-#,##0;">
                  <c:v>506</c:v>
                </c:pt>
              </c:numCache>
            </c:numRef>
          </c:val>
          <c:extLst>
            <c:ext xmlns:c16="http://schemas.microsoft.com/office/drawing/2014/chart" uri="{C3380CC4-5D6E-409C-BE32-E72D297353CC}">
              <c16:uniqueId val="{00000006-2A62-40D8-9DA3-6A92D80F88F8}"/>
            </c:ext>
          </c:extLst>
        </c:ser>
        <c:ser>
          <c:idx val="0"/>
          <c:order val="4"/>
          <c:tx>
            <c:strRef>
              <c:f>構想区域別必要量との比較!$E$388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(構想区域別必要量との比較!$F$386,構想区域別必要量との比較!$H$386:$L$386,構想区域別必要量との比較!$O$386:$P$386)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(構想区域別必要量との比較!$F$388,構想区域別必要量との比較!$H$388:$L$388,構想区域別必要量との比較!$O$388:$P$388)</c:f>
              <c:numCache>
                <c:formatCode>#,##0_);[Red]\(#,##0\)</c:formatCode>
                <c:ptCount val="8"/>
                <c:pt idx="0" formatCode="#,##0;[Red]\-#,##0;">
                  <c:v>0</c:v>
                </c:pt>
                <c:pt idx="1">
                  <c:v>87</c:v>
                </c:pt>
                <c:pt idx="2">
                  <c:v>87</c:v>
                </c:pt>
                <c:pt idx="3">
                  <c:v>87</c:v>
                </c:pt>
                <c:pt idx="4">
                  <c:v>87</c:v>
                </c:pt>
                <c:pt idx="5" formatCode="#,##0;[Red]\-#,##0;">
                  <c:v>87</c:v>
                </c:pt>
                <c:pt idx="6" formatCode="#,##0;[Red]\-#,##0;">
                  <c:v>87</c:v>
                </c:pt>
                <c:pt idx="7" formatCode="#,##0;[Red]\-#,##0;">
                  <c:v>96</c:v>
                </c:pt>
              </c:numCache>
            </c:numRef>
          </c:val>
          <c:extLst>
            <c:ext xmlns:c16="http://schemas.microsoft.com/office/drawing/2014/chart" uri="{C3380CC4-5D6E-409C-BE32-E72D297353CC}">
              <c16:uniqueId val="{00000007-2A62-40D8-9DA3-6A92D80F88F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(構想区域別必要量との比較!$F$386,構想区域別必要量との比較!$H$386:$L$386,構想区域別必要量との比較!$O$386:$P$386)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(構想区域別必要量との比較!$F$387,構想区域別必要量との比較!$H$387:$L$387,構想区域別必要量との比較!$O$387:$P$387)</c:f>
              <c:numCache>
                <c:formatCode>#,##0_);[Red]\(#,##0\)</c:formatCode>
                <c:ptCount val="8"/>
                <c:pt idx="0" formatCode="#,##0;[Red]\-#,##0;">
                  <c:v>1239</c:v>
                </c:pt>
                <c:pt idx="1">
                  <c:v>1237</c:v>
                </c:pt>
                <c:pt idx="2">
                  <c:v>1261</c:v>
                </c:pt>
                <c:pt idx="3">
                  <c:v>1265</c:v>
                </c:pt>
                <c:pt idx="4">
                  <c:v>1246</c:v>
                </c:pt>
                <c:pt idx="5" formatCode="#,##0;[Red]\-#,##0;">
                  <c:v>1187</c:v>
                </c:pt>
                <c:pt idx="6" formatCode="#,##0;[Red]\-#,##0;">
                  <c:v>1225</c:v>
                </c:pt>
                <c:pt idx="7" formatCode="#,##0;[Red]\-#,##0;">
                  <c:v>1176</c:v>
                </c:pt>
              </c:numCache>
            </c:numRef>
          </c:val>
          <c:smooth val="0"/>
          <c:extLst>
            <c:ext xmlns:c16="http://schemas.microsoft.com/office/drawing/2014/chart" uri="{C3380CC4-5D6E-409C-BE32-E72D297353CC}">
              <c16:uniqueId val="{00000008-2A62-40D8-9DA3-6A92D80F88F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(構想区域別必要量との比較!$F$3896,構想区域別必要量との比較!$H$3896:$L$3896,構想区域別必要量との比較!$O$3896:$P$3896)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(構想区域別必要量との比較!$F$3901,構想区域別必要量との比較!$H$3901:$L$3901,構想区域別必要量との比較!$O$3901:$P$3901)</c:f>
              <c:numCache>
                <c:formatCode>#,##0_);[Red]\(#,##0\)</c:formatCode>
                <c:ptCount val="8"/>
                <c:pt idx="0" formatCode="#,##0;[Red]\-#,##0;">
                  <c:v>522</c:v>
                </c:pt>
                <c:pt idx="1">
                  <c:v>522</c:v>
                </c:pt>
                <c:pt idx="2">
                  <c:v>522</c:v>
                </c:pt>
                <c:pt idx="3">
                  <c:v>428</c:v>
                </c:pt>
                <c:pt idx="4">
                  <c:v>428</c:v>
                </c:pt>
                <c:pt idx="5" formatCode="#,##0;[Red]\-#,##0;">
                  <c:v>428</c:v>
                </c:pt>
                <c:pt idx="6" formatCode="#,##0;[Red]\-#,##0;">
                  <c:v>454</c:v>
                </c:pt>
                <c:pt idx="7" formatCode="#,##0;[Red]\-#,##0;">
                  <c:v>232</c:v>
                </c:pt>
              </c:numCache>
            </c:numRef>
          </c:val>
          <c:extLst>
            <c:ext xmlns:c16="http://schemas.microsoft.com/office/drawing/2014/chart" uri="{C3380CC4-5D6E-409C-BE32-E72D297353CC}">
              <c16:uniqueId val="{00000000-88BE-4EAB-88F5-CB4D2721FD68}"/>
            </c:ext>
          </c:extLst>
        </c:ser>
        <c:ser>
          <c:idx val="2"/>
          <c:order val="2"/>
          <c:tx>
            <c:strRef>
              <c:f>構想区域別必要量との比較!$E$3900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(構想区域別必要量との比較!$F$3896,構想区域別必要量との比較!$H$3896:$L$3896,構想区域別必要量との比較!$O$3896:$P$3896)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(構想区域別必要量との比較!$F$3900,構想区域別必要量との比較!$H$3900:$L$3900,構想区域別必要量との比較!$O$3900:$P$3900)</c:f>
              <c:numCache>
                <c:formatCode>#,##0_);[Red]\(#,##0\)</c:formatCode>
                <c:ptCount val="8"/>
                <c:pt idx="0" formatCode="#,##0;[Red]\-#,##0;">
                  <c:v>19</c:v>
                </c:pt>
                <c:pt idx="1">
                  <c:v>73</c:v>
                </c:pt>
                <c:pt idx="2">
                  <c:v>57</c:v>
                </c:pt>
                <c:pt idx="3">
                  <c:v>57</c:v>
                </c:pt>
                <c:pt idx="4">
                  <c:v>57</c:v>
                </c:pt>
                <c:pt idx="5" formatCode="#,##0;[Red]\-#,##0;">
                  <c:v>57</c:v>
                </c:pt>
                <c:pt idx="6" formatCode="#,##0;[Red]\-#,##0;">
                  <c:v>57</c:v>
                </c:pt>
                <c:pt idx="7" formatCode="#,##0;[Red]\-#,##0;">
                  <c:v>181</c:v>
                </c:pt>
              </c:numCache>
            </c:numRef>
          </c:val>
          <c:extLst>
            <c:ext xmlns:c16="http://schemas.microsoft.com/office/drawing/2014/chart" uri="{C3380CC4-5D6E-409C-BE32-E72D297353CC}">
              <c16:uniqueId val="{00000001-88BE-4EAB-88F5-CB4D2721FD68}"/>
            </c:ext>
          </c:extLst>
        </c:ser>
        <c:ser>
          <c:idx val="1"/>
          <c:order val="3"/>
          <c:tx>
            <c:strRef>
              <c:f>構想区域別必要量との比較!$E$3899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8BE-4EAB-88F5-CB4D2721FD6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8BE-4EAB-88F5-CB4D2721FD6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(構想区域別必要量との比較!$F$3896,構想区域別必要量との比較!$H$3896:$L$3896,構想区域別必要量との比較!$O$3896:$P$3896)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(構想区域別必要量との比較!$F$3899,構想区域別必要量との比較!$H$3899:$L$3899,構想区域別必要量との比較!$O$3899:$P$3899)</c:f>
              <c:numCache>
                <c:formatCode>#,##0_);[Red]\(#,##0\)</c:formatCode>
                <c:ptCount val="8"/>
                <c:pt idx="0" formatCode="#,##0;[Red]\-#,##0;">
                  <c:v>359</c:v>
                </c:pt>
                <c:pt idx="1">
                  <c:v>286</c:v>
                </c:pt>
                <c:pt idx="2">
                  <c:v>302</c:v>
                </c:pt>
                <c:pt idx="3">
                  <c:v>302</c:v>
                </c:pt>
                <c:pt idx="4">
                  <c:v>304</c:v>
                </c:pt>
                <c:pt idx="5" formatCode="#,##0;[Red]\-#,##0;">
                  <c:v>246</c:v>
                </c:pt>
                <c:pt idx="6" formatCode="#,##0;[Red]\-#,##0;">
                  <c:v>246</c:v>
                </c:pt>
                <c:pt idx="7" formatCode="#,##0;[Red]\-#,##0;">
                  <c:v>178</c:v>
                </c:pt>
              </c:numCache>
            </c:numRef>
          </c:val>
          <c:extLst>
            <c:ext xmlns:c16="http://schemas.microsoft.com/office/drawing/2014/chart" uri="{C3380CC4-5D6E-409C-BE32-E72D297353CC}">
              <c16:uniqueId val="{00000006-88BE-4EAB-88F5-CB4D2721FD68}"/>
            </c:ext>
          </c:extLst>
        </c:ser>
        <c:ser>
          <c:idx val="0"/>
          <c:order val="4"/>
          <c:tx>
            <c:strRef>
              <c:f>構想区域別必要量との比較!$E$3898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(構想区域別必要量との比較!$F$3896,構想区域別必要量との比較!$H$3896:$L$3896,構想区域別必要量との比較!$O$3896:$P$3896)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(構想区域別必要量との比較!$F$3898,構想区域別必要量との比較!$H$3898:$L$3898,構想区域別必要量との比較!$O$3898:$P$3898)</c:f>
              <c:numCache>
                <c:formatCode>#,##0_);[Red]\(#,##0\)</c:formatCode>
                <c:ptCount val="8"/>
                <c:pt idx="0" formatCode="#,##0;[Red]\-#,##0;">
                  <c:v>0</c:v>
                </c:pt>
                <c:pt idx="1">
                  <c:v>0</c:v>
                </c:pt>
                <c:pt idx="2">
                  <c:v>0</c:v>
                </c:pt>
                <c:pt idx="3">
                  <c:v>0</c:v>
                </c:pt>
                <c:pt idx="4">
                  <c:v>0</c:v>
                </c:pt>
                <c:pt idx="5" formatCode="#,##0;[Red]\-#,##0;">
                  <c:v>0</c:v>
                </c:pt>
                <c:pt idx="6" formatCode="#,##0;[Red]\-#,##0;">
                  <c:v>0</c:v>
                </c:pt>
                <c:pt idx="7" formatCode="#,##0;[Red]\-#,##0;">
                  <c:v>24</c:v>
                </c:pt>
              </c:numCache>
            </c:numRef>
          </c:val>
          <c:extLst>
            <c:ext xmlns:c16="http://schemas.microsoft.com/office/drawing/2014/chart" uri="{C3380CC4-5D6E-409C-BE32-E72D297353CC}">
              <c16:uniqueId val="{00000007-88BE-4EAB-88F5-CB4D2721FD6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構想区域別必要量との比較!$E$3897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(構想区域別必要量との比較!$F$3896,構想区域別必要量との比較!$H$3896:$L$3896,構想区域別必要量との比較!$O$3896:$P$3896)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(構想区域別必要量との比較!$F$3897,構想区域別必要量との比較!$H$3897:$L$3897,構想区域別必要量との比較!$O$3897:$P$3897)</c:f>
              <c:numCache>
                <c:formatCode>#,##0_);[Red]\(#,##0\)</c:formatCode>
                <c:ptCount val="8"/>
                <c:pt idx="0" formatCode="#,##0;[Red]\-#,##0;">
                  <c:v>900</c:v>
                </c:pt>
                <c:pt idx="1">
                  <c:v>881</c:v>
                </c:pt>
                <c:pt idx="2">
                  <c:v>881</c:v>
                </c:pt>
                <c:pt idx="3">
                  <c:v>787</c:v>
                </c:pt>
                <c:pt idx="4">
                  <c:v>789</c:v>
                </c:pt>
                <c:pt idx="5" formatCode="#,##0;[Red]\-#,##0;">
                  <c:v>731</c:v>
                </c:pt>
                <c:pt idx="6" formatCode="#,##0;[Red]\-#,##0;">
                  <c:v>757</c:v>
                </c:pt>
                <c:pt idx="7" formatCode="#,##0;[Red]\-#,##0;">
                  <c:v>615</c:v>
                </c:pt>
              </c:numCache>
            </c:numRef>
          </c:val>
          <c:smooth val="0"/>
          <c:extLst>
            <c:ext xmlns:c16="http://schemas.microsoft.com/office/drawing/2014/chart" uri="{C3380CC4-5D6E-409C-BE32-E72D297353CC}">
              <c16:uniqueId val="{00000008-88BE-4EAB-88F5-CB4D2721FD6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(構想区域別必要量との比較!$F$3911,構想区域別必要量との比較!$H$3911:$L$3911,構想区域別必要量との比較!$O$3911:$P$3911)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(構想区域別必要量との比較!$F$3916,構想区域別必要量との比較!$H$3916:$L$3916,構想区域別必要量との比較!$O$3916:$P$3916)</c:f>
              <c:numCache>
                <c:formatCode>#,##0_);[Red]\(#,##0\)</c:formatCode>
                <c:ptCount val="8"/>
                <c:pt idx="0" formatCode="#,##0;[Red]\-#,##0;">
                  <c:v>3687</c:v>
                </c:pt>
                <c:pt idx="1">
                  <c:v>3644</c:v>
                </c:pt>
                <c:pt idx="2">
                  <c:v>3483</c:v>
                </c:pt>
                <c:pt idx="3">
                  <c:v>3430</c:v>
                </c:pt>
                <c:pt idx="4">
                  <c:v>3227</c:v>
                </c:pt>
                <c:pt idx="5" formatCode="#,##0;[Red]\-#,##0;">
                  <c:v>2880</c:v>
                </c:pt>
                <c:pt idx="6" formatCode="#,##0;[Red]\-#,##0;">
                  <c:v>2741</c:v>
                </c:pt>
                <c:pt idx="7" formatCode="#,##0;[Red]\-#,##0;">
                  <c:v>1946</c:v>
                </c:pt>
              </c:numCache>
            </c:numRef>
          </c:val>
          <c:extLst>
            <c:ext xmlns:c16="http://schemas.microsoft.com/office/drawing/2014/chart" uri="{C3380CC4-5D6E-409C-BE32-E72D297353CC}">
              <c16:uniqueId val="{00000000-B779-4F14-8782-1378B88B43FB}"/>
            </c:ext>
          </c:extLst>
        </c:ser>
        <c:ser>
          <c:idx val="2"/>
          <c:order val="2"/>
          <c:tx>
            <c:strRef>
              <c:f>構想区域別必要量との比較!$E$3915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(構想区域別必要量との比較!$F$3911,構想区域別必要量との比較!$H$3911:$L$3911,構想区域別必要量との比較!$O$3911:$P$3911)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(構想区域別必要量との比較!$F$3915,構想区域別必要量との比較!$H$3915:$L$3915,構想区域別必要量との比較!$O$3915:$P$3915)</c:f>
              <c:numCache>
                <c:formatCode>#,##0_);[Red]\(#,##0\)</c:formatCode>
                <c:ptCount val="8"/>
                <c:pt idx="0" formatCode="#,##0;[Red]\-#,##0;">
                  <c:v>1168</c:v>
                </c:pt>
                <c:pt idx="1">
                  <c:v>1487</c:v>
                </c:pt>
                <c:pt idx="2">
                  <c:v>1562</c:v>
                </c:pt>
                <c:pt idx="3">
                  <c:v>1589</c:v>
                </c:pt>
                <c:pt idx="4">
                  <c:v>1684</c:v>
                </c:pt>
                <c:pt idx="5" formatCode="#,##0;[Red]\-#,##0;">
                  <c:v>1608</c:v>
                </c:pt>
                <c:pt idx="6" formatCode="#,##0;[Red]\-#,##0;">
                  <c:v>1655</c:v>
                </c:pt>
                <c:pt idx="7" formatCode="#,##0;[Red]\-#,##0;">
                  <c:v>2080</c:v>
                </c:pt>
              </c:numCache>
            </c:numRef>
          </c:val>
          <c:extLst>
            <c:ext xmlns:c16="http://schemas.microsoft.com/office/drawing/2014/chart" uri="{C3380CC4-5D6E-409C-BE32-E72D297353CC}">
              <c16:uniqueId val="{00000001-B779-4F14-8782-1378B88B43FB}"/>
            </c:ext>
          </c:extLst>
        </c:ser>
        <c:ser>
          <c:idx val="1"/>
          <c:order val="3"/>
          <c:tx>
            <c:strRef>
              <c:f>構想区域別必要量との比較!$E$3914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779-4F14-8782-1378B88B43F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779-4F14-8782-1378B88B43F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(構想区域別必要量との比較!$F$3911,構想区域別必要量との比較!$H$3911:$L$3911,構想区域別必要量との比較!$O$3911:$P$3911)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(構想区域別必要量との比較!$F$3914,構想区域別必要量との比較!$H$3914:$L$3914,構想区域別必要量との比較!$O$3914:$P$3914)</c:f>
              <c:numCache>
                <c:formatCode>#,##0_);[Red]\(#,##0\)</c:formatCode>
                <c:ptCount val="8"/>
                <c:pt idx="0" formatCode="#,##0;[Red]\-#,##0;">
                  <c:v>2391</c:v>
                </c:pt>
                <c:pt idx="1">
                  <c:v>2839</c:v>
                </c:pt>
                <c:pt idx="2">
                  <c:v>2686</c:v>
                </c:pt>
                <c:pt idx="3">
                  <c:v>2751</c:v>
                </c:pt>
                <c:pt idx="4">
                  <c:v>2670</c:v>
                </c:pt>
                <c:pt idx="5" formatCode="#,##0;[Red]\-#,##0;">
                  <c:v>2654</c:v>
                </c:pt>
                <c:pt idx="6" formatCode="#,##0;[Red]\-#,##0;">
                  <c:v>2604</c:v>
                </c:pt>
                <c:pt idx="7" formatCode="#,##0;[Red]\-#,##0;">
                  <c:v>1605</c:v>
                </c:pt>
              </c:numCache>
            </c:numRef>
          </c:val>
          <c:extLst>
            <c:ext xmlns:c16="http://schemas.microsoft.com/office/drawing/2014/chart" uri="{C3380CC4-5D6E-409C-BE32-E72D297353CC}">
              <c16:uniqueId val="{00000006-B779-4F14-8782-1378B88B43FB}"/>
            </c:ext>
          </c:extLst>
        </c:ser>
        <c:ser>
          <c:idx val="0"/>
          <c:order val="4"/>
          <c:tx>
            <c:strRef>
              <c:f>構想区域別必要量との比較!$E$3913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(構想区域別必要量との比較!$F$3911,構想区域別必要量との比較!$H$3911:$L$3911,構想区域別必要量との比較!$O$3911:$P$3911)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(構想区域別必要量との比較!$F$3913,構想区域別必要量との比較!$H$3913:$L$3913,構想区域別必要量との比較!$O$3913:$P$3913)</c:f>
              <c:numCache>
                <c:formatCode>#,##0_);[Red]\(#,##0\)</c:formatCode>
                <c:ptCount val="8"/>
                <c:pt idx="0" formatCode="#,##0;[Red]\-#,##0;">
                  <c:v>1070</c:v>
                </c:pt>
                <c:pt idx="1">
                  <c:v>538</c:v>
                </c:pt>
                <c:pt idx="2">
                  <c:v>557</c:v>
                </c:pt>
                <c:pt idx="3">
                  <c:v>538</c:v>
                </c:pt>
                <c:pt idx="4">
                  <c:v>538</c:v>
                </c:pt>
                <c:pt idx="5" formatCode="#,##0;[Red]\-#,##0;">
                  <c:v>538</c:v>
                </c:pt>
                <c:pt idx="6" formatCode="#,##0;[Red]\-#,##0;">
                  <c:v>538</c:v>
                </c:pt>
                <c:pt idx="7" formatCode="#,##0;[Red]\-#,##0;">
                  <c:v>492</c:v>
                </c:pt>
              </c:numCache>
            </c:numRef>
          </c:val>
          <c:extLst>
            <c:ext xmlns:c16="http://schemas.microsoft.com/office/drawing/2014/chart" uri="{C3380CC4-5D6E-409C-BE32-E72D297353CC}">
              <c16:uniqueId val="{00000007-B779-4F14-8782-1378B88B43F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(構想区域別必要量との比較!$F$3911,構想区域別必要量との比較!$H$3911:$L$3911,構想区域別必要量との比較!$O$3911:$P$3911)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(構想区域別必要量との比較!$F$3912,構想区域別必要量との比較!$H$3912:$L$3912,構想区域別必要量との比較!$O$3912:$P$3912)</c:f>
              <c:numCache>
                <c:formatCode>#,##0_);[Red]\(#,##0\)</c:formatCode>
                <c:ptCount val="8"/>
                <c:pt idx="0" formatCode="#,##0;[Red]\-#,##0;">
                  <c:v>8316</c:v>
                </c:pt>
                <c:pt idx="1">
                  <c:v>8508</c:v>
                </c:pt>
                <c:pt idx="2">
                  <c:v>8288</c:v>
                </c:pt>
                <c:pt idx="3">
                  <c:v>8308</c:v>
                </c:pt>
                <c:pt idx="4">
                  <c:v>8119</c:v>
                </c:pt>
                <c:pt idx="5" formatCode="#,##0;[Red]\-#,##0;">
                  <c:v>7680</c:v>
                </c:pt>
                <c:pt idx="6" formatCode="#,##0;[Red]\-#,##0;">
                  <c:v>7538</c:v>
                </c:pt>
                <c:pt idx="7" formatCode="#,##0;[Red]\-#,##0;">
                  <c:v>6123</c:v>
                </c:pt>
              </c:numCache>
            </c:numRef>
          </c:val>
          <c:smooth val="0"/>
          <c:extLst>
            <c:ext xmlns:c16="http://schemas.microsoft.com/office/drawing/2014/chart" uri="{C3380CC4-5D6E-409C-BE32-E72D297353CC}">
              <c16:uniqueId val="{00000008-B779-4F14-8782-1378B88B43F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(構想区域別必要量との比較!$F$3926,構想区域別必要量との比較!$H$3926:$L$3926,構想区域別必要量との比較!$O$3926:$P$3926)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(構想区域別必要量との比較!$F$3931,構想区域別必要量との比較!$H$3931:$L$3931,構想区域別必要量との比較!$O$3931:$P$3931)</c:f>
              <c:numCache>
                <c:formatCode>#,##0_);[Red]\(#,##0\)</c:formatCode>
                <c:ptCount val="8"/>
                <c:pt idx="0" formatCode="#,##0;[Red]\-#,##0;">
                  <c:v>631</c:v>
                </c:pt>
                <c:pt idx="1">
                  <c:v>717</c:v>
                </c:pt>
                <c:pt idx="2">
                  <c:v>629</c:v>
                </c:pt>
                <c:pt idx="3">
                  <c:v>546</c:v>
                </c:pt>
                <c:pt idx="4">
                  <c:v>306</c:v>
                </c:pt>
                <c:pt idx="5" formatCode="#,##0;[Red]\-#,##0;">
                  <c:v>391</c:v>
                </c:pt>
                <c:pt idx="6" formatCode="#,##0;[Red]\-#,##0;">
                  <c:v>341</c:v>
                </c:pt>
                <c:pt idx="7" formatCode="#,##0;[Red]\-#,##0;">
                  <c:v>557</c:v>
                </c:pt>
              </c:numCache>
            </c:numRef>
          </c:val>
          <c:extLst>
            <c:ext xmlns:c16="http://schemas.microsoft.com/office/drawing/2014/chart" uri="{C3380CC4-5D6E-409C-BE32-E72D297353CC}">
              <c16:uniqueId val="{00000000-E90C-49C0-87BC-1CCBD9D314A8}"/>
            </c:ext>
          </c:extLst>
        </c:ser>
        <c:ser>
          <c:idx val="2"/>
          <c:order val="2"/>
          <c:tx>
            <c:strRef>
              <c:f>構想区域別必要量との比較!$E$3930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(構想区域別必要量との比較!$F$3926,構想区域別必要量との比較!$H$3926:$L$3926,構想区域別必要量との比較!$O$3926:$P$3926)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(構想区域別必要量との比較!$F$3930,構想区域別必要量との比較!$H$3930:$L$3930,構想区域別必要量との比較!$O$3930:$P$3930)</c:f>
              <c:numCache>
                <c:formatCode>#,##0_);[Red]\(#,##0\)</c:formatCode>
                <c:ptCount val="8"/>
                <c:pt idx="0" formatCode="#,##0;[Red]\-#,##0;">
                  <c:v>259</c:v>
                </c:pt>
                <c:pt idx="1">
                  <c:v>298</c:v>
                </c:pt>
                <c:pt idx="2">
                  <c:v>536</c:v>
                </c:pt>
                <c:pt idx="3">
                  <c:v>498</c:v>
                </c:pt>
                <c:pt idx="4">
                  <c:v>393</c:v>
                </c:pt>
                <c:pt idx="5" formatCode="#,##0;[Red]\-#,##0;">
                  <c:v>576</c:v>
                </c:pt>
                <c:pt idx="6" formatCode="#,##0;[Red]\-#,##0;">
                  <c:v>678</c:v>
                </c:pt>
                <c:pt idx="7" formatCode="#,##0;[Red]\-#,##0;">
                  <c:v>613</c:v>
                </c:pt>
              </c:numCache>
            </c:numRef>
          </c:val>
          <c:extLst>
            <c:ext xmlns:c16="http://schemas.microsoft.com/office/drawing/2014/chart" uri="{C3380CC4-5D6E-409C-BE32-E72D297353CC}">
              <c16:uniqueId val="{00000001-E90C-49C0-87BC-1CCBD9D314A8}"/>
            </c:ext>
          </c:extLst>
        </c:ser>
        <c:ser>
          <c:idx val="1"/>
          <c:order val="3"/>
          <c:tx>
            <c:strRef>
              <c:f>構想区域別必要量との比較!$E$3929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90C-49C0-87BC-1CCBD9D314A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90C-49C0-87BC-1CCBD9D314A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(構想区域別必要量との比較!$F$3926,構想区域別必要量との比較!$H$3926:$L$3926,構想区域別必要量との比較!$O$3926:$P$3926)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(構想区域別必要量との比較!$F$3929,構想区域別必要量との比較!$H$3929:$L$3929,構想区域別必要量との比較!$O$3929:$P$3929)</c:f>
              <c:numCache>
                <c:formatCode>#,##0_);[Red]\(#,##0\)</c:formatCode>
                <c:ptCount val="8"/>
                <c:pt idx="0" formatCode="#,##0;[Red]\-#,##0;">
                  <c:v>774</c:v>
                </c:pt>
                <c:pt idx="1">
                  <c:v>643</c:v>
                </c:pt>
                <c:pt idx="2">
                  <c:v>518</c:v>
                </c:pt>
                <c:pt idx="3">
                  <c:v>423</c:v>
                </c:pt>
                <c:pt idx="4">
                  <c:v>686</c:v>
                </c:pt>
                <c:pt idx="5" formatCode="#,##0;[Red]\-#,##0;">
                  <c:v>559</c:v>
                </c:pt>
                <c:pt idx="6" formatCode="#,##0;[Red]\-#,##0;">
                  <c:v>499</c:v>
                </c:pt>
                <c:pt idx="7" formatCode="#,##0;[Red]\-#,##0;">
                  <c:v>514</c:v>
                </c:pt>
              </c:numCache>
            </c:numRef>
          </c:val>
          <c:extLst>
            <c:ext xmlns:c16="http://schemas.microsoft.com/office/drawing/2014/chart" uri="{C3380CC4-5D6E-409C-BE32-E72D297353CC}">
              <c16:uniqueId val="{00000006-E90C-49C0-87BC-1CCBD9D314A8}"/>
            </c:ext>
          </c:extLst>
        </c:ser>
        <c:ser>
          <c:idx val="0"/>
          <c:order val="4"/>
          <c:tx>
            <c:strRef>
              <c:f>構想区域別必要量との比較!$E$3928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(構想区域別必要量との比較!$F$3926,構想区域別必要量との比較!$H$3926:$L$3926,構想区域別必要量との比較!$O$3926:$P$3926)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(構想区域別必要量との比較!$F$3928,構想区域別必要量との比較!$H$3928:$L$3928,構想区域別必要量との比較!$O$3928:$P$3928)</c:f>
              <c:numCache>
                <c:formatCode>#,##0_);[Red]\(#,##0\)</c:formatCode>
                <c:ptCount val="8"/>
                <c:pt idx="0" formatCode="#,##0;[Red]\-#,##0;">
                  <c:v>405</c:v>
                </c:pt>
                <c:pt idx="1">
                  <c:v>405</c:v>
                </c:pt>
                <c:pt idx="2">
                  <c:v>283</c:v>
                </c:pt>
                <c:pt idx="3">
                  <c:v>405</c:v>
                </c:pt>
                <c:pt idx="4">
                  <c:v>283</c:v>
                </c:pt>
                <c:pt idx="5" formatCode="#,##0;[Red]\-#,##0;">
                  <c:v>275</c:v>
                </c:pt>
                <c:pt idx="6" formatCode="#,##0;[Red]\-#,##0;">
                  <c:v>283</c:v>
                </c:pt>
                <c:pt idx="7" formatCode="#,##0;[Red]\-#,##0;">
                  <c:v>179</c:v>
                </c:pt>
              </c:numCache>
            </c:numRef>
          </c:val>
          <c:extLst>
            <c:ext xmlns:c16="http://schemas.microsoft.com/office/drawing/2014/chart" uri="{C3380CC4-5D6E-409C-BE32-E72D297353CC}">
              <c16:uniqueId val="{00000007-E90C-49C0-87BC-1CCBD9D314A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(構想区域別必要量との比較!$F$3926,構想区域別必要量との比較!$H$3926:$L$3926,構想区域別必要量との比較!$O$3926:$P$3926)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(構想区域別必要量との比較!$F$3927,構想区域別必要量との比較!$H$3927:$L$3927,構想区域別必要量との比較!$O$3927:$P$3927)</c:f>
              <c:numCache>
                <c:formatCode>#,##0_);[Red]\(#,##0\)</c:formatCode>
                <c:ptCount val="8"/>
                <c:pt idx="0" formatCode="#,##0;[Red]\-#,##0;">
                  <c:v>2069</c:v>
                </c:pt>
                <c:pt idx="1">
                  <c:v>2063</c:v>
                </c:pt>
                <c:pt idx="2">
                  <c:v>1966</c:v>
                </c:pt>
                <c:pt idx="3">
                  <c:v>1872</c:v>
                </c:pt>
                <c:pt idx="4">
                  <c:v>1668</c:v>
                </c:pt>
                <c:pt idx="5" formatCode="#,##0;[Red]\-#,##0;">
                  <c:v>1801</c:v>
                </c:pt>
                <c:pt idx="6" formatCode="#,##0;[Red]\-#,##0;">
                  <c:v>1801</c:v>
                </c:pt>
                <c:pt idx="7" formatCode="#,##0;[Red]\-#,##0;">
                  <c:v>1863</c:v>
                </c:pt>
              </c:numCache>
            </c:numRef>
          </c:val>
          <c:smooth val="0"/>
          <c:extLst>
            <c:ext xmlns:c16="http://schemas.microsoft.com/office/drawing/2014/chart" uri="{C3380CC4-5D6E-409C-BE32-E72D297353CC}">
              <c16:uniqueId val="{00000008-E90C-49C0-87BC-1CCBD9D314A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(構想区域別必要量との比較!$F$3941,構想区域別必要量との比較!$H$3941:$L$3941,構想区域別必要量との比較!$O$3941:$P$3941)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(構想区域別必要量との比較!$F$3946,構想区域別必要量との比較!$H$3946:$L$3946,構想区域別必要量との比較!$O$3946:$P$3946)</c:f>
              <c:numCache>
                <c:formatCode>#,##0_);[Red]\(#,##0\)</c:formatCode>
                <c:ptCount val="8"/>
                <c:pt idx="0" formatCode="#,##0;[Red]\-#,##0;">
                  <c:v>590</c:v>
                </c:pt>
                <c:pt idx="1">
                  <c:v>635</c:v>
                </c:pt>
                <c:pt idx="2">
                  <c:v>567</c:v>
                </c:pt>
                <c:pt idx="3">
                  <c:v>511</c:v>
                </c:pt>
                <c:pt idx="4">
                  <c:v>530</c:v>
                </c:pt>
                <c:pt idx="5" formatCode="#,##0;[Red]\-#,##0;">
                  <c:v>451</c:v>
                </c:pt>
                <c:pt idx="6" formatCode="#,##0;[Red]\-#,##0;">
                  <c:v>441</c:v>
                </c:pt>
                <c:pt idx="7" formatCode="#,##0;[Red]\-#,##0;">
                  <c:v>377</c:v>
                </c:pt>
              </c:numCache>
            </c:numRef>
          </c:val>
          <c:extLst>
            <c:ext xmlns:c16="http://schemas.microsoft.com/office/drawing/2014/chart" uri="{C3380CC4-5D6E-409C-BE32-E72D297353CC}">
              <c16:uniqueId val="{00000000-5A6B-4F6C-A5AE-15FA66DA28D4}"/>
            </c:ext>
          </c:extLst>
        </c:ser>
        <c:ser>
          <c:idx val="2"/>
          <c:order val="2"/>
          <c:tx>
            <c:strRef>
              <c:f>構想区域別必要量との比較!$E$3945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(構想区域別必要量との比較!$F$3941,構想区域別必要量との比較!$H$3941:$L$3941,構想区域別必要量との比較!$O$3941:$P$3941)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(構想区域別必要量との比較!$F$3945,構想区域別必要量との比較!$H$3945:$L$3945,構想区域別必要量との比較!$O$3945:$P$3945)</c:f>
              <c:numCache>
                <c:formatCode>#,##0_);[Red]\(#,##0\)</c:formatCode>
                <c:ptCount val="8"/>
                <c:pt idx="0" formatCode="#,##0;[Red]\-#,##0;">
                  <c:v>272</c:v>
                </c:pt>
                <c:pt idx="1">
                  <c:v>257</c:v>
                </c:pt>
                <c:pt idx="2">
                  <c:v>241</c:v>
                </c:pt>
                <c:pt idx="3">
                  <c:v>223</c:v>
                </c:pt>
                <c:pt idx="4">
                  <c:v>204</c:v>
                </c:pt>
                <c:pt idx="5" formatCode="#,##0;[Red]\-#,##0;">
                  <c:v>203</c:v>
                </c:pt>
                <c:pt idx="6" formatCode="#,##0;[Red]\-#,##0;">
                  <c:v>256</c:v>
                </c:pt>
                <c:pt idx="7" formatCode="#,##0;[Red]\-#,##0;">
                  <c:v>310</c:v>
                </c:pt>
              </c:numCache>
            </c:numRef>
          </c:val>
          <c:extLst>
            <c:ext xmlns:c16="http://schemas.microsoft.com/office/drawing/2014/chart" uri="{C3380CC4-5D6E-409C-BE32-E72D297353CC}">
              <c16:uniqueId val="{00000001-5A6B-4F6C-A5AE-15FA66DA28D4}"/>
            </c:ext>
          </c:extLst>
        </c:ser>
        <c:ser>
          <c:idx val="1"/>
          <c:order val="3"/>
          <c:tx>
            <c:strRef>
              <c:f>構想区域別必要量との比較!$E$3944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A6B-4F6C-A5AE-15FA66DA28D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A6B-4F6C-A5AE-15FA66DA28D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(構想区域別必要量との比較!$F$3941,構想区域別必要量との比較!$H$3941:$L$3941,構想区域別必要量との比較!$O$3941:$P$3941)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(構想区域別必要量との比較!$F$3944,構想区域別必要量との比較!$H$3944:$L$3944,構想区域別必要量との比較!$O$3944:$P$3944)</c:f>
              <c:numCache>
                <c:formatCode>#,##0_);[Red]\(#,##0\)</c:formatCode>
                <c:ptCount val="8"/>
                <c:pt idx="0" formatCode="#,##0;[Red]\-#,##0;">
                  <c:v>410</c:v>
                </c:pt>
                <c:pt idx="1">
                  <c:v>342</c:v>
                </c:pt>
                <c:pt idx="2">
                  <c:v>323</c:v>
                </c:pt>
                <c:pt idx="3">
                  <c:v>358</c:v>
                </c:pt>
                <c:pt idx="4">
                  <c:v>344</c:v>
                </c:pt>
                <c:pt idx="5" formatCode="#,##0;[Red]\-#,##0;">
                  <c:v>364</c:v>
                </c:pt>
                <c:pt idx="6" formatCode="#,##0;[Red]\-#,##0;">
                  <c:v>270</c:v>
                </c:pt>
                <c:pt idx="7" formatCode="#,##0;[Red]\-#,##0;">
                  <c:v>274</c:v>
                </c:pt>
              </c:numCache>
            </c:numRef>
          </c:val>
          <c:extLst>
            <c:ext xmlns:c16="http://schemas.microsoft.com/office/drawing/2014/chart" uri="{C3380CC4-5D6E-409C-BE32-E72D297353CC}">
              <c16:uniqueId val="{00000006-5A6B-4F6C-A5AE-15FA66DA28D4}"/>
            </c:ext>
          </c:extLst>
        </c:ser>
        <c:ser>
          <c:idx val="0"/>
          <c:order val="4"/>
          <c:tx>
            <c:strRef>
              <c:f>構想区域別必要量との比較!$E$3943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(構想区域別必要量との比較!$F$3941,構想区域別必要量との比較!$H$3941:$L$3941,構想区域別必要量との比較!$O$3941:$P$3941)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(構想区域別必要量との比較!$F$3943,構想区域別必要量との比較!$H$3943:$L$3943,構想区域別必要量との比較!$O$3943:$P$3943)</c:f>
              <c:numCache>
                <c:formatCode>#,##0_);[Red]\(#,##0\)</c:formatCode>
                <c:ptCount val="8"/>
                <c:pt idx="0" formatCode="#,##0;[Red]\-#,##0;">
                  <c:v>10</c:v>
                </c:pt>
                <c:pt idx="1">
                  <c:v>10</c:v>
                </c:pt>
                <c:pt idx="2">
                  <c:v>10</c:v>
                </c:pt>
                <c:pt idx="3">
                  <c:v>10</c:v>
                </c:pt>
                <c:pt idx="4">
                  <c:v>0</c:v>
                </c:pt>
                <c:pt idx="5" formatCode="#,##0;[Red]\-#,##0;">
                  <c:v>0</c:v>
                </c:pt>
                <c:pt idx="6" formatCode="#,##0;[Red]\-#,##0;">
                  <c:v>51</c:v>
                </c:pt>
                <c:pt idx="7" formatCode="#,##0;[Red]\-#,##0;">
                  <c:v>47</c:v>
                </c:pt>
              </c:numCache>
            </c:numRef>
          </c:val>
          <c:extLst>
            <c:ext xmlns:c16="http://schemas.microsoft.com/office/drawing/2014/chart" uri="{C3380CC4-5D6E-409C-BE32-E72D297353CC}">
              <c16:uniqueId val="{00000007-5A6B-4F6C-A5AE-15FA66DA28D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(構想区域別必要量との比較!$F$3941,構想区域別必要量との比較!$H$3941:$L$3941,構想区域別必要量との比較!$O$3941:$P$3941)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(構想区域別必要量との比較!$F$3942,構想区域別必要量との比較!$H$3942:$L$3942,構想区域別必要量との比較!$O$3942:$P$3942)</c:f>
              <c:numCache>
                <c:formatCode>#,##0_);[Red]\(#,##0\)</c:formatCode>
                <c:ptCount val="8"/>
                <c:pt idx="0" formatCode="#,##0;[Red]\-#,##0;">
                  <c:v>1282</c:v>
                </c:pt>
                <c:pt idx="1">
                  <c:v>1244</c:v>
                </c:pt>
                <c:pt idx="2">
                  <c:v>1141</c:v>
                </c:pt>
                <c:pt idx="3">
                  <c:v>1102</c:v>
                </c:pt>
                <c:pt idx="4">
                  <c:v>1078</c:v>
                </c:pt>
                <c:pt idx="5" formatCode="#,##0;[Red]\-#,##0;">
                  <c:v>1018</c:v>
                </c:pt>
                <c:pt idx="6" formatCode="#,##0;[Red]\-#,##0;">
                  <c:v>1018</c:v>
                </c:pt>
                <c:pt idx="7" formatCode="#,##0;[Red]\-#,##0;">
                  <c:v>1008</c:v>
                </c:pt>
              </c:numCache>
            </c:numRef>
          </c:val>
          <c:smooth val="0"/>
          <c:extLst>
            <c:ext xmlns:c16="http://schemas.microsoft.com/office/drawing/2014/chart" uri="{C3380CC4-5D6E-409C-BE32-E72D297353CC}">
              <c16:uniqueId val="{00000008-5A6B-4F6C-A5AE-15FA66DA28D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(構想区域別必要量との比較!$F$3956,構想区域別必要量との比較!$H$3956:$L$3956,構想区域別必要量との比較!$O$3956:$P$3956)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(構想区域別必要量との比較!$F$3961,構想区域別必要量との比較!$H$3961:$L$3961,構想区域別必要量との比較!$O$3961:$P$3961)</c:f>
              <c:numCache>
                <c:formatCode>#,##0_);[Red]\(#,##0\)</c:formatCode>
                <c:ptCount val="8"/>
                <c:pt idx="0" formatCode="#,##0;[Red]\-#,##0;">
                  <c:v>87</c:v>
                </c:pt>
                <c:pt idx="1">
                  <c:v>87</c:v>
                </c:pt>
                <c:pt idx="2">
                  <c:v>87</c:v>
                </c:pt>
                <c:pt idx="3">
                  <c:v>87</c:v>
                </c:pt>
                <c:pt idx="4">
                  <c:v>78</c:v>
                </c:pt>
                <c:pt idx="5" formatCode="#,##0;[Red]\-#,##0;">
                  <c:v>78</c:v>
                </c:pt>
                <c:pt idx="6" formatCode="#,##0;[Red]\-#,##0;">
                  <c:v>78</c:v>
                </c:pt>
                <c:pt idx="7" formatCode="#,##0;[Red]\-#,##0;">
                  <c:v>73</c:v>
                </c:pt>
              </c:numCache>
            </c:numRef>
          </c:val>
          <c:extLst>
            <c:ext xmlns:c16="http://schemas.microsoft.com/office/drawing/2014/chart" uri="{C3380CC4-5D6E-409C-BE32-E72D297353CC}">
              <c16:uniqueId val="{00000000-3574-480E-8BDD-7C0C4F2AD62E}"/>
            </c:ext>
          </c:extLst>
        </c:ser>
        <c:ser>
          <c:idx val="2"/>
          <c:order val="2"/>
          <c:tx>
            <c:strRef>
              <c:f>構想区域別必要量との比較!$E$3960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(構想区域別必要量との比較!$F$3956,構想区域別必要量との比較!$H$3956:$L$3956,構想区域別必要量との比較!$O$3956:$P$3956)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(構想区域別必要量との比較!$F$3960,構想区域別必要量との比較!$H$3960:$L$3960,構想区域別必要量との比較!$O$3960:$P$3960)</c:f>
              <c:numCache>
                <c:formatCode>#,##0_);[Red]\(#,##0\)</c:formatCode>
                <c:ptCount val="8"/>
                <c:pt idx="0" formatCode="#,##0;[Red]\-#,##0;">
                  <c:v>0</c:v>
                </c:pt>
                <c:pt idx="1">
                  <c:v>0</c:v>
                </c:pt>
                <c:pt idx="2">
                  <c:v>41</c:v>
                </c:pt>
                <c:pt idx="3">
                  <c:v>41</c:v>
                </c:pt>
                <c:pt idx="4">
                  <c:v>47</c:v>
                </c:pt>
                <c:pt idx="5" formatCode="#,##0;[Red]\-#,##0;">
                  <c:v>47</c:v>
                </c:pt>
                <c:pt idx="6" formatCode="#,##0;[Red]\-#,##0;">
                  <c:v>47</c:v>
                </c:pt>
                <c:pt idx="7" formatCode="#,##0;[Red]\-#,##0;">
                  <c:v>102</c:v>
                </c:pt>
              </c:numCache>
            </c:numRef>
          </c:val>
          <c:extLst>
            <c:ext xmlns:c16="http://schemas.microsoft.com/office/drawing/2014/chart" uri="{C3380CC4-5D6E-409C-BE32-E72D297353CC}">
              <c16:uniqueId val="{00000001-3574-480E-8BDD-7C0C4F2AD62E}"/>
            </c:ext>
          </c:extLst>
        </c:ser>
        <c:ser>
          <c:idx val="1"/>
          <c:order val="3"/>
          <c:tx>
            <c:strRef>
              <c:f>構想区域別必要量との比較!$E$3959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574-480E-8BDD-7C0C4F2AD62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574-480E-8BDD-7C0C4F2AD62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(構想区域別必要量との比較!$F$3956,構想区域別必要量との比較!$H$3956:$L$3956,構想区域別必要量との比較!$O$3956:$P$3956)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(構想区域別必要量との比較!$F$3959,構想区域別必要量との比較!$H$3959:$L$3959,構想区域別必要量との比較!$O$3959:$P$3959)</c:f>
              <c:numCache>
                <c:formatCode>#,##0_);[Red]\(#,##0\)</c:formatCode>
                <c:ptCount val="8"/>
                <c:pt idx="0" formatCode="#,##0;[Red]\-#,##0;">
                  <c:v>0</c:v>
                </c:pt>
                <c:pt idx="1">
                  <c:v>185</c:v>
                </c:pt>
                <c:pt idx="2">
                  <c:v>144</c:v>
                </c:pt>
                <c:pt idx="3">
                  <c:v>144</c:v>
                </c:pt>
                <c:pt idx="4">
                  <c:v>113</c:v>
                </c:pt>
                <c:pt idx="5" formatCode="#,##0;[Red]\-#,##0;">
                  <c:v>113</c:v>
                </c:pt>
                <c:pt idx="6" formatCode="#,##0;[Red]\-#,##0;">
                  <c:v>113</c:v>
                </c:pt>
                <c:pt idx="7" formatCode="#,##0;[Red]\-#,##0;">
                  <c:v>83</c:v>
                </c:pt>
              </c:numCache>
            </c:numRef>
          </c:val>
          <c:extLst>
            <c:ext xmlns:c16="http://schemas.microsoft.com/office/drawing/2014/chart" uri="{C3380CC4-5D6E-409C-BE32-E72D297353CC}">
              <c16:uniqueId val="{00000006-3574-480E-8BDD-7C0C4F2AD62E}"/>
            </c:ext>
          </c:extLst>
        </c:ser>
        <c:ser>
          <c:idx val="0"/>
          <c:order val="4"/>
          <c:tx>
            <c:strRef>
              <c:f>構想区域別必要量との比較!$E$3958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(構想区域別必要量との比較!$F$3956,構想区域別必要量との比較!$H$3956:$L$3956,構想区域別必要量との比較!$O$3956:$P$3956)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(構想区域別必要量との比較!$F$3958,構想区域別必要量との比較!$H$3958:$L$3958,構想区域別必要量との比較!$O$3958:$P$3958)</c:f>
              <c:numCache>
                <c:formatCode>#,##0_);[Red]\(#,##0\)</c:formatCode>
                <c:ptCount val="8"/>
                <c:pt idx="0" formatCode="#,##0;[Red]\-#,##0;">
                  <c:v>0</c:v>
                </c:pt>
                <c:pt idx="1">
                  <c:v>0</c:v>
                </c:pt>
                <c:pt idx="2">
                  <c:v>0</c:v>
                </c:pt>
                <c:pt idx="3">
                  <c:v>0</c:v>
                </c:pt>
                <c:pt idx="4">
                  <c:v>0</c:v>
                </c:pt>
                <c:pt idx="5" formatCode="#,##0;[Red]\-#,##0;">
                  <c:v>0</c:v>
                </c:pt>
                <c:pt idx="6" formatCode="#,##0;[Red]\-#,##0;">
                  <c:v>0</c:v>
                </c:pt>
                <c:pt idx="7" formatCode="#,##0;[Red]\-#,##0;">
                  <c:v>0</c:v>
                </c:pt>
              </c:numCache>
            </c:numRef>
          </c:val>
          <c:extLst>
            <c:ext xmlns:c16="http://schemas.microsoft.com/office/drawing/2014/chart" uri="{C3380CC4-5D6E-409C-BE32-E72D297353CC}">
              <c16:uniqueId val="{00000007-3574-480E-8BDD-7C0C4F2AD62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(構想区域別必要量との比較!$F$3956,構想区域別必要量との比較!$H$3956:$L$3956,構想区域別必要量との比較!$O$3956:$P$3956)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(構想区域別必要量との比較!$F$3957,構想区域別必要量との比較!$H$3957:$L$3957,構想区域別必要量との比較!$O$3957:$P$3957)</c:f>
              <c:numCache>
                <c:formatCode>#,##0_);[Red]\(#,##0\)</c:formatCode>
                <c:ptCount val="8"/>
                <c:pt idx="0" formatCode="#,##0;[Red]\-#,##0;">
                  <c:v>87</c:v>
                </c:pt>
                <c:pt idx="1">
                  <c:v>272</c:v>
                </c:pt>
                <c:pt idx="2">
                  <c:v>272</c:v>
                </c:pt>
                <c:pt idx="3">
                  <c:v>272</c:v>
                </c:pt>
                <c:pt idx="4">
                  <c:v>238</c:v>
                </c:pt>
                <c:pt idx="5" formatCode="#,##0;[Red]\-#,##0;">
                  <c:v>238</c:v>
                </c:pt>
                <c:pt idx="6" formatCode="#,##0;[Red]\-#,##0;">
                  <c:v>238</c:v>
                </c:pt>
                <c:pt idx="7" formatCode="#,##0;[Red]\-#,##0;">
                  <c:v>258</c:v>
                </c:pt>
              </c:numCache>
            </c:numRef>
          </c:val>
          <c:smooth val="0"/>
          <c:extLst>
            <c:ext xmlns:c16="http://schemas.microsoft.com/office/drawing/2014/chart" uri="{C3380CC4-5D6E-409C-BE32-E72D297353CC}">
              <c16:uniqueId val="{00000008-3574-480E-8BDD-7C0C4F2AD62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(構想区域別必要量との比較!$F$3971,構想区域別必要量との比較!$H$3971:$L$3971,構想区域別必要量との比較!$O$3971:$P$3971)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(構想区域別必要量との比較!$F$3976,構想区域別必要量との比較!$H$3976:$L$3976,構想区域別必要量との比較!$O$3976:$P$3976)</c:f>
              <c:numCache>
                <c:formatCode>#,##0_);[Red]\(#,##0\)</c:formatCode>
                <c:ptCount val="8"/>
                <c:pt idx="0" formatCode="#,##0;[Red]\-#,##0;">
                  <c:v>1313</c:v>
                </c:pt>
                <c:pt idx="1">
                  <c:v>1363</c:v>
                </c:pt>
                <c:pt idx="2">
                  <c:v>1390</c:v>
                </c:pt>
                <c:pt idx="3">
                  <c:v>1325</c:v>
                </c:pt>
                <c:pt idx="4">
                  <c:v>1252</c:v>
                </c:pt>
                <c:pt idx="5" formatCode="#,##0;[Red]\-#,##0;">
                  <c:v>1237</c:v>
                </c:pt>
                <c:pt idx="6" formatCode="#,##0;[Red]\-#,##0;">
                  <c:v>1213</c:v>
                </c:pt>
                <c:pt idx="7" formatCode="#,##0;[Red]\-#,##0;">
                  <c:v>1093</c:v>
                </c:pt>
              </c:numCache>
            </c:numRef>
          </c:val>
          <c:extLst>
            <c:ext xmlns:c16="http://schemas.microsoft.com/office/drawing/2014/chart" uri="{C3380CC4-5D6E-409C-BE32-E72D297353CC}">
              <c16:uniqueId val="{00000000-0FA0-4731-9EFB-E4EC9DE811D3}"/>
            </c:ext>
          </c:extLst>
        </c:ser>
        <c:ser>
          <c:idx val="2"/>
          <c:order val="2"/>
          <c:tx>
            <c:strRef>
              <c:f>構想区域別必要量との比較!$E$3975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(構想区域別必要量との比較!$F$3971,構想区域別必要量との比較!$H$3971:$L$3971,構想区域別必要量との比較!$O$3971:$P$3971)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(構想区域別必要量との比較!$F$3975,構想区域別必要量との比較!$H$3975:$L$3975,構想区域別必要量との比較!$O$3975:$P$3975)</c:f>
              <c:numCache>
                <c:formatCode>#,##0_);[Red]\(#,##0\)</c:formatCode>
                <c:ptCount val="8"/>
                <c:pt idx="0" formatCode="#,##0;[Red]\-#,##0;">
                  <c:v>582</c:v>
                </c:pt>
                <c:pt idx="1">
                  <c:v>762</c:v>
                </c:pt>
                <c:pt idx="2">
                  <c:v>842</c:v>
                </c:pt>
                <c:pt idx="3">
                  <c:v>849</c:v>
                </c:pt>
                <c:pt idx="4">
                  <c:v>935</c:v>
                </c:pt>
                <c:pt idx="5" formatCode="#,##0;[Red]\-#,##0;">
                  <c:v>903</c:v>
                </c:pt>
                <c:pt idx="6" formatCode="#,##0;[Red]\-#,##0;">
                  <c:v>962</c:v>
                </c:pt>
                <c:pt idx="7" formatCode="#,##0;[Red]\-#,##0;">
                  <c:v>1698</c:v>
                </c:pt>
              </c:numCache>
            </c:numRef>
          </c:val>
          <c:extLst>
            <c:ext xmlns:c16="http://schemas.microsoft.com/office/drawing/2014/chart" uri="{C3380CC4-5D6E-409C-BE32-E72D297353CC}">
              <c16:uniqueId val="{00000001-0FA0-4731-9EFB-E4EC9DE811D3}"/>
            </c:ext>
          </c:extLst>
        </c:ser>
        <c:ser>
          <c:idx val="1"/>
          <c:order val="3"/>
          <c:tx>
            <c:strRef>
              <c:f>構想区域別必要量との比較!$E$3974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FA0-4731-9EFB-E4EC9DE811D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FA0-4731-9EFB-E4EC9DE811D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(構想区域別必要量との比較!$F$3971,構想区域別必要量との比較!$H$3971:$L$3971,構想区域別必要量との比較!$O$3971:$P$3971)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(構想区域別必要量との比較!$F$3974,構想区域別必要量との比較!$H$3974:$L$3974,構想区域別必要量との比較!$O$3974:$P$3974)</c:f>
              <c:numCache>
                <c:formatCode>#,##0_);[Red]\(#,##0\)</c:formatCode>
                <c:ptCount val="8"/>
                <c:pt idx="0" formatCode="#,##0;[Red]\-#,##0;">
                  <c:v>3602</c:v>
                </c:pt>
                <c:pt idx="1">
                  <c:v>3230</c:v>
                </c:pt>
                <c:pt idx="2">
                  <c:v>3089</c:v>
                </c:pt>
                <c:pt idx="3">
                  <c:v>3024</c:v>
                </c:pt>
                <c:pt idx="4">
                  <c:v>3064</c:v>
                </c:pt>
                <c:pt idx="5" formatCode="#,##0;[Red]\-#,##0;">
                  <c:v>2928</c:v>
                </c:pt>
                <c:pt idx="6" formatCode="#,##0;[Red]\-#,##0;">
                  <c:v>2842</c:v>
                </c:pt>
                <c:pt idx="7" formatCode="#,##0;[Red]\-#,##0;">
                  <c:v>1853</c:v>
                </c:pt>
              </c:numCache>
            </c:numRef>
          </c:val>
          <c:extLst>
            <c:ext xmlns:c16="http://schemas.microsoft.com/office/drawing/2014/chart" uri="{C3380CC4-5D6E-409C-BE32-E72D297353CC}">
              <c16:uniqueId val="{00000006-0FA0-4731-9EFB-E4EC9DE811D3}"/>
            </c:ext>
          </c:extLst>
        </c:ser>
        <c:ser>
          <c:idx val="0"/>
          <c:order val="4"/>
          <c:tx>
            <c:strRef>
              <c:f>構想区域別必要量との比較!$E$3973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(構想区域別必要量との比較!$F$3971,構想区域別必要量との比較!$H$3971:$L$3971,構想区域別必要量との比較!$O$3971:$P$3971)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(構想区域別必要量との比較!$F$3973,構想区域別必要量との比較!$H$3973:$L$3973,構想区域別必要量との比較!$O$3973:$P$3973)</c:f>
              <c:numCache>
                <c:formatCode>#,##0_);[Red]\(#,##0\)</c:formatCode>
                <c:ptCount val="8"/>
                <c:pt idx="0" formatCode="#,##0;[Red]\-#,##0;">
                  <c:v>717</c:v>
                </c:pt>
                <c:pt idx="1">
                  <c:v>641</c:v>
                </c:pt>
                <c:pt idx="2">
                  <c:v>719</c:v>
                </c:pt>
                <c:pt idx="3">
                  <c:v>837</c:v>
                </c:pt>
                <c:pt idx="4">
                  <c:v>870</c:v>
                </c:pt>
                <c:pt idx="5" formatCode="#,##0;[Red]\-#,##0;">
                  <c:v>879</c:v>
                </c:pt>
                <c:pt idx="6" formatCode="#,##0;[Red]\-#,##0;">
                  <c:v>902</c:v>
                </c:pt>
                <c:pt idx="7" formatCode="#,##0;[Red]\-#,##0;">
                  <c:v>607</c:v>
                </c:pt>
              </c:numCache>
            </c:numRef>
          </c:val>
          <c:extLst>
            <c:ext xmlns:c16="http://schemas.microsoft.com/office/drawing/2014/chart" uri="{C3380CC4-5D6E-409C-BE32-E72D297353CC}">
              <c16:uniqueId val="{00000007-0FA0-4731-9EFB-E4EC9DE811D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(構想区域別必要量との比較!$F$3971,構想区域別必要量との比較!$H$3971:$L$3971,構想区域別必要量との比較!$O$3971:$P$3971)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(構想区域別必要量との比較!$F$3972,構想区域別必要量との比較!$H$3972:$L$3972,構想区域別必要量との比較!$O$3972:$P$3972)</c:f>
              <c:numCache>
                <c:formatCode>#,##0_);[Red]\(#,##0\)</c:formatCode>
                <c:ptCount val="8"/>
                <c:pt idx="0" formatCode="#,##0;[Red]\-#,##0;">
                  <c:v>6214</c:v>
                </c:pt>
                <c:pt idx="1">
                  <c:v>5996</c:v>
                </c:pt>
                <c:pt idx="2">
                  <c:v>6040</c:v>
                </c:pt>
                <c:pt idx="3">
                  <c:v>6035</c:v>
                </c:pt>
                <c:pt idx="4">
                  <c:v>6121</c:v>
                </c:pt>
                <c:pt idx="5" formatCode="#,##0;[Red]\-#,##0;">
                  <c:v>5947</c:v>
                </c:pt>
                <c:pt idx="6" formatCode="#,##0;[Red]\-#,##0;">
                  <c:v>5919</c:v>
                </c:pt>
                <c:pt idx="7" formatCode="#,##0;[Red]\-#,##0;">
                  <c:v>5251</c:v>
                </c:pt>
              </c:numCache>
            </c:numRef>
          </c:val>
          <c:smooth val="0"/>
          <c:extLst>
            <c:ext xmlns:c16="http://schemas.microsoft.com/office/drawing/2014/chart" uri="{C3380CC4-5D6E-409C-BE32-E72D297353CC}">
              <c16:uniqueId val="{00000008-0FA0-4731-9EFB-E4EC9DE811D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構想区域別必要量との比較!$E$3991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(構想区域別必要量との比較!$F$3986,構想区域別必要量との比較!$H$3986:$L$3986,構想区域別必要量との比較!$O$3986:$P$3986)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(構想区域別必要量との比較!$F$3991,構想区域別必要量との比較!$H$3991:$L$3991,構想区域別必要量との比較!$O$3991:$P$3991)</c:f>
              <c:numCache>
                <c:formatCode>#,##0_);[Red]\(#,##0\)</c:formatCode>
                <c:ptCount val="8"/>
                <c:pt idx="0" formatCode="#,##0;[Red]\-#,##0;">
                  <c:v>1781</c:v>
                </c:pt>
                <c:pt idx="1">
                  <c:v>1705</c:v>
                </c:pt>
                <c:pt idx="2">
                  <c:v>1686</c:v>
                </c:pt>
                <c:pt idx="3">
                  <c:v>1446</c:v>
                </c:pt>
                <c:pt idx="4">
                  <c:v>1734</c:v>
                </c:pt>
                <c:pt idx="5" formatCode="#,##0;[Red]\-#,##0;">
                  <c:v>1660</c:v>
                </c:pt>
                <c:pt idx="6" formatCode="#,##0;[Red]\-#,##0;">
                  <c:v>1581</c:v>
                </c:pt>
                <c:pt idx="7" formatCode="#,##0;[Red]\-#,##0;">
                  <c:v>1118</c:v>
                </c:pt>
              </c:numCache>
            </c:numRef>
          </c:val>
          <c:extLst>
            <c:ext xmlns:c16="http://schemas.microsoft.com/office/drawing/2014/chart" uri="{C3380CC4-5D6E-409C-BE32-E72D297353CC}">
              <c16:uniqueId val="{00000000-7B7D-45C7-AD9A-32FE4C13CECA}"/>
            </c:ext>
          </c:extLst>
        </c:ser>
        <c:ser>
          <c:idx val="2"/>
          <c:order val="2"/>
          <c:tx>
            <c:strRef>
              <c:f>構想区域別必要量との比較!$E$3990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(構想区域別必要量との比較!$F$3986,構想区域別必要量との比較!$H$3986:$L$3986,構想区域別必要量との比較!$O$3986:$P$3986)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(構想区域別必要量との比較!$F$3990,構想区域別必要量との比較!$H$3990:$L$3990,構想区域別必要量との比較!$O$3990:$P$3990)</c:f>
              <c:numCache>
                <c:formatCode>#,##0_);[Red]\(#,##0\)</c:formatCode>
                <c:ptCount val="8"/>
                <c:pt idx="0" formatCode="#,##0;[Red]\-#,##0;">
                  <c:v>826</c:v>
                </c:pt>
                <c:pt idx="1">
                  <c:v>857</c:v>
                </c:pt>
                <c:pt idx="2">
                  <c:v>1026</c:v>
                </c:pt>
                <c:pt idx="3">
                  <c:v>1096</c:v>
                </c:pt>
                <c:pt idx="4">
                  <c:v>1064</c:v>
                </c:pt>
                <c:pt idx="5" formatCode="#,##0;[Red]\-#,##0;">
                  <c:v>1174</c:v>
                </c:pt>
                <c:pt idx="6" formatCode="#,##0;[Red]\-#,##0;">
                  <c:v>1337</c:v>
                </c:pt>
                <c:pt idx="7" formatCode="#,##0;[Red]\-#,##0;">
                  <c:v>1596</c:v>
                </c:pt>
              </c:numCache>
            </c:numRef>
          </c:val>
          <c:extLst>
            <c:ext xmlns:c16="http://schemas.microsoft.com/office/drawing/2014/chart" uri="{C3380CC4-5D6E-409C-BE32-E72D297353CC}">
              <c16:uniqueId val="{00000001-7B7D-45C7-AD9A-32FE4C13CECA}"/>
            </c:ext>
          </c:extLst>
        </c:ser>
        <c:ser>
          <c:idx val="1"/>
          <c:order val="3"/>
          <c:tx>
            <c:strRef>
              <c:f>構想区域別必要量との比較!$E$3989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B7D-45C7-AD9A-32FE4C13CEC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B7D-45C7-AD9A-32FE4C13CEC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(構想区域別必要量との比較!$F$3986,構想区域別必要量との比較!$H$3986:$L$3986,構想区域別必要量との比較!$O$3986:$P$3986)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(構想区域別必要量との比較!$F$3989,構想区域別必要量との比較!$H$3989:$L$3989,構想区域別必要量との比較!$O$3989:$P$3989)</c:f>
              <c:numCache>
                <c:formatCode>#,##0_);[Red]\(#,##0\)</c:formatCode>
                <c:ptCount val="8"/>
                <c:pt idx="0" formatCode="#,##0;[Red]\-#,##0;">
                  <c:v>2765</c:v>
                </c:pt>
                <c:pt idx="1">
                  <c:v>2638</c:v>
                </c:pt>
                <c:pt idx="2">
                  <c:v>2420</c:v>
                </c:pt>
                <c:pt idx="3">
                  <c:v>2526</c:v>
                </c:pt>
                <c:pt idx="4">
                  <c:v>2549</c:v>
                </c:pt>
                <c:pt idx="5" formatCode="#,##0;[Red]\-#,##0;">
                  <c:v>2289</c:v>
                </c:pt>
                <c:pt idx="6" formatCode="#,##0;[Red]\-#,##0;">
                  <c:v>2114</c:v>
                </c:pt>
                <c:pt idx="7" formatCode="#,##0;[Red]\-#,##0;">
                  <c:v>1450</c:v>
                </c:pt>
              </c:numCache>
            </c:numRef>
          </c:val>
          <c:extLst>
            <c:ext xmlns:c16="http://schemas.microsoft.com/office/drawing/2014/chart" uri="{C3380CC4-5D6E-409C-BE32-E72D297353CC}">
              <c16:uniqueId val="{00000006-7B7D-45C7-AD9A-32FE4C13CECA}"/>
            </c:ext>
          </c:extLst>
        </c:ser>
        <c:ser>
          <c:idx val="0"/>
          <c:order val="4"/>
          <c:tx>
            <c:strRef>
              <c:f>構想区域別必要量との比較!$E$3988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(構想区域別必要量との比較!$F$3986,構想区域別必要量との比較!$H$3986:$L$3986,構想区域別必要量との比較!$O$3986:$P$3986)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(構想区域別必要量との比較!$F$3988,構想区域別必要量との比較!$H$3988:$L$3988,構想区域別必要量との比較!$O$3988:$P$3988)</c:f>
              <c:numCache>
                <c:formatCode>#,##0_);[Red]\(#,##0\)</c:formatCode>
                <c:ptCount val="8"/>
                <c:pt idx="0" formatCode="#,##0;[Red]\-#,##0;">
                  <c:v>147</c:v>
                </c:pt>
                <c:pt idx="1">
                  <c:v>134</c:v>
                </c:pt>
                <c:pt idx="2">
                  <c:v>128</c:v>
                </c:pt>
                <c:pt idx="3">
                  <c:v>141</c:v>
                </c:pt>
                <c:pt idx="4">
                  <c:v>141</c:v>
                </c:pt>
                <c:pt idx="5" formatCode="#,##0;[Red]\-#,##0;">
                  <c:v>141</c:v>
                </c:pt>
                <c:pt idx="6" formatCode="#,##0;[Red]\-#,##0;">
                  <c:v>309</c:v>
                </c:pt>
                <c:pt idx="7" formatCode="#,##0;[Red]\-#,##0;">
                  <c:v>439</c:v>
                </c:pt>
              </c:numCache>
            </c:numRef>
          </c:val>
          <c:extLst>
            <c:ext xmlns:c16="http://schemas.microsoft.com/office/drawing/2014/chart" uri="{C3380CC4-5D6E-409C-BE32-E72D297353CC}">
              <c16:uniqueId val="{00000007-7B7D-45C7-AD9A-32FE4C13CEC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構想区域別必要量との比較!$E$3987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(構想区域別必要量との比較!$F$3986,構想区域別必要量との比較!$H$3986:$L$3986,構想区域別必要量との比較!$O$3986:$P$3986)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(構想区域別必要量との比較!$F$3987,構想区域別必要量との比較!$H$3987:$L$3987,構想区域別必要量との比較!$O$3987:$P$3987)</c:f>
              <c:numCache>
                <c:formatCode>#,##0_);[Red]\(#,##0\)</c:formatCode>
                <c:ptCount val="8"/>
                <c:pt idx="0" formatCode="#,##0;[Red]\-#,##0;">
                  <c:v>5519</c:v>
                </c:pt>
                <c:pt idx="1">
                  <c:v>5334</c:v>
                </c:pt>
                <c:pt idx="2">
                  <c:v>5260</c:v>
                </c:pt>
                <c:pt idx="3">
                  <c:v>5209</c:v>
                </c:pt>
                <c:pt idx="4">
                  <c:v>5488</c:v>
                </c:pt>
                <c:pt idx="5" formatCode="#,##0;[Red]\-#,##0;">
                  <c:v>5264</c:v>
                </c:pt>
                <c:pt idx="6" formatCode="#,##0;[Red]\-#,##0;">
                  <c:v>5341</c:v>
                </c:pt>
                <c:pt idx="7" formatCode="#,##0;[Red]\-#,##0;">
                  <c:v>4603</c:v>
                </c:pt>
              </c:numCache>
            </c:numRef>
          </c:val>
          <c:smooth val="0"/>
          <c:extLst>
            <c:ext xmlns:c16="http://schemas.microsoft.com/office/drawing/2014/chart" uri="{C3380CC4-5D6E-409C-BE32-E72D297353CC}">
              <c16:uniqueId val="{00000008-7B7D-45C7-AD9A-32FE4C13CEC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(構想区域別必要量との比較!$F$4001,構想区域別必要量との比較!$H$4001:$L$4001,構想区域別必要量との比較!$O$4001:$P$4001)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(構想区域別必要量との比較!$F$4006,構想区域別必要量との比較!$H$4006:$L$4006,構想区域別必要量との比較!$O$4006:$P$4006)</c:f>
              <c:numCache>
                <c:formatCode>#,##0_);[Red]\(#,##0\)</c:formatCode>
                <c:ptCount val="8"/>
                <c:pt idx="0" formatCode="#,##0;[Red]\-#,##0;">
                  <c:v>473</c:v>
                </c:pt>
                <c:pt idx="1">
                  <c:v>323</c:v>
                </c:pt>
                <c:pt idx="2">
                  <c:v>323</c:v>
                </c:pt>
                <c:pt idx="3">
                  <c:v>326</c:v>
                </c:pt>
                <c:pt idx="4">
                  <c:v>313</c:v>
                </c:pt>
                <c:pt idx="5" formatCode="#,##0;[Red]\-#,##0;">
                  <c:v>359</c:v>
                </c:pt>
                <c:pt idx="6" formatCode="#,##0;[Red]\-#,##0;">
                  <c:v>340</c:v>
                </c:pt>
                <c:pt idx="7" formatCode="#,##0;[Red]\-#,##0;">
                  <c:v>217</c:v>
                </c:pt>
              </c:numCache>
            </c:numRef>
          </c:val>
          <c:extLst>
            <c:ext xmlns:c16="http://schemas.microsoft.com/office/drawing/2014/chart" uri="{C3380CC4-5D6E-409C-BE32-E72D297353CC}">
              <c16:uniqueId val="{00000000-3471-4807-965C-AA3DE6BD7F31}"/>
            </c:ext>
          </c:extLst>
        </c:ser>
        <c:ser>
          <c:idx val="2"/>
          <c:order val="2"/>
          <c:tx>
            <c:strRef>
              <c:f>構想区域別必要量との比較!$E$4005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(構想区域別必要量との比較!$F$4001,構想区域別必要量との比較!$H$4001:$L$4001,構想区域別必要量との比較!$O$4001:$P$4001)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(構想区域別必要量との比較!$F$4005,構想区域別必要量との比較!$H$4005:$L$4005,構想区域別必要量との比較!$O$4005:$P$4005)</c:f>
              <c:numCache>
                <c:formatCode>#,##0_);[Red]\(#,##0\)</c:formatCode>
                <c:ptCount val="8"/>
                <c:pt idx="0" formatCode="#,##0;[Red]\-#,##0;">
                  <c:v>184</c:v>
                </c:pt>
                <c:pt idx="1">
                  <c:v>211</c:v>
                </c:pt>
                <c:pt idx="2">
                  <c:v>211</c:v>
                </c:pt>
                <c:pt idx="3">
                  <c:v>152</c:v>
                </c:pt>
                <c:pt idx="4">
                  <c:v>146</c:v>
                </c:pt>
                <c:pt idx="5" formatCode="#,##0;[Red]\-#,##0;">
                  <c:v>74</c:v>
                </c:pt>
                <c:pt idx="6" formatCode="#,##0;[Red]\-#,##0;">
                  <c:v>74</c:v>
                </c:pt>
                <c:pt idx="7" formatCode="#,##0;[Red]\-#,##0;">
                  <c:v>294</c:v>
                </c:pt>
              </c:numCache>
            </c:numRef>
          </c:val>
          <c:extLst>
            <c:ext xmlns:c16="http://schemas.microsoft.com/office/drawing/2014/chart" uri="{C3380CC4-5D6E-409C-BE32-E72D297353CC}">
              <c16:uniqueId val="{00000001-3471-4807-965C-AA3DE6BD7F31}"/>
            </c:ext>
          </c:extLst>
        </c:ser>
        <c:ser>
          <c:idx val="1"/>
          <c:order val="3"/>
          <c:tx>
            <c:strRef>
              <c:f>構想区域別必要量との比較!$E$4004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471-4807-965C-AA3DE6BD7F3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471-4807-965C-AA3DE6BD7F3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(構想区域別必要量との比較!$F$4001,構想区域別必要量との比較!$H$4001:$L$4001,構想区域別必要量との比較!$O$4001:$P$4001)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(構想区域別必要量との比較!$F$4004,構想区域別必要量との比較!$H$4004:$L$4004,構想区域別必要量との比較!$O$4004:$P$4004)</c:f>
              <c:numCache>
                <c:formatCode>#,##0_);[Red]\(#,##0\)</c:formatCode>
                <c:ptCount val="8"/>
                <c:pt idx="0" formatCode="#,##0;[Red]\-#,##0;">
                  <c:v>471</c:v>
                </c:pt>
                <c:pt idx="1">
                  <c:v>375</c:v>
                </c:pt>
                <c:pt idx="2">
                  <c:v>370</c:v>
                </c:pt>
                <c:pt idx="3">
                  <c:v>366</c:v>
                </c:pt>
                <c:pt idx="4">
                  <c:v>348</c:v>
                </c:pt>
                <c:pt idx="5" formatCode="#,##0;[Red]\-#,##0;">
                  <c:v>419</c:v>
                </c:pt>
                <c:pt idx="6" formatCode="#,##0;[Red]\-#,##0;">
                  <c:v>400</c:v>
                </c:pt>
                <c:pt idx="7" formatCode="#,##0;[Red]\-#,##0;">
                  <c:v>317</c:v>
                </c:pt>
              </c:numCache>
            </c:numRef>
          </c:val>
          <c:extLst>
            <c:ext xmlns:c16="http://schemas.microsoft.com/office/drawing/2014/chart" uri="{C3380CC4-5D6E-409C-BE32-E72D297353CC}">
              <c16:uniqueId val="{00000006-3471-4807-965C-AA3DE6BD7F31}"/>
            </c:ext>
          </c:extLst>
        </c:ser>
        <c:ser>
          <c:idx val="0"/>
          <c:order val="4"/>
          <c:tx>
            <c:strRef>
              <c:f>構想区域別必要量との比較!$E$4003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(構想区域別必要量との比較!$F$4001,構想区域別必要量との比較!$H$4001:$L$4001,構想区域別必要量との比較!$O$4001:$P$4001)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(構想区域別必要量との比較!$F$4003,構想区域別必要量との比較!$H$4003:$L$4003,構想区域別必要量との比較!$O$4003:$P$4003)</c:f>
              <c:numCache>
                <c:formatCode>#,##0_);[Red]\(#,##0\)</c:formatCode>
                <c:ptCount val="8"/>
                <c:pt idx="0" formatCode="#,##0;[Red]\-#,##0;">
                  <c:v>10</c:v>
                </c:pt>
                <c:pt idx="1">
                  <c:v>64</c:v>
                </c:pt>
                <c:pt idx="2">
                  <c:v>69</c:v>
                </c:pt>
                <c:pt idx="3">
                  <c:v>69</c:v>
                </c:pt>
                <c:pt idx="4">
                  <c:v>70</c:v>
                </c:pt>
                <c:pt idx="5" formatCode="#,##0;[Red]\-#,##0;">
                  <c:v>18</c:v>
                </c:pt>
                <c:pt idx="6" formatCode="#,##0;[Red]\-#,##0;">
                  <c:v>18</c:v>
                </c:pt>
                <c:pt idx="7" formatCode="#,##0;[Red]\-#,##0;">
                  <c:v>51</c:v>
                </c:pt>
              </c:numCache>
            </c:numRef>
          </c:val>
          <c:extLst>
            <c:ext xmlns:c16="http://schemas.microsoft.com/office/drawing/2014/chart" uri="{C3380CC4-5D6E-409C-BE32-E72D297353CC}">
              <c16:uniqueId val="{00000007-3471-4807-965C-AA3DE6BD7F3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(構想区域別必要量との比較!$F$4001,構想区域別必要量との比較!$H$4001:$L$4001,構想区域別必要量との比較!$O$4001:$P$4001)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(構想区域別必要量との比較!$F$4002,構想区域別必要量との比較!$H$4002:$L$4002,構想区域別必要量との比較!$O$4002:$P$4002)</c:f>
              <c:numCache>
                <c:formatCode>#,##0_);[Red]\(#,##0\)</c:formatCode>
                <c:ptCount val="8"/>
                <c:pt idx="0" formatCode="#,##0;[Red]\-#,##0;">
                  <c:v>1138</c:v>
                </c:pt>
                <c:pt idx="1">
                  <c:v>973</c:v>
                </c:pt>
                <c:pt idx="2">
                  <c:v>973</c:v>
                </c:pt>
                <c:pt idx="3">
                  <c:v>913</c:v>
                </c:pt>
                <c:pt idx="4">
                  <c:v>877</c:v>
                </c:pt>
                <c:pt idx="5" formatCode="#,##0;[Red]\-#,##0;">
                  <c:v>870</c:v>
                </c:pt>
                <c:pt idx="6" formatCode="#,##0;[Red]\-#,##0;">
                  <c:v>832</c:v>
                </c:pt>
                <c:pt idx="7" formatCode="#,##0;[Red]\-#,##0;">
                  <c:v>879</c:v>
                </c:pt>
              </c:numCache>
            </c:numRef>
          </c:val>
          <c:smooth val="0"/>
          <c:extLst>
            <c:ext xmlns:c16="http://schemas.microsoft.com/office/drawing/2014/chart" uri="{C3380CC4-5D6E-409C-BE32-E72D297353CC}">
              <c16:uniqueId val="{00000008-3471-4807-965C-AA3DE6BD7F3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(構想区域別必要量との比較!$F$4016,構想区域別必要量との比較!$H$4016:$L$4016,構想区域別必要量との比較!$O$4016:$P$4016)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(構想区域別必要量との比較!$F$4021,構想区域別必要量との比較!$H$4021:$L$4021,構想区域別必要量との比較!$O$4021:$P$4021)</c:f>
              <c:numCache>
                <c:formatCode>#,##0_);[Red]\(#,##0\)</c:formatCode>
                <c:ptCount val="8"/>
                <c:pt idx="0" formatCode="#,##0;[Red]\-#,##0;">
                  <c:v>959</c:v>
                </c:pt>
                <c:pt idx="1">
                  <c:v>826</c:v>
                </c:pt>
                <c:pt idx="2">
                  <c:v>785</c:v>
                </c:pt>
                <c:pt idx="3">
                  <c:v>733</c:v>
                </c:pt>
                <c:pt idx="4">
                  <c:v>799</c:v>
                </c:pt>
                <c:pt idx="5" formatCode="#,##0;[Red]\-#,##0;">
                  <c:v>780</c:v>
                </c:pt>
                <c:pt idx="6" formatCode="#,##0;[Red]\-#,##0;">
                  <c:v>748</c:v>
                </c:pt>
                <c:pt idx="7" formatCode="#,##0;[Red]\-#,##0;">
                  <c:v>648</c:v>
                </c:pt>
              </c:numCache>
            </c:numRef>
          </c:val>
          <c:extLst>
            <c:ext xmlns:c16="http://schemas.microsoft.com/office/drawing/2014/chart" uri="{C3380CC4-5D6E-409C-BE32-E72D297353CC}">
              <c16:uniqueId val="{00000000-5936-4ED7-BB7E-33E0ECCDE642}"/>
            </c:ext>
          </c:extLst>
        </c:ser>
        <c:ser>
          <c:idx val="2"/>
          <c:order val="2"/>
          <c:tx>
            <c:strRef>
              <c:f>構想区域別必要量との比較!$E$4020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(構想区域別必要量との比較!$F$4016,構想区域別必要量との比較!$H$4016:$L$4016,構想区域別必要量との比較!$O$4016:$P$4016)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(構想区域別必要量との比較!$F$4020,構想区域別必要量との比較!$H$4020:$L$4020,構想区域別必要量との比較!$O$4020:$P$4020)</c:f>
              <c:numCache>
                <c:formatCode>#,##0_);[Red]\(#,##0\)</c:formatCode>
                <c:ptCount val="8"/>
                <c:pt idx="0" formatCode="#,##0;[Red]\-#,##0;">
                  <c:v>224</c:v>
                </c:pt>
                <c:pt idx="1">
                  <c:v>460</c:v>
                </c:pt>
                <c:pt idx="2">
                  <c:v>457</c:v>
                </c:pt>
                <c:pt idx="3">
                  <c:v>455</c:v>
                </c:pt>
                <c:pt idx="4">
                  <c:v>452</c:v>
                </c:pt>
                <c:pt idx="5" formatCode="#,##0;[Red]\-#,##0;">
                  <c:v>346</c:v>
                </c:pt>
                <c:pt idx="6" formatCode="#,##0;[Red]\-#,##0;">
                  <c:v>390</c:v>
                </c:pt>
                <c:pt idx="7" formatCode="#,##0;[Red]\-#,##0;">
                  <c:v>677</c:v>
                </c:pt>
              </c:numCache>
            </c:numRef>
          </c:val>
          <c:extLst>
            <c:ext xmlns:c16="http://schemas.microsoft.com/office/drawing/2014/chart" uri="{C3380CC4-5D6E-409C-BE32-E72D297353CC}">
              <c16:uniqueId val="{00000001-5936-4ED7-BB7E-33E0ECCDE642}"/>
            </c:ext>
          </c:extLst>
        </c:ser>
        <c:ser>
          <c:idx val="1"/>
          <c:order val="3"/>
          <c:tx>
            <c:strRef>
              <c:f>構想区域別必要量との比較!$E$4019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936-4ED7-BB7E-33E0ECCDE64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936-4ED7-BB7E-33E0ECCDE64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(構想区域別必要量との比較!$F$4016,構想区域別必要量との比較!$H$4016:$L$4016,構想区域別必要量との比較!$O$4016:$P$4016)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(構想区域別必要量との比較!$F$4019,構想区域別必要量との比較!$H$4019:$L$4019,構想区域別必要量との比較!$O$4019:$P$4019)</c:f>
              <c:numCache>
                <c:formatCode>#,##0_);[Red]\(#,##0\)</c:formatCode>
                <c:ptCount val="8"/>
                <c:pt idx="0" formatCode="#,##0;[Red]\-#,##0;">
                  <c:v>1626</c:v>
                </c:pt>
                <c:pt idx="1">
                  <c:v>1550</c:v>
                </c:pt>
                <c:pt idx="2">
                  <c:v>1522</c:v>
                </c:pt>
                <c:pt idx="3">
                  <c:v>1537</c:v>
                </c:pt>
                <c:pt idx="4">
                  <c:v>1692</c:v>
                </c:pt>
                <c:pt idx="5" formatCode="#,##0;[Red]\-#,##0;">
                  <c:v>1458</c:v>
                </c:pt>
                <c:pt idx="6" formatCode="#,##0;[Red]\-#,##0;">
                  <c:v>1377</c:v>
                </c:pt>
                <c:pt idx="7" formatCode="#,##0;[Red]\-#,##0;">
                  <c:v>826</c:v>
                </c:pt>
              </c:numCache>
            </c:numRef>
          </c:val>
          <c:extLst>
            <c:ext xmlns:c16="http://schemas.microsoft.com/office/drawing/2014/chart" uri="{C3380CC4-5D6E-409C-BE32-E72D297353CC}">
              <c16:uniqueId val="{00000006-5936-4ED7-BB7E-33E0ECCDE642}"/>
            </c:ext>
          </c:extLst>
        </c:ser>
        <c:ser>
          <c:idx val="0"/>
          <c:order val="4"/>
          <c:tx>
            <c:strRef>
              <c:f>構想区域別必要量との比較!$E$4018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(構想区域別必要量との比較!$F$4016,構想区域別必要量との比較!$H$4016:$L$4016,構想区域別必要量との比較!$O$4016:$P$4016)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(構想区域別必要量との比較!$F$4018,構想区域別必要量との比較!$H$4018:$L$4018,構想区域別必要量との比較!$O$4018:$P$4018)</c:f>
              <c:numCache>
                <c:formatCode>#,##0_);[Red]\(#,##0\)</c:formatCode>
                <c:ptCount val="8"/>
                <c:pt idx="0" formatCode="#,##0;[Red]\-#,##0;">
                  <c:v>44</c:v>
                </c:pt>
                <c:pt idx="1">
                  <c:v>44</c:v>
                </c:pt>
                <c:pt idx="2">
                  <c:v>40</c:v>
                </c:pt>
                <c:pt idx="3">
                  <c:v>44</c:v>
                </c:pt>
                <c:pt idx="4">
                  <c:v>44</c:v>
                </c:pt>
                <c:pt idx="5" formatCode="#,##0;[Red]\-#,##0;">
                  <c:v>46</c:v>
                </c:pt>
                <c:pt idx="6" formatCode="#,##0;[Red]\-#,##0;">
                  <c:v>46</c:v>
                </c:pt>
                <c:pt idx="7" formatCode="#,##0;[Red]\-#,##0;">
                  <c:v>196</c:v>
                </c:pt>
              </c:numCache>
            </c:numRef>
          </c:val>
          <c:extLst>
            <c:ext xmlns:c16="http://schemas.microsoft.com/office/drawing/2014/chart" uri="{C3380CC4-5D6E-409C-BE32-E72D297353CC}">
              <c16:uniqueId val="{00000007-5936-4ED7-BB7E-33E0ECCDE64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(構想区域別必要量との比較!$F$4016,構想区域別必要量との比較!$H$4016:$L$4016,構想区域別必要量との比較!$O$4016:$P$4016)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(構想区域別必要量との比較!$F$4017,構想区域別必要量との比較!$H$4017:$L$4017,構想区域別必要量との比較!$O$4017:$P$4017)</c:f>
              <c:numCache>
                <c:formatCode>#,##0_);[Red]\(#,##0\)</c:formatCode>
                <c:ptCount val="8"/>
                <c:pt idx="0" formatCode="#,##0;[Red]\-#,##0;">
                  <c:v>2853</c:v>
                </c:pt>
                <c:pt idx="1">
                  <c:v>2880</c:v>
                </c:pt>
                <c:pt idx="2">
                  <c:v>2804</c:v>
                </c:pt>
                <c:pt idx="3">
                  <c:v>2769</c:v>
                </c:pt>
                <c:pt idx="4">
                  <c:v>2987</c:v>
                </c:pt>
                <c:pt idx="5" formatCode="#,##0;[Red]\-#,##0;">
                  <c:v>2630</c:v>
                </c:pt>
                <c:pt idx="6" formatCode="#,##0;[Red]\-#,##0;">
                  <c:v>2561</c:v>
                </c:pt>
                <c:pt idx="7" formatCode="#,##0;[Red]\-#,##0;">
                  <c:v>2347</c:v>
                </c:pt>
              </c:numCache>
            </c:numRef>
          </c:val>
          <c:smooth val="0"/>
          <c:extLst>
            <c:ext xmlns:c16="http://schemas.microsoft.com/office/drawing/2014/chart" uri="{C3380CC4-5D6E-409C-BE32-E72D297353CC}">
              <c16:uniqueId val="{00000008-5936-4ED7-BB7E-33E0ECCDE64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(構想区域別必要量との比較!$F$4031,構想区域別必要量との比較!$H$4031:$L$4031,構想区域別必要量との比較!$O$4031:$P$4031)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(構想区域別必要量との比較!$F$4036,構想区域別必要量との比較!$H$4036:$L$4036,構想区域別必要量との比較!$O$4036:$P$4036)</c:f>
              <c:numCache>
                <c:formatCode>#,##0_);[Red]\(#,##0\)</c:formatCode>
                <c:ptCount val="8"/>
                <c:pt idx="0" formatCode="#,##0;[Red]\-#,##0;">
                  <c:v>687</c:v>
                </c:pt>
                <c:pt idx="1">
                  <c:v>758</c:v>
                </c:pt>
                <c:pt idx="2">
                  <c:v>618</c:v>
                </c:pt>
                <c:pt idx="3">
                  <c:v>488</c:v>
                </c:pt>
                <c:pt idx="4">
                  <c:v>538</c:v>
                </c:pt>
                <c:pt idx="5" formatCode="#,##0;[Red]\-#,##0;">
                  <c:v>569</c:v>
                </c:pt>
                <c:pt idx="6" formatCode="#,##0;[Red]\-#,##0;">
                  <c:v>559</c:v>
                </c:pt>
                <c:pt idx="7" formatCode="#,##0;[Red]\-#,##0;">
                  <c:v>430</c:v>
                </c:pt>
              </c:numCache>
            </c:numRef>
          </c:val>
          <c:extLst>
            <c:ext xmlns:c16="http://schemas.microsoft.com/office/drawing/2014/chart" uri="{C3380CC4-5D6E-409C-BE32-E72D297353CC}">
              <c16:uniqueId val="{00000000-2435-4B73-A50B-39830C18F9BA}"/>
            </c:ext>
          </c:extLst>
        </c:ser>
        <c:ser>
          <c:idx val="2"/>
          <c:order val="2"/>
          <c:tx>
            <c:strRef>
              <c:f>構想区域別必要量との比較!$E$4035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(構想区域別必要量との比較!$F$4031,構想区域別必要量との比較!$H$4031:$L$4031,構想区域別必要量との比較!$O$4031:$P$4031)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(構想区域別必要量との比較!$F$4035,構想区域別必要量との比較!$H$4035:$L$4035,構想区域別必要量との比較!$O$4035:$P$4035)</c:f>
              <c:numCache>
                <c:formatCode>#,##0_);[Red]\(#,##0\)</c:formatCode>
                <c:ptCount val="8"/>
                <c:pt idx="0" formatCode="#,##0;[Red]\-#,##0;">
                  <c:v>275</c:v>
                </c:pt>
                <c:pt idx="1">
                  <c:v>189</c:v>
                </c:pt>
                <c:pt idx="2">
                  <c:v>213</c:v>
                </c:pt>
                <c:pt idx="3">
                  <c:v>261</c:v>
                </c:pt>
                <c:pt idx="4">
                  <c:v>338</c:v>
                </c:pt>
                <c:pt idx="5" formatCode="#,##0;[Red]\-#,##0;">
                  <c:v>368</c:v>
                </c:pt>
                <c:pt idx="6" formatCode="#,##0;[Red]\-#,##0;">
                  <c:v>338</c:v>
                </c:pt>
                <c:pt idx="7" formatCode="#,##0;[Red]\-#,##0;">
                  <c:v>708</c:v>
                </c:pt>
              </c:numCache>
            </c:numRef>
          </c:val>
          <c:extLst>
            <c:ext xmlns:c16="http://schemas.microsoft.com/office/drawing/2014/chart" uri="{C3380CC4-5D6E-409C-BE32-E72D297353CC}">
              <c16:uniqueId val="{00000001-2435-4B73-A50B-39830C18F9BA}"/>
            </c:ext>
          </c:extLst>
        </c:ser>
        <c:ser>
          <c:idx val="1"/>
          <c:order val="3"/>
          <c:tx>
            <c:strRef>
              <c:f>構想区域別必要量との比較!$E$4034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435-4B73-A50B-39830C18F9B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435-4B73-A50B-39830C18F9B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(構想区域別必要量との比較!$F$4031,構想区域別必要量との比較!$H$4031:$L$4031,構想区域別必要量との比較!$O$4031:$P$4031)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(構想区域別必要量との比較!$F$4034,構想区域別必要量との比較!$H$4034:$L$4034,構想区域別必要量との比較!$O$4034:$P$4034)</c:f>
              <c:numCache>
                <c:formatCode>#,##0_);[Red]\(#,##0\)</c:formatCode>
                <c:ptCount val="8"/>
                <c:pt idx="0" formatCode="#,##0;[Red]\-#,##0;">
                  <c:v>1383</c:v>
                </c:pt>
                <c:pt idx="1">
                  <c:v>1192</c:v>
                </c:pt>
                <c:pt idx="2">
                  <c:v>1251</c:v>
                </c:pt>
                <c:pt idx="3">
                  <c:v>1256</c:v>
                </c:pt>
                <c:pt idx="4">
                  <c:v>1215</c:v>
                </c:pt>
                <c:pt idx="5" formatCode="#,##0;[Red]\-#,##0;">
                  <c:v>1156</c:v>
                </c:pt>
                <c:pt idx="6" formatCode="#,##0;[Red]\-#,##0;">
                  <c:v>1175</c:v>
                </c:pt>
                <c:pt idx="7" formatCode="#,##0;[Red]\-#,##0;">
                  <c:v>682</c:v>
                </c:pt>
              </c:numCache>
            </c:numRef>
          </c:val>
          <c:extLst>
            <c:ext xmlns:c16="http://schemas.microsoft.com/office/drawing/2014/chart" uri="{C3380CC4-5D6E-409C-BE32-E72D297353CC}">
              <c16:uniqueId val="{00000006-2435-4B73-A50B-39830C18F9BA}"/>
            </c:ext>
          </c:extLst>
        </c:ser>
        <c:ser>
          <c:idx val="0"/>
          <c:order val="4"/>
          <c:tx>
            <c:strRef>
              <c:f>構想区域別必要量との比較!$E$4033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(構想区域別必要量との比較!$F$4031,構想区域別必要量との比較!$H$4031:$L$4031,構想区域別必要量との比較!$O$4031:$P$4031)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(構想区域別必要量との比較!$F$4033,構想区域別必要量との比較!$H$4033:$L$4033,構想区域別必要量との比較!$O$4033:$P$4033)</c:f>
              <c:numCache>
                <c:formatCode>#,##0_);[Red]\(#,##0\)</c:formatCode>
                <c:ptCount val="8"/>
                <c:pt idx="0" formatCode="#,##0;[Red]\-#,##0;">
                  <c:v>30</c:v>
                </c:pt>
                <c:pt idx="1">
                  <c:v>26</c:v>
                </c:pt>
                <c:pt idx="2">
                  <c:v>26</c:v>
                </c:pt>
                <c:pt idx="3">
                  <c:v>26</c:v>
                </c:pt>
                <c:pt idx="4">
                  <c:v>26</c:v>
                </c:pt>
                <c:pt idx="5" formatCode="#,##0;[Red]\-#,##0;">
                  <c:v>26</c:v>
                </c:pt>
                <c:pt idx="6" formatCode="#,##0;[Red]\-#,##0;">
                  <c:v>26</c:v>
                </c:pt>
                <c:pt idx="7" formatCode="#,##0;[Red]\-#,##0;">
                  <c:v>119</c:v>
                </c:pt>
              </c:numCache>
            </c:numRef>
          </c:val>
          <c:extLst>
            <c:ext xmlns:c16="http://schemas.microsoft.com/office/drawing/2014/chart" uri="{C3380CC4-5D6E-409C-BE32-E72D297353CC}">
              <c16:uniqueId val="{00000007-2435-4B73-A50B-39830C18F9B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(構想区域別必要量との比較!$F$4031,構想区域別必要量との比較!$H$4031:$L$4031,構想区域別必要量との比較!$O$4031:$P$4031)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(構想区域別必要量との比較!$F$4032,構想区域別必要量との比較!$H$4032:$L$4032,構想区域別必要量との比較!$O$4032:$P$4032)</c:f>
              <c:numCache>
                <c:formatCode>#,##0_);[Red]\(#,##0\)</c:formatCode>
                <c:ptCount val="8"/>
                <c:pt idx="0" formatCode="#,##0;[Red]\-#,##0;">
                  <c:v>2375</c:v>
                </c:pt>
                <c:pt idx="1">
                  <c:v>2165</c:v>
                </c:pt>
                <c:pt idx="2">
                  <c:v>2108</c:v>
                </c:pt>
                <c:pt idx="3">
                  <c:v>2031</c:v>
                </c:pt>
                <c:pt idx="4">
                  <c:v>2117</c:v>
                </c:pt>
                <c:pt idx="5" formatCode="#,##0;[Red]\-#,##0;">
                  <c:v>2119</c:v>
                </c:pt>
                <c:pt idx="6" formatCode="#,##0;[Red]\-#,##0;">
                  <c:v>2098</c:v>
                </c:pt>
                <c:pt idx="7" formatCode="#,##0;[Red]\-#,##0;">
                  <c:v>1939</c:v>
                </c:pt>
              </c:numCache>
            </c:numRef>
          </c:val>
          <c:smooth val="0"/>
          <c:extLst>
            <c:ext xmlns:c16="http://schemas.microsoft.com/office/drawing/2014/chart" uri="{C3380CC4-5D6E-409C-BE32-E72D297353CC}">
              <c16:uniqueId val="{00000008-2435-4B73-A50B-39830C18F9B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(構想区域別必要量との比較!$F$401,構想区域別必要量との比較!$H$401:$L$401,構想区域別必要量との比較!$O$401:$P$401)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(構想区域別必要量との比較!$F$406,構想区域別必要量との比較!$H$406:$L$406,構想区域別必要量との比較!$O$406:$P$406)</c:f>
              <c:numCache>
                <c:formatCode>#,##0_);[Red]\(#,##0\)</c:formatCode>
                <c:ptCount val="8"/>
                <c:pt idx="0" formatCode="#,##0;[Red]\-#,##0;">
                  <c:v>120</c:v>
                </c:pt>
                <c:pt idx="1">
                  <c:v>120</c:v>
                </c:pt>
                <c:pt idx="2">
                  <c:v>120</c:v>
                </c:pt>
                <c:pt idx="3">
                  <c:v>120</c:v>
                </c:pt>
                <c:pt idx="4">
                  <c:v>120</c:v>
                </c:pt>
                <c:pt idx="5" formatCode="#,##0;[Red]\-#,##0;">
                  <c:v>120</c:v>
                </c:pt>
                <c:pt idx="6" formatCode="#,##0;[Red]\-#,##0;">
                  <c:v>80</c:v>
                </c:pt>
                <c:pt idx="7" formatCode="#,##0;[Red]\-#,##0;">
                  <c:v>84</c:v>
                </c:pt>
              </c:numCache>
            </c:numRef>
          </c:val>
          <c:extLst>
            <c:ext xmlns:c16="http://schemas.microsoft.com/office/drawing/2014/chart" uri="{C3380CC4-5D6E-409C-BE32-E72D297353CC}">
              <c16:uniqueId val="{00000000-10F7-47FA-83F4-D63E53044D72}"/>
            </c:ext>
          </c:extLst>
        </c:ser>
        <c:ser>
          <c:idx val="2"/>
          <c:order val="2"/>
          <c:tx>
            <c:strRef>
              <c:f>構想区域別必要量との比較!$E$405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(構想区域別必要量との比較!$F$401,構想区域別必要量との比較!$H$401:$L$401,構想区域別必要量との比較!$O$401:$P$401)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(構想区域別必要量との比較!$F$405,構想区域別必要量との比較!$H$405:$L$405,構想区域別必要量との比較!$O$405:$P$405)</c:f>
              <c:numCache>
                <c:formatCode>#,##0_);[Red]\(#,##0\)</c:formatCode>
                <c:ptCount val="8"/>
                <c:pt idx="0" formatCode="#,##0;[Red]\-#,##0;">
                  <c:v>23</c:v>
                </c:pt>
                <c:pt idx="1">
                  <c:v>78</c:v>
                </c:pt>
                <c:pt idx="2">
                  <c:v>87</c:v>
                </c:pt>
                <c:pt idx="3">
                  <c:v>78</c:v>
                </c:pt>
                <c:pt idx="4">
                  <c:v>78</c:v>
                </c:pt>
                <c:pt idx="5" formatCode="#,##0;[Red]\-#,##0;">
                  <c:v>78</c:v>
                </c:pt>
                <c:pt idx="6" formatCode="#,##0;[Red]\-#,##0;">
                  <c:v>49</c:v>
                </c:pt>
                <c:pt idx="7" formatCode="#,##0;[Red]\-#,##0;">
                  <c:v>168</c:v>
                </c:pt>
              </c:numCache>
            </c:numRef>
          </c:val>
          <c:extLst>
            <c:ext xmlns:c16="http://schemas.microsoft.com/office/drawing/2014/chart" uri="{C3380CC4-5D6E-409C-BE32-E72D297353CC}">
              <c16:uniqueId val="{00000001-10F7-47FA-83F4-D63E53044D72}"/>
            </c:ext>
          </c:extLst>
        </c:ser>
        <c:ser>
          <c:idx val="1"/>
          <c:order val="3"/>
          <c:tx>
            <c:strRef>
              <c:f>構想区域別必要量との比較!$E$404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0F7-47FA-83F4-D63E53044D7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0F7-47FA-83F4-D63E53044D7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(構想区域別必要量との比較!$F$401,構想区域別必要量との比較!$H$401:$L$401,構想区域別必要量との比較!$O$401:$P$401)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(構想区域別必要量との比較!$F$404,構想区域別必要量との比較!$H$404:$L$404,構想区域別必要量との比較!$O$404:$P$404)</c:f>
              <c:numCache>
                <c:formatCode>#,##0_);[Red]\(#,##0\)</c:formatCode>
                <c:ptCount val="8"/>
                <c:pt idx="0" formatCode="#,##0;[Red]\-#,##0;">
                  <c:v>475</c:v>
                </c:pt>
                <c:pt idx="1">
                  <c:v>416</c:v>
                </c:pt>
                <c:pt idx="2">
                  <c:v>407</c:v>
                </c:pt>
                <c:pt idx="3">
                  <c:v>410</c:v>
                </c:pt>
                <c:pt idx="4">
                  <c:v>417</c:v>
                </c:pt>
                <c:pt idx="5" formatCode="#,##0;[Red]\-#,##0;">
                  <c:v>378</c:v>
                </c:pt>
                <c:pt idx="6" formatCode="#,##0;[Red]\-#,##0;">
                  <c:v>336</c:v>
                </c:pt>
                <c:pt idx="7" formatCode="#,##0;[Red]\-#,##0;">
                  <c:v>162</c:v>
                </c:pt>
              </c:numCache>
            </c:numRef>
          </c:val>
          <c:extLst>
            <c:ext xmlns:c16="http://schemas.microsoft.com/office/drawing/2014/chart" uri="{C3380CC4-5D6E-409C-BE32-E72D297353CC}">
              <c16:uniqueId val="{00000006-10F7-47FA-83F4-D63E53044D72}"/>
            </c:ext>
          </c:extLst>
        </c:ser>
        <c:ser>
          <c:idx val="0"/>
          <c:order val="4"/>
          <c:tx>
            <c:strRef>
              <c:f>構想区域別必要量との比較!$E$403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(構想区域別必要量との比較!$F$401,構想区域別必要量との比較!$H$401:$L$401,構想区域別必要量との比較!$O$401:$P$401)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(構想区域別必要量との比較!$F$403,構想区域別必要量との比較!$H$403:$L$403,構想区域別必要量との比較!$O$403:$P$403)</c:f>
              <c:numCache>
                <c:formatCode>#,##0_);[Red]\(#,##0\)</c:formatCode>
                <c:ptCount val="8"/>
                <c:pt idx="0" formatCode="#,##0;[Red]\-#,##0;">
                  <c:v>6</c:v>
                </c:pt>
                <c:pt idx="1">
                  <c:v>6</c:v>
                </c:pt>
                <c:pt idx="2">
                  <c:v>6</c:v>
                </c:pt>
                <c:pt idx="3">
                  <c:v>6</c:v>
                </c:pt>
                <c:pt idx="4">
                  <c:v>6</c:v>
                </c:pt>
                <c:pt idx="5" formatCode="#,##0;[Red]\-#,##0;">
                  <c:v>6</c:v>
                </c:pt>
                <c:pt idx="6" formatCode="#,##0;[Red]\-#,##0;">
                  <c:v>6</c:v>
                </c:pt>
                <c:pt idx="7" formatCode="#,##0;[Red]\-#,##0;">
                  <c:v>39</c:v>
                </c:pt>
              </c:numCache>
            </c:numRef>
          </c:val>
          <c:extLst>
            <c:ext xmlns:c16="http://schemas.microsoft.com/office/drawing/2014/chart" uri="{C3380CC4-5D6E-409C-BE32-E72D297353CC}">
              <c16:uniqueId val="{00000007-10F7-47FA-83F4-D63E53044D7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(構想区域別必要量との比較!$F$401,構想区域別必要量との比較!$H$401:$L$401,構想区域別必要量との比較!$O$401:$P$401)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(構想区域別必要量との比較!$F$402,構想区域別必要量との比較!$H$402:$L$402,構想区域別必要量との比較!$O$402:$P$402)</c:f>
              <c:numCache>
                <c:formatCode>#,##0_);[Red]\(#,##0\)</c:formatCode>
                <c:ptCount val="8"/>
                <c:pt idx="0" formatCode="#,##0;[Red]\-#,##0;">
                  <c:v>624</c:v>
                </c:pt>
                <c:pt idx="1">
                  <c:v>620</c:v>
                </c:pt>
                <c:pt idx="2">
                  <c:v>620</c:v>
                </c:pt>
                <c:pt idx="3">
                  <c:v>614</c:v>
                </c:pt>
                <c:pt idx="4">
                  <c:v>621</c:v>
                </c:pt>
                <c:pt idx="5" formatCode="#,##0;[Red]\-#,##0;">
                  <c:v>582</c:v>
                </c:pt>
                <c:pt idx="6" formatCode="#,##0;[Red]\-#,##0;">
                  <c:v>471</c:v>
                </c:pt>
                <c:pt idx="7" formatCode="#,##0;[Red]\-#,##0;">
                  <c:v>453</c:v>
                </c:pt>
              </c:numCache>
            </c:numRef>
          </c:val>
          <c:smooth val="0"/>
          <c:extLst>
            <c:ext xmlns:c16="http://schemas.microsoft.com/office/drawing/2014/chart" uri="{C3380CC4-5D6E-409C-BE32-E72D297353CC}">
              <c16:uniqueId val="{00000008-10F7-47FA-83F4-D63E53044D7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(構想区域別必要量との比較!$F$4046,構想区域別必要量との比較!$H$4046:$L$4046,構想区域別必要量との比較!$O$4046:$P$4046)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(構想区域別必要量との比較!$F$4051,構想区域別必要量との比較!$H$4051:$L$4051,構想区域別必要量との比較!$O$4051:$P$4051)</c:f>
              <c:numCache>
                <c:formatCode>#,##0_);[Red]\(#,##0\)</c:formatCode>
                <c:ptCount val="8"/>
                <c:pt idx="0" formatCode="#,##0;[Red]\-#,##0;">
                  <c:v>3050</c:v>
                </c:pt>
                <c:pt idx="1">
                  <c:v>2515</c:v>
                </c:pt>
                <c:pt idx="2">
                  <c:v>2410</c:v>
                </c:pt>
                <c:pt idx="3">
                  <c:v>2292</c:v>
                </c:pt>
                <c:pt idx="4">
                  <c:v>2279</c:v>
                </c:pt>
                <c:pt idx="5" formatCode="#,##0;[Red]\-#,##0;">
                  <c:v>2283</c:v>
                </c:pt>
                <c:pt idx="6" formatCode="#,##0;[Red]\-#,##0;">
                  <c:v>2403</c:v>
                </c:pt>
                <c:pt idx="7" formatCode="#,##0;[Red]\-#,##0;">
                  <c:v>1836</c:v>
                </c:pt>
              </c:numCache>
            </c:numRef>
          </c:val>
          <c:extLst>
            <c:ext xmlns:c16="http://schemas.microsoft.com/office/drawing/2014/chart" uri="{C3380CC4-5D6E-409C-BE32-E72D297353CC}">
              <c16:uniqueId val="{00000000-90D1-489B-843A-594187C5161A}"/>
            </c:ext>
          </c:extLst>
        </c:ser>
        <c:ser>
          <c:idx val="2"/>
          <c:order val="2"/>
          <c:tx>
            <c:strRef>
              <c:f>構想区域別必要量との比較!$E$4050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(構想区域別必要量との比較!$F$4046,構想区域別必要量との比較!$H$4046:$L$4046,構想区域別必要量との比較!$O$4046:$P$4046)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(構想区域別必要量との比較!$F$4050,構想区域別必要量との比較!$H$4050:$L$4050,構想区域別必要量との比較!$O$4050:$P$4050)</c:f>
              <c:numCache>
                <c:formatCode>#,##0_);[Red]\(#,##0\)</c:formatCode>
                <c:ptCount val="8"/>
                <c:pt idx="0" formatCode="#,##0;[Red]\-#,##0;">
                  <c:v>988</c:v>
                </c:pt>
                <c:pt idx="1">
                  <c:v>1490</c:v>
                </c:pt>
                <c:pt idx="2">
                  <c:v>1449</c:v>
                </c:pt>
                <c:pt idx="3">
                  <c:v>1465</c:v>
                </c:pt>
                <c:pt idx="4">
                  <c:v>1369</c:v>
                </c:pt>
                <c:pt idx="5" formatCode="#,##0;[Red]\-#,##0;">
                  <c:v>1495</c:v>
                </c:pt>
                <c:pt idx="6" formatCode="#,##0;[Red]\-#,##0;">
                  <c:v>1586</c:v>
                </c:pt>
                <c:pt idx="7" formatCode="#,##0;[Red]\-#,##0;">
                  <c:v>2067</c:v>
                </c:pt>
              </c:numCache>
            </c:numRef>
          </c:val>
          <c:extLst>
            <c:ext xmlns:c16="http://schemas.microsoft.com/office/drawing/2014/chart" uri="{C3380CC4-5D6E-409C-BE32-E72D297353CC}">
              <c16:uniqueId val="{00000001-90D1-489B-843A-594187C5161A}"/>
            </c:ext>
          </c:extLst>
        </c:ser>
        <c:ser>
          <c:idx val="1"/>
          <c:order val="3"/>
          <c:tx>
            <c:strRef>
              <c:f>構想区域別必要量との比較!$E$4049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0D1-489B-843A-594187C5161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0D1-489B-843A-594187C5161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(構想区域別必要量との比較!$F$4046,構想区域別必要量との比較!$H$4046:$L$4046,構想区域別必要量との比較!$O$4046:$P$4046)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(構想区域別必要量との比較!$F$4049,構想区域別必要量との比較!$H$4049:$L$4049,構想区域別必要量との比較!$O$4049:$P$4049)</c:f>
              <c:numCache>
                <c:formatCode>#,##0_);[Red]\(#,##0\)</c:formatCode>
                <c:ptCount val="8"/>
                <c:pt idx="0" formatCode="#,##0;[Red]\-#,##0;">
                  <c:v>3056</c:v>
                </c:pt>
                <c:pt idx="1">
                  <c:v>3720</c:v>
                </c:pt>
                <c:pt idx="2">
                  <c:v>3716</c:v>
                </c:pt>
                <c:pt idx="3">
                  <c:v>3577</c:v>
                </c:pt>
                <c:pt idx="4">
                  <c:v>3545</c:v>
                </c:pt>
                <c:pt idx="5" formatCode="#,##0;[Red]\-#,##0;">
                  <c:v>3527</c:v>
                </c:pt>
                <c:pt idx="6" formatCode="#,##0;[Red]\-#,##0;">
                  <c:v>3510</c:v>
                </c:pt>
                <c:pt idx="7" formatCode="#,##0;[Red]\-#,##0;">
                  <c:v>1995</c:v>
                </c:pt>
              </c:numCache>
            </c:numRef>
          </c:val>
          <c:extLst>
            <c:ext xmlns:c16="http://schemas.microsoft.com/office/drawing/2014/chart" uri="{C3380CC4-5D6E-409C-BE32-E72D297353CC}">
              <c16:uniqueId val="{00000006-90D1-489B-843A-594187C5161A}"/>
            </c:ext>
          </c:extLst>
        </c:ser>
        <c:ser>
          <c:idx val="0"/>
          <c:order val="4"/>
          <c:tx>
            <c:strRef>
              <c:f>構想区域別必要量との比較!$E$4048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(構想区域別必要量との比較!$F$4046,構想区域別必要量との比較!$H$4046:$L$4046,構想区域別必要量との比較!$O$4046:$P$4046)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(構想区域別必要量との比較!$F$4048,構想区域別必要量との比較!$H$4048:$L$4048,構想区域別必要量との比較!$O$4048:$P$4048)</c:f>
              <c:numCache>
                <c:formatCode>#,##0_);[Red]\(#,##0\)</c:formatCode>
                <c:ptCount val="8"/>
                <c:pt idx="0" formatCode="#,##0;[Red]\-#,##0;">
                  <c:v>2110</c:v>
                </c:pt>
                <c:pt idx="1">
                  <c:v>1032</c:v>
                </c:pt>
                <c:pt idx="2">
                  <c:v>1024</c:v>
                </c:pt>
                <c:pt idx="3">
                  <c:v>1024</c:v>
                </c:pt>
                <c:pt idx="4">
                  <c:v>1036</c:v>
                </c:pt>
                <c:pt idx="5" formatCode="#,##0;[Red]\-#,##0;">
                  <c:v>1036</c:v>
                </c:pt>
                <c:pt idx="6" formatCode="#,##0;[Red]\-#,##0;">
                  <c:v>1005</c:v>
                </c:pt>
                <c:pt idx="7" formatCode="#,##0;[Red]\-#,##0;">
                  <c:v>781</c:v>
                </c:pt>
              </c:numCache>
            </c:numRef>
          </c:val>
          <c:extLst>
            <c:ext xmlns:c16="http://schemas.microsoft.com/office/drawing/2014/chart" uri="{C3380CC4-5D6E-409C-BE32-E72D297353CC}">
              <c16:uniqueId val="{00000007-90D1-489B-843A-594187C5161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(構想区域別必要量との比較!$F$4046,構想区域別必要量との比較!$H$4046:$L$4046,構想区域別必要量との比較!$O$4046:$P$4046)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(構想区域別必要量との比較!$F$4047,構想区域別必要量との比較!$H$4047:$L$4047,構想区域別必要量との比較!$O$4047:$P$4047)</c:f>
              <c:numCache>
                <c:formatCode>#,##0_);[Red]\(#,##0\)</c:formatCode>
                <c:ptCount val="8"/>
                <c:pt idx="0" formatCode="#,##0;[Red]\-#,##0;">
                  <c:v>9204</c:v>
                </c:pt>
                <c:pt idx="1">
                  <c:v>8757</c:v>
                </c:pt>
                <c:pt idx="2">
                  <c:v>8599</c:v>
                </c:pt>
                <c:pt idx="3">
                  <c:v>8358</c:v>
                </c:pt>
                <c:pt idx="4">
                  <c:v>8229</c:v>
                </c:pt>
                <c:pt idx="5" formatCode="#,##0;[Red]\-#,##0;">
                  <c:v>8341</c:v>
                </c:pt>
                <c:pt idx="6" formatCode="#,##0;[Red]\-#,##0;">
                  <c:v>8504</c:v>
                </c:pt>
                <c:pt idx="7" formatCode="#,##0;[Red]\-#,##0;">
                  <c:v>6679</c:v>
                </c:pt>
              </c:numCache>
            </c:numRef>
          </c:val>
          <c:smooth val="0"/>
          <c:extLst>
            <c:ext xmlns:c16="http://schemas.microsoft.com/office/drawing/2014/chart" uri="{C3380CC4-5D6E-409C-BE32-E72D297353CC}">
              <c16:uniqueId val="{00000008-90D1-489B-843A-594187C5161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(構想区域別必要量との比較!$F$4061,構想区域別必要量との比較!$H$4061:$L$4061,構想区域別必要量との比較!$O$4061:$P$4061)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(構想区域別必要量との比較!$F$4066,構想区域別必要量との比較!$H$4066:$L$4066,構想区域別必要量との比較!$O$4066:$P$4066)</c:f>
              <c:numCache>
                <c:formatCode>#,##0_);[Red]\(#,##0\)</c:formatCode>
                <c:ptCount val="8"/>
                <c:pt idx="0" formatCode="#,##0;[Red]\-#,##0;">
                  <c:v>717</c:v>
                </c:pt>
                <c:pt idx="1">
                  <c:v>552</c:v>
                </c:pt>
                <c:pt idx="2">
                  <c:v>539</c:v>
                </c:pt>
                <c:pt idx="3">
                  <c:v>443</c:v>
                </c:pt>
                <c:pt idx="4">
                  <c:v>485</c:v>
                </c:pt>
                <c:pt idx="5" formatCode="#,##0;[Red]\-#,##0;">
                  <c:v>397</c:v>
                </c:pt>
                <c:pt idx="6" formatCode="#,##0;[Red]\-#,##0;">
                  <c:v>440</c:v>
                </c:pt>
                <c:pt idx="7" formatCode="#,##0;[Red]\-#,##0;">
                  <c:v>443</c:v>
                </c:pt>
              </c:numCache>
            </c:numRef>
          </c:val>
          <c:extLst>
            <c:ext xmlns:c16="http://schemas.microsoft.com/office/drawing/2014/chart" uri="{C3380CC4-5D6E-409C-BE32-E72D297353CC}">
              <c16:uniqueId val="{00000000-6310-4920-9808-77058E01F782}"/>
            </c:ext>
          </c:extLst>
        </c:ser>
        <c:ser>
          <c:idx val="2"/>
          <c:order val="2"/>
          <c:tx>
            <c:strRef>
              <c:f>構想区域別必要量との比較!$E$4065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(構想区域別必要量との比較!$F$4061,構想区域別必要量との比較!$H$4061:$L$4061,構想区域別必要量との比較!$O$4061:$P$4061)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(構想区域別必要量との比較!$F$4065,構想区域別必要量との比較!$H$4065:$L$4065,構想区域別必要量との比較!$O$4065:$P$4065)</c:f>
              <c:numCache>
                <c:formatCode>#,##0_);[Red]\(#,##0\)</c:formatCode>
                <c:ptCount val="8"/>
                <c:pt idx="0" formatCode="#,##0;[Red]\-#,##0;">
                  <c:v>198</c:v>
                </c:pt>
                <c:pt idx="1">
                  <c:v>307</c:v>
                </c:pt>
                <c:pt idx="2">
                  <c:v>265</c:v>
                </c:pt>
                <c:pt idx="3">
                  <c:v>308</c:v>
                </c:pt>
                <c:pt idx="4">
                  <c:v>266</c:v>
                </c:pt>
                <c:pt idx="5" formatCode="#,##0;[Red]\-#,##0;">
                  <c:v>266</c:v>
                </c:pt>
                <c:pt idx="6" formatCode="#,##0;[Red]\-#,##0;">
                  <c:v>266</c:v>
                </c:pt>
                <c:pt idx="7" formatCode="#,##0;[Red]\-#,##0;">
                  <c:v>693</c:v>
                </c:pt>
              </c:numCache>
            </c:numRef>
          </c:val>
          <c:extLst>
            <c:ext xmlns:c16="http://schemas.microsoft.com/office/drawing/2014/chart" uri="{C3380CC4-5D6E-409C-BE32-E72D297353CC}">
              <c16:uniqueId val="{00000001-6310-4920-9808-77058E01F782}"/>
            </c:ext>
          </c:extLst>
        </c:ser>
        <c:ser>
          <c:idx val="1"/>
          <c:order val="3"/>
          <c:tx>
            <c:strRef>
              <c:f>構想区域別必要量との比較!$E$4064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310-4920-9808-77058E01F78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310-4920-9808-77058E01F78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(構想区域別必要量との比較!$F$4061,構想区域別必要量との比較!$H$4061:$L$4061,構想区域別必要量との比較!$O$4061:$P$4061)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(構想区域別必要量との比較!$F$4064,構想区域別必要量との比較!$H$4064:$L$4064,構想区域別必要量との比較!$O$4064:$P$4064)</c:f>
              <c:numCache>
                <c:formatCode>#,##0_);[Red]\(#,##0\)</c:formatCode>
                <c:ptCount val="8"/>
                <c:pt idx="0" formatCode="#,##0;[Red]\-#,##0;">
                  <c:v>1052</c:v>
                </c:pt>
                <c:pt idx="1">
                  <c:v>956</c:v>
                </c:pt>
                <c:pt idx="2">
                  <c:v>906</c:v>
                </c:pt>
                <c:pt idx="3">
                  <c:v>900</c:v>
                </c:pt>
                <c:pt idx="4">
                  <c:v>900</c:v>
                </c:pt>
                <c:pt idx="5" formatCode="#,##0;[Red]\-#,##0;">
                  <c:v>898</c:v>
                </c:pt>
                <c:pt idx="6" formatCode="#,##0;[Red]\-#,##0;">
                  <c:v>908</c:v>
                </c:pt>
                <c:pt idx="7" formatCode="#,##0;[Red]\-#,##0;">
                  <c:v>486</c:v>
                </c:pt>
              </c:numCache>
            </c:numRef>
          </c:val>
          <c:extLst>
            <c:ext xmlns:c16="http://schemas.microsoft.com/office/drawing/2014/chart" uri="{C3380CC4-5D6E-409C-BE32-E72D297353CC}">
              <c16:uniqueId val="{00000006-6310-4920-9808-77058E01F782}"/>
            </c:ext>
          </c:extLst>
        </c:ser>
        <c:ser>
          <c:idx val="0"/>
          <c:order val="4"/>
          <c:tx>
            <c:strRef>
              <c:f>構想区域別必要量との比較!$E$4063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(構想区域別必要量との比較!$F$4061,構想区域別必要量との比較!$H$4061:$L$4061,構想区域別必要量との比較!$O$4061:$P$4061)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(構想区域別必要量との比較!$F$4063,構想区域別必要量との比較!$H$4063:$L$4063,構想区域別必要量との比較!$O$4063:$P$4063)</c:f>
              <c:numCache>
                <c:formatCode>#,##0_);[Red]\(#,##0\)</c:formatCode>
                <c:ptCount val="8"/>
                <c:pt idx="0" formatCode="#,##0;[Red]\-#,##0;">
                  <c:v>0</c:v>
                </c:pt>
                <c:pt idx="1">
                  <c:v>0</c:v>
                </c:pt>
                <c:pt idx="2">
                  <c:v>0</c:v>
                </c:pt>
                <c:pt idx="3">
                  <c:v>0</c:v>
                </c:pt>
                <c:pt idx="4">
                  <c:v>0</c:v>
                </c:pt>
                <c:pt idx="5" formatCode="#,##0;[Red]\-#,##0;">
                  <c:v>0</c:v>
                </c:pt>
                <c:pt idx="6" formatCode="#,##0;[Red]\-#,##0;">
                  <c:v>0</c:v>
                </c:pt>
                <c:pt idx="7" formatCode="#,##0;[Red]\-#,##0;">
                  <c:v>59</c:v>
                </c:pt>
              </c:numCache>
            </c:numRef>
          </c:val>
          <c:extLst>
            <c:ext xmlns:c16="http://schemas.microsoft.com/office/drawing/2014/chart" uri="{C3380CC4-5D6E-409C-BE32-E72D297353CC}">
              <c16:uniqueId val="{00000007-6310-4920-9808-77058E01F78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(構想区域別必要量との比較!$F$4061,構想区域別必要量との比較!$H$4061:$L$4061,構想区域別必要量との比較!$O$4061:$P$4061)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(構想区域別必要量との比較!$F$4062,構想区域別必要量との比較!$H$4062:$L$4062,構想区域別必要量との比較!$O$4062:$P$4062)</c:f>
              <c:numCache>
                <c:formatCode>#,##0_);[Red]\(#,##0\)</c:formatCode>
                <c:ptCount val="8"/>
                <c:pt idx="0" formatCode="#,##0;[Red]\-#,##0;">
                  <c:v>1967</c:v>
                </c:pt>
                <c:pt idx="1">
                  <c:v>1815</c:v>
                </c:pt>
                <c:pt idx="2">
                  <c:v>1710</c:v>
                </c:pt>
                <c:pt idx="3">
                  <c:v>1651</c:v>
                </c:pt>
                <c:pt idx="4">
                  <c:v>1651</c:v>
                </c:pt>
                <c:pt idx="5" formatCode="#,##0;[Red]\-#,##0;">
                  <c:v>1561</c:v>
                </c:pt>
                <c:pt idx="6" formatCode="#,##0;[Red]\-#,##0;">
                  <c:v>1614</c:v>
                </c:pt>
                <c:pt idx="7" formatCode="#,##0;[Red]\-#,##0;">
                  <c:v>1681</c:v>
                </c:pt>
              </c:numCache>
            </c:numRef>
          </c:val>
          <c:smooth val="0"/>
          <c:extLst>
            <c:ext xmlns:c16="http://schemas.microsoft.com/office/drawing/2014/chart" uri="{C3380CC4-5D6E-409C-BE32-E72D297353CC}">
              <c16:uniqueId val="{00000008-6310-4920-9808-77058E01F78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(構想区域別必要量との比較!$F$4076,構想区域別必要量との比較!$H$4076:$L$4076,構想区域別必要量との比較!$O$4076:$P$4076)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(構想区域別必要量との比較!$F$4081,構想区域別必要量との比較!$H$4081:$L$4081,構想区域別必要量との比較!$O$4081:$P$4081)</c:f>
              <c:numCache>
                <c:formatCode>#,##0_);[Red]\(#,##0\)</c:formatCode>
                <c:ptCount val="8"/>
                <c:pt idx="0" formatCode="#,##0;[Red]\-#,##0;">
                  <c:v>586</c:v>
                </c:pt>
                <c:pt idx="1">
                  <c:v>508</c:v>
                </c:pt>
                <c:pt idx="2">
                  <c:v>467</c:v>
                </c:pt>
                <c:pt idx="3">
                  <c:v>422</c:v>
                </c:pt>
                <c:pt idx="4">
                  <c:v>428</c:v>
                </c:pt>
                <c:pt idx="5" formatCode="#,##0;[Red]\-#,##0;">
                  <c:v>409</c:v>
                </c:pt>
                <c:pt idx="6" formatCode="#,##0;[Red]\-#,##0;">
                  <c:v>391</c:v>
                </c:pt>
                <c:pt idx="7" formatCode="#,##0;[Red]\-#,##0;">
                  <c:v>305</c:v>
                </c:pt>
              </c:numCache>
            </c:numRef>
          </c:val>
          <c:extLst>
            <c:ext xmlns:c16="http://schemas.microsoft.com/office/drawing/2014/chart" uri="{C3380CC4-5D6E-409C-BE32-E72D297353CC}">
              <c16:uniqueId val="{00000000-46B5-40C6-A7BC-847734CB2087}"/>
            </c:ext>
          </c:extLst>
        </c:ser>
        <c:ser>
          <c:idx val="2"/>
          <c:order val="2"/>
          <c:tx>
            <c:strRef>
              <c:f>構想区域別必要量との比較!$E$4080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(構想区域別必要量との比較!$F$4076,構想区域別必要量との比較!$H$4076:$L$4076,構想区域別必要量との比較!$O$4076:$P$4076)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(構想区域別必要量との比較!$F$4080,構想区域別必要量との比較!$H$4080:$L$4080,構想区域別必要量との比較!$O$4080:$P$4080)</c:f>
              <c:numCache>
                <c:formatCode>#,##0_);[Red]\(#,##0\)</c:formatCode>
                <c:ptCount val="8"/>
                <c:pt idx="0" formatCode="#,##0;[Red]\-#,##0;">
                  <c:v>279</c:v>
                </c:pt>
                <c:pt idx="1">
                  <c:v>258</c:v>
                </c:pt>
                <c:pt idx="2">
                  <c:v>258</c:v>
                </c:pt>
                <c:pt idx="3">
                  <c:v>277</c:v>
                </c:pt>
                <c:pt idx="4">
                  <c:v>277</c:v>
                </c:pt>
                <c:pt idx="5" formatCode="#,##0;[Red]\-#,##0;">
                  <c:v>362</c:v>
                </c:pt>
                <c:pt idx="6" formatCode="#,##0;[Red]\-#,##0;">
                  <c:v>358</c:v>
                </c:pt>
                <c:pt idx="7" formatCode="#,##0;[Red]\-#,##0;">
                  <c:v>454</c:v>
                </c:pt>
              </c:numCache>
            </c:numRef>
          </c:val>
          <c:extLst>
            <c:ext xmlns:c16="http://schemas.microsoft.com/office/drawing/2014/chart" uri="{C3380CC4-5D6E-409C-BE32-E72D297353CC}">
              <c16:uniqueId val="{00000001-46B5-40C6-A7BC-847734CB2087}"/>
            </c:ext>
          </c:extLst>
        </c:ser>
        <c:ser>
          <c:idx val="1"/>
          <c:order val="3"/>
          <c:tx>
            <c:strRef>
              <c:f>構想区域別必要量との比較!$E$4079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6B5-40C6-A7BC-847734CB208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6B5-40C6-A7BC-847734CB208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(構想区域別必要量との比較!$F$4076,構想区域別必要量との比較!$H$4076:$L$4076,構想区域別必要量との比較!$O$4076:$P$4076)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(構想区域別必要量との比較!$F$4079,構想区域別必要量との比較!$H$4079:$L$4079,構想区域別必要量との比較!$O$4079:$P$4079)</c:f>
              <c:numCache>
                <c:formatCode>#,##0_);[Red]\(#,##0\)</c:formatCode>
                <c:ptCount val="8"/>
                <c:pt idx="0" formatCode="#,##0;[Red]\-#,##0;">
                  <c:v>1059</c:v>
                </c:pt>
                <c:pt idx="1">
                  <c:v>1027</c:v>
                </c:pt>
                <c:pt idx="2">
                  <c:v>1012</c:v>
                </c:pt>
                <c:pt idx="3">
                  <c:v>946</c:v>
                </c:pt>
                <c:pt idx="4">
                  <c:v>1004</c:v>
                </c:pt>
                <c:pt idx="5" formatCode="#,##0;[Red]\-#,##0;">
                  <c:v>921</c:v>
                </c:pt>
                <c:pt idx="6" formatCode="#,##0;[Red]\-#,##0;">
                  <c:v>855</c:v>
                </c:pt>
                <c:pt idx="7" formatCode="#,##0;[Red]\-#,##0;">
                  <c:v>418</c:v>
                </c:pt>
              </c:numCache>
            </c:numRef>
          </c:val>
          <c:extLst>
            <c:ext xmlns:c16="http://schemas.microsoft.com/office/drawing/2014/chart" uri="{C3380CC4-5D6E-409C-BE32-E72D297353CC}">
              <c16:uniqueId val="{00000006-46B5-40C6-A7BC-847734CB2087}"/>
            </c:ext>
          </c:extLst>
        </c:ser>
        <c:ser>
          <c:idx val="0"/>
          <c:order val="4"/>
          <c:tx>
            <c:strRef>
              <c:f>構想区域別必要量との比較!$E$4078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(構想区域別必要量との比較!$F$4076,構想区域別必要量との比較!$H$4076:$L$4076,構想区域別必要量との比較!$O$4076:$P$4076)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(構想区域別必要量との比較!$F$4078,構想区域別必要量との比較!$H$4078:$L$4078,構想区域別必要量との比較!$O$4078:$P$4078)</c:f>
              <c:numCache>
                <c:formatCode>#,##0_);[Red]\(#,##0\)</c:formatCode>
                <c:ptCount val="8"/>
                <c:pt idx="0" formatCode="#,##0;[Red]\-#,##0;">
                  <c:v>20</c:v>
                </c:pt>
                <c:pt idx="1">
                  <c:v>30</c:v>
                </c:pt>
                <c:pt idx="2">
                  <c:v>30</c:v>
                </c:pt>
                <c:pt idx="3">
                  <c:v>30</c:v>
                </c:pt>
                <c:pt idx="4">
                  <c:v>30</c:v>
                </c:pt>
                <c:pt idx="5" formatCode="#,##0;[Red]\-#,##0;">
                  <c:v>30</c:v>
                </c:pt>
                <c:pt idx="6" formatCode="#,##0;[Red]\-#,##0;">
                  <c:v>30</c:v>
                </c:pt>
                <c:pt idx="7" formatCode="#,##0;[Red]\-#,##0;">
                  <c:v>120</c:v>
                </c:pt>
              </c:numCache>
            </c:numRef>
          </c:val>
          <c:extLst>
            <c:ext xmlns:c16="http://schemas.microsoft.com/office/drawing/2014/chart" uri="{C3380CC4-5D6E-409C-BE32-E72D297353CC}">
              <c16:uniqueId val="{00000007-46B5-40C6-A7BC-847734CB208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(構想区域別必要量との比較!$F$4076,構想区域別必要量との比較!$H$4076:$L$4076,構想区域別必要量との比較!$O$4076:$P$4076)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(構想区域別必要量との比較!$F$4077,構想区域別必要量との比較!$H$4077:$L$4077,構想区域別必要量との比較!$O$4077:$P$4077)</c:f>
              <c:numCache>
                <c:formatCode>#,##0_);[Red]\(#,##0\)</c:formatCode>
                <c:ptCount val="8"/>
                <c:pt idx="0" formatCode="#,##0;[Red]\-#,##0;">
                  <c:v>1944</c:v>
                </c:pt>
                <c:pt idx="1">
                  <c:v>1823</c:v>
                </c:pt>
                <c:pt idx="2">
                  <c:v>1767</c:v>
                </c:pt>
                <c:pt idx="3">
                  <c:v>1675</c:v>
                </c:pt>
                <c:pt idx="4">
                  <c:v>1739</c:v>
                </c:pt>
                <c:pt idx="5" formatCode="#,##0;[Red]\-#,##0;">
                  <c:v>1722</c:v>
                </c:pt>
                <c:pt idx="6" formatCode="#,##0;[Red]\-#,##0;">
                  <c:v>1634</c:v>
                </c:pt>
                <c:pt idx="7" formatCode="#,##0;[Red]\-#,##0;">
                  <c:v>1297</c:v>
                </c:pt>
              </c:numCache>
            </c:numRef>
          </c:val>
          <c:smooth val="0"/>
          <c:extLst>
            <c:ext xmlns:c16="http://schemas.microsoft.com/office/drawing/2014/chart" uri="{C3380CC4-5D6E-409C-BE32-E72D297353CC}">
              <c16:uniqueId val="{00000008-46B5-40C6-A7BC-847734CB208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構想区域別必要量との比較!$E$4096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(構想区域別必要量との比較!$F$4091,構想区域別必要量との比較!$H$4091:$L$4091,構想区域別必要量との比較!$O$4091:$P$4091)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(構想区域別必要量との比較!$F$4096,構想区域別必要量との比較!$H$4096:$L$4096,構想区域別必要量との比較!$O$4096:$P$4096)</c:f>
              <c:numCache>
                <c:formatCode>#,##0_);[Red]\(#,##0\)</c:formatCode>
                <c:ptCount val="8"/>
                <c:pt idx="0" formatCode="#,##0;[Red]\-#,##0;">
                  <c:v>235</c:v>
                </c:pt>
                <c:pt idx="1">
                  <c:v>235</c:v>
                </c:pt>
                <c:pt idx="2">
                  <c:v>235</c:v>
                </c:pt>
                <c:pt idx="3">
                  <c:v>331</c:v>
                </c:pt>
                <c:pt idx="4">
                  <c:v>271</c:v>
                </c:pt>
                <c:pt idx="5" formatCode="#,##0;[Red]\-#,##0;">
                  <c:v>235</c:v>
                </c:pt>
                <c:pt idx="6" formatCode="#,##0;[Red]\-#,##0;">
                  <c:v>235</c:v>
                </c:pt>
                <c:pt idx="7" formatCode="#,##0;[Red]\-#,##0;">
                  <c:v>225</c:v>
                </c:pt>
              </c:numCache>
            </c:numRef>
          </c:val>
          <c:extLst>
            <c:ext xmlns:c16="http://schemas.microsoft.com/office/drawing/2014/chart" uri="{C3380CC4-5D6E-409C-BE32-E72D297353CC}">
              <c16:uniqueId val="{00000000-2990-49F7-864E-4B13B2807138}"/>
            </c:ext>
          </c:extLst>
        </c:ser>
        <c:ser>
          <c:idx val="2"/>
          <c:order val="2"/>
          <c:tx>
            <c:strRef>
              <c:f>構想区域別必要量との比較!$E$4095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(構想区域別必要量との比較!$F$4091,構想区域別必要量との比較!$H$4091:$L$4091,構想区域別必要量との比較!$O$4091:$P$4091)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(構想区域別必要量との比較!$F$4095,構想区域別必要量との比較!$H$4095:$L$4095,構想区域別必要量との比較!$O$4095:$P$4095)</c:f>
              <c:numCache>
                <c:formatCode>#,##0_);[Red]\(#,##0\)</c:formatCode>
                <c:ptCount val="8"/>
                <c:pt idx="0" formatCode="#,##0;[Red]\-#,##0;">
                  <c:v>42</c:v>
                </c:pt>
                <c:pt idx="1">
                  <c:v>106</c:v>
                </c:pt>
                <c:pt idx="2">
                  <c:v>106</c:v>
                </c:pt>
                <c:pt idx="3">
                  <c:v>106</c:v>
                </c:pt>
                <c:pt idx="4">
                  <c:v>106</c:v>
                </c:pt>
                <c:pt idx="5" formatCode="#,##0;[Red]\-#,##0;">
                  <c:v>125</c:v>
                </c:pt>
                <c:pt idx="6" formatCode="#,##0;[Red]\-#,##0;">
                  <c:v>128</c:v>
                </c:pt>
                <c:pt idx="7" formatCode="#,##0;[Red]\-#,##0;">
                  <c:v>205</c:v>
                </c:pt>
              </c:numCache>
            </c:numRef>
          </c:val>
          <c:extLst>
            <c:ext xmlns:c16="http://schemas.microsoft.com/office/drawing/2014/chart" uri="{C3380CC4-5D6E-409C-BE32-E72D297353CC}">
              <c16:uniqueId val="{00000001-2990-49F7-864E-4B13B2807138}"/>
            </c:ext>
          </c:extLst>
        </c:ser>
        <c:ser>
          <c:idx val="1"/>
          <c:order val="3"/>
          <c:tx>
            <c:strRef>
              <c:f>構想区域別必要量との比較!$E$4094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990-49F7-864E-4B13B280713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990-49F7-864E-4B13B280713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(構想区域別必要量との比較!$F$4091,構想区域別必要量との比較!$H$4091:$L$4091,構想区域別必要量との比較!$O$4091:$P$4091)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(構想区域別必要量との比較!$F$4094,構想区域別必要量との比較!$H$4094:$L$4094,構想区域別必要量との比較!$O$4094:$P$4094)</c:f>
              <c:numCache>
                <c:formatCode>#,##0_);[Red]\(#,##0\)</c:formatCode>
                <c:ptCount val="8"/>
                <c:pt idx="0" formatCode="#,##0;[Red]\-#,##0;">
                  <c:v>290</c:v>
                </c:pt>
                <c:pt idx="1">
                  <c:v>176</c:v>
                </c:pt>
                <c:pt idx="2">
                  <c:v>182</c:v>
                </c:pt>
                <c:pt idx="3">
                  <c:v>182</c:v>
                </c:pt>
                <c:pt idx="4">
                  <c:v>182</c:v>
                </c:pt>
                <c:pt idx="5" formatCode="#,##0;[Red]\-#,##0;">
                  <c:v>182</c:v>
                </c:pt>
                <c:pt idx="6" formatCode="#,##0;[Red]\-#,##0;">
                  <c:v>198</c:v>
                </c:pt>
                <c:pt idx="7" formatCode="#,##0;[Red]\-#,##0;">
                  <c:v>199</c:v>
                </c:pt>
              </c:numCache>
            </c:numRef>
          </c:val>
          <c:extLst>
            <c:ext xmlns:c16="http://schemas.microsoft.com/office/drawing/2014/chart" uri="{C3380CC4-5D6E-409C-BE32-E72D297353CC}">
              <c16:uniqueId val="{00000006-2990-49F7-864E-4B13B2807138}"/>
            </c:ext>
          </c:extLst>
        </c:ser>
        <c:ser>
          <c:idx val="0"/>
          <c:order val="4"/>
          <c:tx>
            <c:strRef>
              <c:f>構想区域別必要量との比較!$E$4093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(構想区域別必要量との比較!$F$4091,構想区域別必要量との比較!$H$4091:$L$4091,構想区域別必要量との比較!$O$4091:$P$4091)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(構想区域別必要量との比較!$F$4093,構想区域別必要量との比較!$H$4093:$L$4093,構想区域別必要量との比較!$O$4093:$P$4093)</c:f>
              <c:numCache>
                <c:formatCode>#,##0_);[Red]\(#,##0\)</c:formatCode>
                <c:ptCount val="8"/>
                <c:pt idx="0" formatCode="#,##0;[Red]\-#,##0;">
                  <c:v>0</c:v>
                </c:pt>
                <c:pt idx="1">
                  <c:v>0</c:v>
                </c:pt>
                <c:pt idx="2">
                  <c:v>0</c:v>
                </c:pt>
                <c:pt idx="3">
                  <c:v>0</c:v>
                </c:pt>
                <c:pt idx="4">
                  <c:v>0</c:v>
                </c:pt>
                <c:pt idx="5" formatCode="#,##0;[Red]\-#,##0;">
                  <c:v>0</c:v>
                </c:pt>
                <c:pt idx="6" formatCode="#,##0;[Red]\-#,##0;">
                  <c:v>0</c:v>
                </c:pt>
                <c:pt idx="7" formatCode="#,##0;[Red]\-#,##0;">
                  <c:v>0</c:v>
                </c:pt>
              </c:numCache>
            </c:numRef>
          </c:val>
          <c:extLst>
            <c:ext xmlns:c16="http://schemas.microsoft.com/office/drawing/2014/chart" uri="{C3380CC4-5D6E-409C-BE32-E72D297353CC}">
              <c16:uniqueId val="{00000007-2990-49F7-864E-4B13B280713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構想区域別必要量との比較!$E$4092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(構想区域別必要量との比較!$F$4091,構想区域別必要量との比較!$H$4091:$L$4091,構想区域別必要量との比較!$O$4091:$P$4091)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(構想区域別必要量との比較!$F$4092,構想区域別必要量との比較!$H$4092:$L$4092,構想区域別必要量との比較!$O$4092:$P$4092)</c:f>
              <c:numCache>
                <c:formatCode>#,##0_);[Red]\(#,##0\)</c:formatCode>
                <c:ptCount val="8"/>
                <c:pt idx="0" formatCode="#,##0;[Red]\-#,##0;">
                  <c:v>567</c:v>
                </c:pt>
                <c:pt idx="1">
                  <c:v>517</c:v>
                </c:pt>
                <c:pt idx="2">
                  <c:v>523</c:v>
                </c:pt>
                <c:pt idx="3">
                  <c:v>619</c:v>
                </c:pt>
                <c:pt idx="4">
                  <c:v>559</c:v>
                </c:pt>
                <c:pt idx="5" formatCode="#,##0;[Red]\-#,##0;">
                  <c:v>542</c:v>
                </c:pt>
                <c:pt idx="6" formatCode="#,##0;[Red]\-#,##0;">
                  <c:v>561</c:v>
                </c:pt>
                <c:pt idx="7" formatCode="#,##0;[Red]\-#,##0;">
                  <c:v>629</c:v>
                </c:pt>
              </c:numCache>
            </c:numRef>
          </c:val>
          <c:smooth val="0"/>
          <c:extLst>
            <c:ext xmlns:c16="http://schemas.microsoft.com/office/drawing/2014/chart" uri="{C3380CC4-5D6E-409C-BE32-E72D297353CC}">
              <c16:uniqueId val="{00000008-2990-49F7-864E-4B13B280713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(構想区域別必要量との比較!$F$4106,構想区域別必要量との比較!$H$4106:$L$4106,構想区域別必要量との比較!$O$4106:$P$4106)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(構想区域別必要量との比較!$F$4111,構想区域別必要量との比較!$H$4111:$L$4111,構想区域別必要量との比較!$O$4111:$P$4111)</c:f>
              <c:numCache>
                <c:formatCode>#,##0_);[Red]\(#,##0\)</c:formatCode>
                <c:ptCount val="8"/>
                <c:pt idx="0" formatCode="#,##0;[Red]\-#,##0;">
                  <c:v>5693</c:v>
                </c:pt>
                <c:pt idx="1">
                  <c:v>5926</c:v>
                </c:pt>
                <c:pt idx="2">
                  <c:v>5358</c:v>
                </c:pt>
                <c:pt idx="3">
                  <c:v>4442</c:v>
                </c:pt>
                <c:pt idx="4">
                  <c:v>4331</c:v>
                </c:pt>
                <c:pt idx="5" formatCode="#,##0;[Red]\-#,##0;">
                  <c:v>4610</c:v>
                </c:pt>
                <c:pt idx="6" formatCode="#,##0;[Red]\-#,##0;">
                  <c:v>4344</c:v>
                </c:pt>
                <c:pt idx="7" formatCode="#,##0;[Red]\-#,##0;">
                  <c:v>3370</c:v>
                </c:pt>
              </c:numCache>
            </c:numRef>
          </c:val>
          <c:extLst>
            <c:ext xmlns:c16="http://schemas.microsoft.com/office/drawing/2014/chart" uri="{C3380CC4-5D6E-409C-BE32-E72D297353CC}">
              <c16:uniqueId val="{00000000-1AF2-4CA5-B812-A3B6245F2861}"/>
            </c:ext>
          </c:extLst>
        </c:ser>
        <c:ser>
          <c:idx val="2"/>
          <c:order val="2"/>
          <c:tx>
            <c:strRef>
              <c:f>構想区域別必要量との比較!$E$4110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(構想区域別必要量との比較!$F$4106,構想区域別必要量との比較!$H$4106:$L$4106,構想区域別必要量との比較!$O$4106:$P$4106)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(構想区域別必要量との比較!$F$4110,構想区域別必要量との比較!$H$4110:$L$4110,構想区域別必要量との比較!$O$4110:$P$4110)</c:f>
              <c:numCache>
                <c:formatCode>#,##0_);[Red]\(#,##0\)</c:formatCode>
                <c:ptCount val="8"/>
                <c:pt idx="0" formatCode="#,##0;[Red]\-#,##0;">
                  <c:v>1308</c:v>
                </c:pt>
                <c:pt idx="1">
                  <c:v>1410</c:v>
                </c:pt>
                <c:pt idx="2">
                  <c:v>1481</c:v>
                </c:pt>
                <c:pt idx="3">
                  <c:v>1496</c:v>
                </c:pt>
                <c:pt idx="4">
                  <c:v>1523</c:v>
                </c:pt>
                <c:pt idx="5" formatCode="#,##0;[Red]\-#,##0;">
                  <c:v>1400</c:v>
                </c:pt>
                <c:pt idx="6" formatCode="#,##0;[Red]\-#,##0;">
                  <c:v>1419</c:v>
                </c:pt>
                <c:pt idx="7" formatCode="#,##0;[Red]\-#,##0;">
                  <c:v>2493</c:v>
                </c:pt>
              </c:numCache>
            </c:numRef>
          </c:val>
          <c:extLst>
            <c:ext xmlns:c16="http://schemas.microsoft.com/office/drawing/2014/chart" uri="{C3380CC4-5D6E-409C-BE32-E72D297353CC}">
              <c16:uniqueId val="{00000001-1AF2-4CA5-B812-A3B6245F2861}"/>
            </c:ext>
          </c:extLst>
        </c:ser>
        <c:ser>
          <c:idx val="1"/>
          <c:order val="3"/>
          <c:tx>
            <c:strRef>
              <c:f>構想区域別必要量との比較!$E$4109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AF2-4CA5-B812-A3B6245F286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AF2-4CA5-B812-A3B6245F286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(構想区域別必要量との比較!$F$4106,構想区域別必要量との比較!$H$4106:$L$4106,構想区域別必要量との比較!$O$4106:$P$4106)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(構想区域別必要量との比較!$F$4109,構想区域別必要量との比較!$H$4109:$L$4109,構想区域別必要量との比較!$O$4109:$P$4109)</c:f>
              <c:numCache>
                <c:formatCode>#,##0_);[Red]\(#,##0\)</c:formatCode>
                <c:ptCount val="8"/>
                <c:pt idx="0" formatCode="#,##0;[Red]\-#,##0;">
                  <c:v>4281</c:v>
                </c:pt>
                <c:pt idx="1">
                  <c:v>3965</c:v>
                </c:pt>
                <c:pt idx="2">
                  <c:v>3839</c:v>
                </c:pt>
                <c:pt idx="3">
                  <c:v>3796</c:v>
                </c:pt>
                <c:pt idx="4">
                  <c:v>3694</c:v>
                </c:pt>
                <c:pt idx="5" formatCode="#,##0;[Red]\-#,##0;">
                  <c:v>3630</c:v>
                </c:pt>
                <c:pt idx="6" formatCode="#,##0;[Red]\-#,##0;">
                  <c:v>3603</c:v>
                </c:pt>
                <c:pt idx="7" formatCode="#,##0;[Red]\-#,##0;">
                  <c:v>2065</c:v>
                </c:pt>
              </c:numCache>
            </c:numRef>
          </c:val>
          <c:extLst>
            <c:ext xmlns:c16="http://schemas.microsoft.com/office/drawing/2014/chart" uri="{C3380CC4-5D6E-409C-BE32-E72D297353CC}">
              <c16:uniqueId val="{00000006-1AF2-4CA5-B812-A3B6245F2861}"/>
            </c:ext>
          </c:extLst>
        </c:ser>
        <c:ser>
          <c:idx val="0"/>
          <c:order val="4"/>
          <c:tx>
            <c:strRef>
              <c:f>構想区域別必要量との比較!$E$4108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(構想区域別必要量との比較!$F$4106,構想区域別必要量との比較!$H$4106:$L$4106,構想区域別必要量との比較!$O$4106:$P$4106)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(構想区域別必要量との比較!$F$4108,構想区域別必要量との比較!$H$4108:$L$4108,構想区域別必要量との比較!$O$4108:$P$4108)</c:f>
              <c:numCache>
                <c:formatCode>#,##0_);[Red]\(#,##0\)</c:formatCode>
                <c:ptCount val="8"/>
                <c:pt idx="0" formatCode="#,##0;[Red]\-#,##0;">
                  <c:v>889</c:v>
                </c:pt>
                <c:pt idx="1">
                  <c:v>1046</c:v>
                </c:pt>
                <c:pt idx="2">
                  <c:v>1046</c:v>
                </c:pt>
                <c:pt idx="3">
                  <c:v>1025</c:v>
                </c:pt>
                <c:pt idx="4">
                  <c:v>1025</c:v>
                </c:pt>
                <c:pt idx="5" formatCode="#,##0;[Red]\-#,##0;">
                  <c:v>1023</c:v>
                </c:pt>
                <c:pt idx="6" formatCode="#,##0;[Red]\-#,##0;">
                  <c:v>1035</c:v>
                </c:pt>
                <c:pt idx="7" formatCode="#,##0;[Red]\-#,##0;">
                  <c:v>834</c:v>
                </c:pt>
              </c:numCache>
            </c:numRef>
          </c:val>
          <c:extLst>
            <c:ext xmlns:c16="http://schemas.microsoft.com/office/drawing/2014/chart" uri="{C3380CC4-5D6E-409C-BE32-E72D297353CC}">
              <c16:uniqueId val="{00000007-1AF2-4CA5-B812-A3B6245F286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(構想区域別必要量との比較!$F$4106,構想区域別必要量との比較!$H$4106:$L$4106,構想区域別必要量との比較!$O$4106:$P$4106)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(構想区域別必要量との比較!$F$4107,構想区域別必要量との比較!$H$4107:$L$4107,構想区域別必要量との比較!$O$4107:$P$4107)</c:f>
              <c:numCache>
                <c:formatCode>#,##0_);[Red]\(#,##0\)</c:formatCode>
                <c:ptCount val="8"/>
                <c:pt idx="0" formatCode="#,##0;[Red]\-#,##0;">
                  <c:v>12171</c:v>
                </c:pt>
                <c:pt idx="1">
                  <c:v>12347</c:v>
                </c:pt>
                <c:pt idx="2">
                  <c:v>11724</c:v>
                </c:pt>
                <c:pt idx="3">
                  <c:v>10759</c:v>
                </c:pt>
                <c:pt idx="4">
                  <c:v>10573</c:v>
                </c:pt>
                <c:pt idx="5" formatCode="#,##0;[Red]\-#,##0;">
                  <c:v>10663</c:v>
                </c:pt>
                <c:pt idx="6" formatCode="#,##0;[Red]\-#,##0;">
                  <c:v>10401</c:v>
                </c:pt>
                <c:pt idx="7" formatCode="#,##0;[Red]\-#,##0;">
                  <c:v>8762</c:v>
                </c:pt>
              </c:numCache>
            </c:numRef>
          </c:val>
          <c:smooth val="0"/>
          <c:extLst>
            <c:ext xmlns:c16="http://schemas.microsoft.com/office/drawing/2014/chart" uri="{C3380CC4-5D6E-409C-BE32-E72D297353CC}">
              <c16:uniqueId val="{00000008-1AF2-4CA5-B812-A3B6245F286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(構想区域別必要量との比較!$F$4121,構想区域別必要量との比較!$H$4121:$L$4121,構想区域別必要量との比較!$O$4121:$P$4121)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(構想区域別必要量との比較!$F$4126,構想区域別必要量との比較!$H$4126:$L$4126,構想区域別必要量との比較!$O$4126:$P$4126)</c:f>
              <c:numCache>
                <c:formatCode>#,##0_);[Red]\(#,##0\)</c:formatCode>
                <c:ptCount val="8"/>
                <c:pt idx="0" formatCode="#,##0;[Red]\-#,##0;">
                  <c:v>508</c:v>
                </c:pt>
                <c:pt idx="1">
                  <c:v>403</c:v>
                </c:pt>
                <c:pt idx="2">
                  <c:v>356</c:v>
                </c:pt>
                <c:pt idx="3">
                  <c:v>294</c:v>
                </c:pt>
                <c:pt idx="4">
                  <c:v>212</c:v>
                </c:pt>
                <c:pt idx="5" formatCode="#,##0;[Red]\-#,##0;">
                  <c:v>246</c:v>
                </c:pt>
                <c:pt idx="6" formatCode="#,##0;[Red]\-#,##0;">
                  <c:v>212</c:v>
                </c:pt>
                <c:pt idx="7" formatCode="#,##0;[Red]\-#,##0;">
                  <c:v>269</c:v>
                </c:pt>
              </c:numCache>
            </c:numRef>
          </c:val>
          <c:extLst>
            <c:ext xmlns:c16="http://schemas.microsoft.com/office/drawing/2014/chart" uri="{C3380CC4-5D6E-409C-BE32-E72D297353CC}">
              <c16:uniqueId val="{00000000-6EEF-4DA7-8B5B-139FF09D5B67}"/>
            </c:ext>
          </c:extLst>
        </c:ser>
        <c:ser>
          <c:idx val="2"/>
          <c:order val="2"/>
          <c:tx>
            <c:strRef>
              <c:f>構想区域別必要量との比較!$E$4125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(構想区域別必要量との比較!$F$4121,構想区域別必要量との比較!$H$4121:$L$4121,構想区域別必要量との比較!$O$4121:$P$4121)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(構想区域別必要量との比較!$F$4125,構想区域別必要量との比較!$H$4125:$L$4125,構想区域別必要量との比較!$O$4125:$P$4125)</c:f>
              <c:numCache>
                <c:formatCode>#,##0_);[Red]\(#,##0\)</c:formatCode>
                <c:ptCount val="8"/>
                <c:pt idx="0" formatCode="#,##0;[Red]\-#,##0;">
                  <c:v>88</c:v>
                </c:pt>
                <c:pt idx="1">
                  <c:v>167</c:v>
                </c:pt>
                <c:pt idx="2">
                  <c:v>167</c:v>
                </c:pt>
                <c:pt idx="3">
                  <c:v>137</c:v>
                </c:pt>
                <c:pt idx="4">
                  <c:v>209</c:v>
                </c:pt>
                <c:pt idx="5" formatCode="#,##0;[Red]\-#,##0;">
                  <c:v>209</c:v>
                </c:pt>
                <c:pt idx="6" formatCode="#,##0;[Red]\-#,##0;">
                  <c:v>209</c:v>
                </c:pt>
                <c:pt idx="7" formatCode="#,##0;[Red]\-#,##0;">
                  <c:v>227</c:v>
                </c:pt>
              </c:numCache>
            </c:numRef>
          </c:val>
          <c:extLst>
            <c:ext xmlns:c16="http://schemas.microsoft.com/office/drawing/2014/chart" uri="{C3380CC4-5D6E-409C-BE32-E72D297353CC}">
              <c16:uniqueId val="{00000001-6EEF-4DA7-8B5B-139FF09D5B67}"/>
            </c:ext>
          </c:extLst>
        </c:ser>
        <c:ser>
          <c:idx val="1"/>
          <c:order val="3"/>
          <c:tx>
            <c:strRef>
              <c:f>構想区域別必要量との比較!$E$4124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EEF-4DA7-8B5B-139FF09D5B6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EEF-4DA7-8B5B-139FF09D5B6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(構想区域別必要量との比較!$F$4121,構想区域別必要量との比較!$H$4121:$L$4121,構想区域別必要量との比較!$O$4121:$P$4121)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(構想区域別必要量との比較!$F$4124,構想区域別必要量との比較!$H$4124:$L$4124,構想区域別必要量との比較!$O$4124:$P$4124)</c:f>
              <c:numCache>
                <c:formatCode>#,##0_);[Red]\(#,##0\)</c:formatCode>
                <c:ptCount val="8"/>
                <c:pt idx="0" formatCode="#,##0;[Red]\-#,##0;">
                  <c:v>299</c:v>
                </c:pt>
                <c:pt idx="1">
                  <c:v>236</c:v>
                </c:pt>
                <c:pt idx="2">
                  <c:v>236</c:v>
                </c:pt>
                <c:pt idx="3">
                  <c:v>264</c:v>
                </c:pt>
                <c:pt idx="4">
                  <c:v>234</c:v>
                </c:pt>
                <c:pt idx="5" formatCode="#,##0;[Red]\-#,##0;">
                  <c:v>234</c:v>
                </c:pt>
                <c:pt idx="6" formatCode="#,##0;[Red]\-#,##0;">
                  <c:v>279</c:v>
                </c:pt>
                <c:pt idx="7" formatCode="#,##0;[Red]\-#,##0;">
                  <c:v>265</c:v>
                </c:pt>
              </c:numCache>
            </c:numRef>
          </c:val>
          <c:extLst>
            <c:ext xmlns:c16="http://schemas.microsoft.com/office/drawing/2014/chart" uri="{C3380CC4-5D6E-409C-BE32-E72D297353CC}">
              <c16:uniqueId val="{00000006-6EEF-4DA7-8B5B-139FF09D5B67}"/>
            </c:ext>
          </c:extLst>
        </c:ser>
        <c:ser>
          <c:idx val="0"/>
          <c:order val="4"/>
          <c:tx>
            <c:strRef>
              <c:f>構想区域別必要量との比較!$E$4123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(構想区域別必要量との比較!$F$4121,構想区域別必要量との比較!$H$4121:$L$4121,構想区域別必要量との比較!$O$4121:$P$4121)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(構想区域別必要量との比較!$F$4123,構想区域別必要量との比較!$H$4123:$L$4123,構想区域別必要量との比較!$O$4123:$P$4123)</c:f>
              <c:numCache>
                <c:formatCode>#,##0_);[Red]\(#,##0\)</c:formatCode>
                <c:ptCount val="8"/>
                <c:pt idx="0" formatCode="#,##0;[Red]\-#,##0;">
                  <c:v>0</c:v>
                </c:pt>
                <c:pt idx="1">
                  <c:v>0</c:v>
                </c:pt>
                <c:pt idx="2">
                  <c:v>0</c:v>
                </c:pt>
                <c:pt idx="3">
                  <c:v>0</c:v>
                </c:pt>
                <c:pt idx="4">
                  <c:v>0</c:v>
                </c:pt>
                <c:pt idx="5" formatCode="#,##0;[Red]\-#,##0;">
                  <c:v>0</c:v>
                </c:pt>
                <c:pt idx="6" formatCode="#,##0;[Red]\-#,##0;">
                  <c:v>0</c:v>
                </c:pt>
                <c:pt idx="7" formatCode="#,##0;[Red]\-#,##0;">
                  <c:v>0</c:v>
                </c:pt>
              </c:numCache>
            </c:numRef>
          </c:val>
          <c:extLst>
            <c:ext xmlns:c16="http://schemas.microsoft.com/office/drawing/2014/chart" uri="{C3380CC4-5D6E-409C-BE32-E72D297353CC}">
              <c16:uniqueId val="{00000007-6EEF-4DA7-8B5B-139FF09D5B6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(構想区域別必要量との比較!$F$4121,構想区域別必要量との比較!$H$4121:$L$4121,構想区域別必要量との比較!$O$4121:$P$4121)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(構想区域別必要量との比較!$F$4122,構想区域別必要量との比較!$H$4122:$L$4122,構想区域別必要量との比較!$O$4122:$P$4122)</c:f>
              <c:numCache>
                <c:formatCode>#,##0_);[Red]\(#,##0\)</c:formatCode>
                <c:ptCount val="8"/>
                <c:pt idx="0" formatCode="#,##0;[Red]\-#,##0;">
                  <c:v>895</c:v>
                </c:pt>
                <c:pt idx="1">
                  <c:v>806</c:v>
                </c:pt>
                <c:pt idx="2">
                  <c:v>759</c:v>
                </c:pt>
                <c:pt idx="3">
                  <c:v>695</c:v>
                </c:pt>
                <c:pt idx="4">
                  <c:v>655</c:v>
                </c:pt>
                <c:pt idx="5" formatCode="#,##0;[Red]\-#,##0;">
                  <c:v>689</c:v>
                </c:pt>
                <c:pt idx="6" formatCode="#,##0;[Red]\-#,##0;">
                  <c:v>700</c:v>
                </c:pt>
                <c:pt idx="7" formatCode="#,##0;[Red]\-#,##0;">
                  <c:v>761</c:v>
                </c:pt>
              </c:numCache>
            </c:numRef>
          </c:val>
          <c:smooth val="0"/>
          <c:extLst>
            <c:ext xmlns:c16="http://schemas.microsoft.com/office/drawing/2014/chart" uri="{C3380CC4-5D6E-409C-BE32-E72D297353CC}">
              <c16:uniqueId val="{00000008-6EEF-4DA7-8B5B-139FF09D5B6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(構想区域別必要量との比較!$F$4136,構想区域別必要量との比較!$H$4136:$L$4136,構想区域別必要量との比較!$O$4136:$P$4136)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(構想区域別必要量との比較!$F$4141,構想区域別必要量との比較!$H$4141:$L$4141,構想区域別必要量との比較!$O$4141:$P$4141)</c:f>
              <c:numCache>
                <c:formatCode>#,##0_);[Red]\(#,##0\)</c:formatCode>
                <c:ptCount val="8"/>
                <c:pt idx="0" formatCode="#,##0;[Red]\-#,##0;">
                  <c:v>554</c:v>
                </c:pt>
                <c:pt idx="1">
                  <c:v>737</c:v>
                </c:pt>
                <c:pt idx="2">
                  <c:v>681</c:v>
                </c:pt>
                <c:pt idx="3">
                  <c:v>597</c:v>
                </c:pt>
                <c:pt idx="4">
                  <c:v>528</c:v>
                </c:pt>
                <c:pt idx="5" formatCode="#,##0;[Red]\-#,##0;">
                  <c:v>523</c:v>
                </c:pt>
                <c:pt idx="6" formatCode="#,##0;[Red]\-#,##0;">
                  <c:v>448</c:v>
                </c:pt>
                <c:pt idx="7" formatCode="#,##0;[Red]\-#,##0;">
                  <c:v>402</c:v>
                </c:pt>
              </c:numCache>
            </c:numRef>
          </c:val>
          <c:extLst>
            <c:ext xmlns:c16="http://schemas.microsoft.com/office/drawing/2014/chart" uri="{C3380CC4-5D6E-409C-BE32-E72D297353CC}">
              <c16:uniqueId val="{00000000-6F93-4D8D-954B-C5EB5EFD4BB3}"/>
            </c:ext>
          </c:extLst>
        </c:ser>
        <c:ser>
          <c:idx val="2"/>
          <c:order val="2"/>
          <c:tx>
            <c:strRef>
              <c:f>構想区域別必要量との比較!$E$4140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(構想区域別必要量との比較!$F$4136,構想区域別必要量との比較!$H$4136:$L$4136,構想区域別必要量との比較!$O$4136:$P$4136)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(構想区域別必要量との比較!$F$4140,構想区域別必要量との比較!$H$4140:$L$4140,構想区域別必要量との比較!$O$4140:$P$4140)</c:f>
              <c:numCache>
                <c:formatCode>#,##0_);[Red]\(#,##0\)</c:formatCode>
                <c:ptCount val="8"/>
                <c:pt idx="0" formatCode="#,##0;[Red]\-#,##0;">
                  <c:v>204</c:v>
                </c:pt>
                <c:pt idx="1">
                  <c:v>197</c:v>
                </c:pt>
                <c:pt idx="2">
                  <c:v>197</c:v>
                </c:pt>
                <c:pt idx="3">
                  <c:v>197</c:v>
                </c:pt>
                <c:pt idx="4">
                  <c:v>197</c:v>
                </c:pt>
                <c:pt idx="5" formatCode="#,##0;[Red]\-#,##0;">
                  <c:v>218</c:v>
                </c:pt>
                <c:pt idx="6" formatCode="#,##0;[Red]\-#,##0;">
                  <c:v>218</c:v>
                </c:pt>
                <c:pt idx="7" formatCode="#,##0;[Red]\-#,##0;">
                  <c:v>361</c:v>
                </c:pt>
              </c:numCache>
            </c:numRef>
          </c:val>
          <c:extLst>
            <c:ext xmlns:c16="http://schemas.microsoft.com/office/drawing/2014/chart" uri="{C3380CC4-5D6E-409C-BE32-E72D297353CC}">
              <c16:uniqueId val="{00000001-6F93-4D8D-954B-C5EB5EFD4BB3}"/>
            </c:ext>
          </c:extLst>
        </c:ser>
        <c:ser>
          <c:idx val="1"/>
          <c:order val="3"/>
          <c:tx>
            <c:strRef>
              <c:f>構想区域別必要量との比較!$E$4139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F93-4D8D-954B-C5EB5EFD4BB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F93-4D8D-954B-C5EB5EFD4BB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(構想区域別必要量との比較!$F$4136,構想区域別必要量との比較!$H$4136:$L$4136,構想区域別必要量との比較!$O$4136:$P$4136)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(構想区域別必要量との比較!$F$4139,構想区域別必要量との比較!$H$4139:$L$4139,構想区域別必要量との比較!$O$4139:$P$4139)</c:f>
              <c:numCache>
                <c:formatCode>#,##0_);[Red]\(#,##0\)</c:formatCode>
                <c:ptCount val="8"/>
                <c:pt idx="0" formatCode="#,##0;[Red]\-#,##0;">
                  <c:v>688</c:v>
                </c:pt>
                <c:pt idx="1">
                  <c:v>572</c:v>
                </c:pt>
                <c:pt idx="2">
                  <c:v>572</c:v>
                </c:pt>
                <c:pt idx="3">
                  <c:v>520</c:v>
                </c:pt>
                <c:pt idx="4">
                  <c:v>476</c:v>
                </c:pt>
                <c:pt idx="5" formatCode="#,##0;[Red]\-#,##0;">
                  <c:v>476</c:v>
                </c:pt>
                <c:pt idx="6" formatCode="#,##0;[Red]\-#,##0;">
                  <c:v>447</c:v>
                </c:pt>
                <c:pt idx="7" formatCode="#,##0;[Red]\-#,##0;">
                  <c:v>331</c:v>
                </c:pt>
              </c:numCache>
            </c:numRef>
          </c:val>
          <c:extLst>
            <c:ext xmlns:c16="http://schemas.microsoft.com/office/drawing/2014/chart" uri="{C3380CC4-5D6E-409C-BE32-E72D297353CC}">
              <c16:uniqueId val="{00000006-6F93-4D8D-954B-C5EB5EFD4BB3}"/>
            </c:ext>
          </c:extLst>
        </c:ser>
        <c:ser>
          <c:idx val="0"/>
          <c:order val="4"/>
          <c:tx>
            <c:strRef>
              <c:f>構想区域別必要量との比較!$E$4138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(構想区域別必要量との比較!$F$4136,構想区域別必要量との比較!$H$4136:$L$4136,構想区域別必要量との比較!$O$4136:$P$4136)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(構想区域別必要量との比較!$F$4138,構想区域別必要量との比較!$H$4138:$L$4138,構想区域別必要量との比較!$O$4138:$P$4138)</c:f>
              <c:numCache>
                <c:formatCode>#,##0_);[Red]\(#,##0\)</c:formatCode>
                <c:ptCount val="8"/>
                <c:pt idx="0" formatCode="#,##0;[Red]\-#,##0;">
                  <c:v>6</c:v>
                </c:pt>
                <c:pt idx="1">
                  <c:v>6</c:v>
                </c:pt>
                <c:pt idx="2">
                  <c:v>6</c:v>
                </c:pt>
                <c:pt idx="3">
                  <c:v>6</c:v>
                </c:pt>
                <c:pt idx="4">
                  <c:v>6</c:v>
                </c:pt>
                <c:pt idx="5" formatCode="#,##0;[Red]\-#,##0;">
                  <c:v>6</c:v>
                </c:pt>
                <c:pt idx="6" formatCode="#,##0;[Red]\-#,##0;">
                  <c:v>6</c:v>
                </c:pt>
                <c:pt idx="7" formatCode="#,##0;[Red]\-#,##0;">
                  <c:v>6</c:v>
                </c:pt>
              </c:numCache>
            </c:numRef>
          </c:val>
          <c:extLst>
            <c:ext xmlns:c16="http://schemas.microsoft.com/office/drawing/2014/chart" uri="{C3380CC4-5D6E-409C-BE32-E72D297353CC}">
              <c16:uniqueId val="{00000007-6F93-4D8D-954B-C5EB5EFD4BB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(構想区域別必要量との比較!$F$4136,構想区域別必要量との比較!$H$4136:$L$4136,構想区域別必要量との比較!$O$4136:$P$4136)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(構想区域別必要量との比較!$F$4137,構想区域別必要量との比較!$H$4137:$L$4137,構想区域別必要量との比較!$O$4137:$P$4137)</c:f>
              <c:numCache>
                <c:formatCode>#,##0_);[Red]\(#,##0\)</c:formatCode>
                <c:ptCount val="8"/>
                <c:pt idx="0" formatCode="#,##0;[Red]\-#,##0;">
                  <c:v>1452</c:v>
                </c:pt>
                <c:pt idx="1">
                  <c:v>1512</c:v>
                </c:pt>
                <c:pt idx="2">
                  <c:v>1456</c:v>
                </c:pt>
                <c:pt idx="3">
                  <c:v>1320</c:v>
                </c:pt>
                <c:pt idx="4">
                  <c:v>1207</c:v>
                </c:pt>
                <c:pt idx="5" formatCode="#,##0;[Red]\-#,##0;">
                  <c:v>1223</c:v>
                </c:pt>
                <c:pt idx="6" formatCode="#,##0;[Red]\-#,##0;">
                  <c:v>1119</c:v>
                </c:pt>
                <c:pt idx="7" formatCode="#,##0;[Red]\-#,##0;">
                  <c:v>1100</c:v>
                </c:pt>
              </c:numCache>
            </c:numRef>
          </c:val>
          <c:smooth val="0"/>
          <c:extLst>
            <c:ext xmlns:c16="http://schemas.microsoft.com/office/drawing/2014/chart" uri="{C3380CC4-5D6E-409C-BE32-E72D297353CC}">
              <c16:uniqueId val="{00000008-6F93-4D8D-954B-C5EB5EFD4BB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(構想区域別必要量との比較!$F$4151,構想区域別必要量との比較!$H$4151:$L$4151,構想区域別必要量との比較!$O$4151:$P$4151)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(構想区域別必要量との比較!$F$4156,構想区域別必要量との比較!$H$4156:$L$4156,構想区域別必要量との比較!$O$4156:$P$4156)</c:f>
              <c:numCache>
                <c:formatCode>#,##0_);[Red]\(#,##0\)</c:formatCode>
                <c:ptCount val="8"/>
                <c:pt idx="0" formatCode="#,##0;[Red]\-#,##0;">
                  <c:v>5092</c:v>
                </c:pt>
                <c:pt idx="1">
                  <c:v>4859</c:v>
                </c:pt>
                <c:pt idx="2">
                  <c:v>4424</c:v>
                </c:pt>
                <c:pt idx="3">
                  <c:v>4485</c:v>
                </c:pt>
                <c:pt idx="4">
                  <c:v>4444</c:v>
                </c:pt>
                <c:pt idx="5" formatCode="#,##0;[Red]\-#,##0;">
                  <c:v>4237</c:v>
                </c:pt>
                <c:pt idx="6" formatCode="#,##0;[Red]\-#,##0;">
                  <c:v>4094</c:v>
                </c:pt>
                <c:pt idx="7" formatCode="#,##0;[Red]\-#,##0;">
                  <c:v>4032</c:v>
                </c:pt>
              </c:numCache>
            </c:numRef>
          </c:val>
          <c:extLst>
            <c:ext xmlns:c16="http://schemas.microsoft.com/office/drawing/2014/chart" uri="{C3380CC4-5D6E-409C-BE32-E72D297353CC}">
              <c16:uniqueId val="{00000000-9101-4179-BF89-90DDF50FCAC6}"/>
            </c:ext>
          </c:extLst>
        </c:ser>
        <c:ser>
          <c:idx val="2"/>
          <c:order val="2"/>
          <c:tx>
            <c:strRef>
              <c:f>構想区域別必要量との比較!$E$4155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(構想区域別必要量との比較!$F$4151,構想区域別必要量との比較!$H$4151:$L$4151,構想区域別必要量との比較!$O$4151:$P$4151)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(構想区域別必要量との比較!$F$4155,構想区域別必要量との比較!$H$4155:$L$4155,構想区域別必要量との比較!$O$4155:$P$4155)</c:f>
              <c:numCache>
                <c:formatCode>#,##0_);[Red]\(#,##0\)</c:formatCode>
                <c:ptCount val="8"/>
                <c:pt idx="0" formatCode="#,##0;[Red]\-#,##0;">
                  <c:v>2619</c:v>
                </c:pt>
                <c:pt idx="1">
                  <c:v>3203</c:v>
                </c:pt>
                <c:pt idx="2">
                  <c:v>3551</c:v>
                </c:pt>
                <c:pt idx="3">
                  <c:v>3472</c:v>
                </c:pt>
                <c:pt idx="4">
                  <c:v>3442</c:v>
                </c:pt>
                <c:pt idx="5" formatCode="#,##0;[Red]\-#,##0;">
                  <c:v>3543</c:v>
                </c:pt>
                <c:pt idx="6" formatCode="#,##0;[Red]\-#,##0;">
                  <c:v>4007</c:v>
                </c:pt>
                <c:pt idx="7" formatCode="#,##0;[Red]\-#,##0;">
                  <c:v>6235</c:v>
                </c:pt>
              </c:numCache>
            </c:numRef>
          </c:val>
          <c:extLst>
            <c:ext xmlns:c16="http://schemas.microsoft.com/office/drawing/2014/chart" uri="{C3380CC4-5D6E-409C-BE32-E72D297353CC}">
              <c16:uniqueId val="{00000001-9101-4179-BF89-90DDF50FCAC6}"/>
            </c:ext>
          </c:extLst>
        </c:ser>
        <c:ser>
          <c:idx val="1"/>
          <c:order val="3"/>
          <c:tx>
            <c:strRef>
              <c:f>構想区域別必要量との比較!$E$4154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101-4179-BF89-90DDF50FCAC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101-4179-BF89-90DDF50FCAC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(構想区域別必要量との比較!$F$4151,構想区域別必要量との比較!$H$4151:$L$4151,構想区域別必要量との比較!$O$4151:$P$4151)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(構想区域別必要量との比較!$F$4154,構想区域別必要量との比較!$H$4154:$L$4154,構想区域別必要量との比較!$O$4154:$P$4154)</c:f>
              <c:numCache>
                <c:formatCode>#,##0_);[Red]\(#,##0\)</c:formatCode>
                <c:ptCount val="8"/>
                <c:pt idx="0" formatCode="#,##0;[Red]\-#,##0;">
                  <c:v>7218</c:v>
                </c:pt>
                <c:pt idx="1">
                  <c:v>7023</c:v>
                </c:pt>
                <c:pt idx="2">
                  <c:v>6870</c:v>
                </c:pt>
                <c:pt idx="3">
                  <c:v>6909</c:v>
                </c:pt>
                <c:pt idx="4">
                  <c:v>6944</c:v>
                </c:pt>
                <c:pt idx="5" formatCode="#,##0;[Red]\-#,##0;">
                  <c:v>6948</c:v>
                </c:pt>
                <c:pt idx="6" formatCode="#,##0;[Red]\-#,##0;">
                  <c:v>6942</c:v>
                </c:pt>
                <c:pt idx="7" formatCode="#,##0;[Red]\-#,##0;">
                  <c:v>7751</c:v>
                </c:pt>
              </c:numCache>
            </c:numRef>
          </c:val>
          <c:extLst>
            <c:ext xmlns:c16="http://schemas.microsoft.com/office/drawing/2014/chart" uri="{C3380CC4-5D6E-409C-BE32-E72D297353CC}">
              <c16:uniqueId val="{00000006-9101-4179-BF89-90DDF50FCAC6}"/>
            </c:ext>
          </c:extLst>
        </c:ser>
        <c:ser>
          <c:idx val="0"/>
          <c:order val="4"/>
          <c:tx>
            <c:strRef>
              <c:f>構想区域別必要量との比較!$E$4153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(構想区域別必要量との比較!$F$4151,構想区域別必要量との比較!$H$4151:$L$4151,構想区域別必要量との比較!$O$4151:$P$4151)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(構想区域別必要量との比較!$F$4153,構想区域別必要量との比較!$H$4153:$L$4153,構想区域別必要量との比較!$O$4153:$P$4153)</c:f>
              <c:numCache>
                <c:formatCode>#,##0_);[Red]\(#,##0\)</c:formatCode>
                <c:ptCount val="8"/>
                <c:pt idx="0" formatCode="#,##0;[Red]\-#,##0;">
                  <c:v>4478</c:v>
                </c:pt>
                <c:pt idx="1">
                  <c:v>4406</c:v>
                </c:pt>
                <c:pt idx="2">
                  <c:v>4369</c:v>
                </c:pt>
                <c:pt idx="3">
                  <c:v>4305</c:v>
                </c:pt>
                <c:pt idx="4">
                  <c:v>4322</c:v>
                </c:pt>
                <c:pt idx="5" formatCode="#,##0;[Red]\-#,##0;">
                  <c:v>4343</c:v>
                </c:pt>
                <c:pt idx="6" formatCode="#,##0;[Red]\-#,##0;">
                  <c:v>4182</c:v>
                </c:pt>
                <c:pt idx="7" formatCode="#,##0;[Red]\-#,##0;">
                  <c:v>2958</c:v>
                </c:pt>
              </c:numCache>
            </c:numRef>
          </c:val>
          <c:extLst>
            <c:ext xmlns:c16="http://schemas.microsoft.com/office/drawing/2014/chart" uri="{C3380CC4-5D6E-409C-BE32-E72D297353CC}">
              <c16:uniqueId val="{00000007-9101-4179-BF89-90DDF50FCAC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(構想区域別必要量との比較!$F$4151,構想区域別必要量との比較!$H$4151:$L$4151,構想区域別必要量との比較!$O$4151:$P$4151)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(構想区域別必要量との比較!$F$4152,構想区域別必要量との比較!$H$4152:$L$4152,構想区域別必要量との比較!$O$4152:$P$4152)</c:f>
              <c:numCache>
                <c:formatCode>#,##0_);[Red]\(#,##0\)</c:formatCode>
                <c:ptCount val="8"/>
                <c:pt idx="0" formatCode="#,##0;[Red]\-#,##0;">
                  <c:v>19407</c:v>
                </c:pt>
                <c:pt idx="1">
                  <c:v>19491</c:v>
                </c:pt>
                <c:pt idx="2">
                  <c:v>19214</c:v>
                </c:pt>
                <c:pt idx="3">
                  <c:v>19171</c:v>
                </c:pt>
                <c:pt idx="4">
                  <c:v>19152</c:v>
                </c:pt>
                <c:pt idx="5" formatCode="#,##0;[Red]\-#,##0;">
                  <c:v>19071</c:v>
                </c:pt>
                <c:pt idx="6" formatCode="#,##0;[Red]\-#,##0;">
                  <c:v>19225</c:v>
                </c:pt>
                <c:pt idx="7" formatCode="#,##0;[Red]\-#,##0;">
                  <c:v>20976</c:v>
                </c:pt>
              </c:numCache>
            </c:numRef>
          </c:val>
          <c:smooth val="0"/>
          <c:extLst>
            <c:ext xmlns:c16="http://schemas.microsoft.com/office/drawing/2014/chart" uri="{C3380CC4-5D6E-409C-BE32-E72D297353CC}">
              <c16:uniqueId val="{00000008-9101-4179-BF89-90DDF50FCAC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(構想区域別必要量との比較!$F$4166,構想区域別必要量との比較!$H$4166:$L$4166,構想区域別必要量との比較!$O$4166:$P$4166)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(構想区域別必要量との比較!$F$4171,構想区域別必要量との比較!$H$4171:$L$4171,構想区域別必要量との比較!$O$4171:$P$4171)</c:f>
              <c:numCache>
                <c:formatCode>#,##0_);[Red]\(#,##0\)</c:formatCode>
                <c:ptCount val="8"/>
                <c:pt idx="0" formatCode="#,##0;[Red]\-#,##0;">
                  <c:v>2044</c:v>
                </c:pt>
                <c:pt idx="1">
                  <c:v>1982</c:v>
                </c:pt>
                <c:pt idx="2">
                  <c:v>1897</c:v>
                </c:pt>
                <c:pt idx="3">
                  <c:v>1606</c:v>
                </c:pt>
                <c:pt idx="4">
                  <c:v>1571</c:v>
                </c:pt>
                <c:pt idx="5" formatCode="#,##0;[Red]\-#,##0;">
                  <c:v>1581</c:v>
                </c:pt>
                <c:pt idx="6" formatCode="#,##0;[Red]\-#,##0;">
                  <c:v>1584</c:v>
                </c:pt>
                <c:pt idx="7" formatCode="#,##0;[Red]\-#,##0;">
                  <c:v>1077</c:v>
                </c:pt>
              </c:numCache>
            </c:numRef>
          </c:val>
          <c:extLst>
            <c:ext xmlns:c16="http://schemas.microsoft.com/office/drawing/2014/chart" uri="{C3380CC4-5D6E-409C-BE32-E72D297353CC}">
              <c16:uniqueId val="{00000000-1BB8-4BF7-BD0B-1A8D8823686C}"/>
            </c:ext>
          </c:extLst>
        </c:ser>
        <c:ser>
          <c:idx val="2"/>
          <c:order val="2"/>
          <c:tx>
            <c:strRef>
              <c:f>構想区域別必要量との比較!$E$4170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(構想区域別必要量との比較!$F$4166,構想区域別必要量との比較!$H$4166:$L$4166,構想区域別必要量との比較!$O$4166:$P$4166)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(構想区域別必要量との比較!$F$4170,構想区域別必要量との比較!$H$4170:$L$4170,構想区域別必要量との比較!$O$4170:$P$4170)</c:f>
              <c:numCache>
                <c:formatCode>#,##0_);[Red]\(#,##0\)</c:formatCode>
                <c:ptCount val="8"/>
                <c:pt idx="0" formatCode="#,##0;[Red]\-#,##0;">
                  <c:v>203</c:v>
                </c:pt>
                <c:pt idx="1">
                  <c:v>337</c:v>
                </c:pt>
                <c:pt idx="2">
                  <c:v>414</c:v>
                </c:pt>
                <c:pt idx="3">
                  <c:v>433</c:v>
                </c:pt>
                <c:pt idx="4">
                  <c:v>493</c:v>
                </c:pt>
                <c:pt idx="5" formatCode="#,##0;[Red]\-#,##0;">
                  <c:v>519</c:v>
                </c:pt>
                <c:pt idx="6" formatCode="#,##0;[Red]\-#,##0;">
                  <c:v>548</c:v>
                </c:pt>
                <c:pt idx="7" formatCode="#,##0;[Red]\-#,##0;">
                  <c:v>1333</c:v>
                </c:pt>
              </c:numCache>
            </c:numRef>
          </c:val>
          <c:extLst>
            <c:ext xmlns:c16="http://schemas.microsoft.com/office/drawing/2014/chart" uri="{C3380CC4-5D6E-409C-BE32-E72D297353CC}">
              <c16:uniqueId val="{00000001-1BB8-4BF7-BD0B-1A8D8823686C}"/>
            </c:ext>
          </c:extLst>
        </c:ser>
        <c:ser>
          <c:idx val="1"/>
          <c:order val="3"/>
          <c:tx>
            <c:strRef>
              <c:f>構想区域別必要量との比較!$E$4169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BB8-4BF7-BD0B-1A8D8823686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BB8-4BF7-BD0B-1A8D8823686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(構想区域別必要量との比較!$F$4166,構想区域別必要量との比較!$H$4166:$L$4166,構想区域別必要量との比較!$O$4166:$P$4166)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(構想区域別必要量との比較!$F$4169,構想区域別必要量との比較!$H$4169:$L$4169,構想区域別必要量との比較!$O$4169:$P$4169)</c:f>
              <c:numCache>
                <c:formatCode>#,##0_);[Red]\(#,##0\)</c:formatCode>
                <c:ptCount val="8"/>
                <c:pt idx="0" formatCode="#,##0;[Red]\-#,##0;">
                  <c:v>1428</c:v>
                </c:pt>
                <c:pt idx="1">
                  <c:v>1286</c:v>
                </c:pt>
                <c:pt idx="2">
                  <c:v>1181</c:v>
                </c:pt>
                <c:pt idx="3">
                  <c:v>1206</c:v>
                </c:pt>
                <c:pt idx="4">
                  <c:v>1137</c:v>
                </c:pt>
                <c:pt idx="5" formatCode="#,##0;[Red]\-#,##0;">
                  <c:v>1090</c:v>
                </c:pt>
                <c:pt idx="6" formatCode="#,##0;[Red]\-#,##0;">
                  <c:v>1063</c:v>
                </c:pt>
                <c:pt idx="7" formatCode="#,##0;[Red]\-#,##0;">
                  <c:v>777</c:v>
                </c:pt>
              </c:numCache>
            </c:numRef>
          </c:val>
          <c:extLst>
            <c:ext xmlns:c16="http://schemas.microsoft.com/office/drawing/2014/chart" uri="{C3380CC4-5D6E-409C-BE32-E72D297353CC}">
              <c16:uniqueId val="{00000006-1BB8-4BF7-BD0B-1A8D8823686C}"/>
            </c:ext>
          </c:extLst>
        </c:ser>
        <c:ser>
          <c:idx val="0"/>
          <c:order val="4"/>
          <c:tx>
            <c:strRef>
              <c:f>構想区域別必要量との比較!$E$4168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(構想区域別必要量との比較!$F$4166,構想区域別必要量との比較!$H$4166:$L$4166,構想区域別必要量との比較!$O$4166:$P$4166)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(構想区域別必要量との比較!$F$4168,構想区域別必要量との比較!$H$4168:$L$4168,構想区域別必要量との比較!$O$4168:$P$4168)</c:f>
              <c:numCache>
                <c:formatCode>#,##0_);[Red]\(#,##0\)</c:formatCode>
                <c:ptCount val="8"/>
                <c:pt idx="0" formatCode="#,##0;[Red]\-#,##0;">
                  <c:v>76</c:v>
                </c:pt>
                <c:pt idx="1">
                  <c:v>74</c:v>
                </c:pt>
                <c:pt idx="2">
                  <c:v>74</c:v>
                </c:pt>
                <c:pt idx="3">
                  <c:v>74</c:v>
                </c:pt>
                <c:pt idx="4">
                  <c:v>78</c:v>
                </c:pt>
                <c:pt idx="5" formatCode="#,##0;[Red]\-#,##0;">
                  <c:v>78</c:v>
                </c:pt>
                <c:pt idx="6" formatCode="#,##0;[Red]\-#,##0;">
                  <c:v>78</c:v>
                </c:pt>
                <c:pt idx="7" formatCode="#,##0;[Red]\-#,##0;">
                  <c:v>219</c:v>
                </c:pt>
              </c:numCache>
            </c:numRef>
          </c:val>
          <c:extLst>
            <c:ext xmlns:c16="http://schemas.microsoft.com/office/drawing/2014/chart" uri="{C3380CC4-5D6E-409C-BE32-E72D297353CC}">
              <c16:uniqueId val="{00000007-1BB8-4BF7-BD0B-1A8D8823686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(構想区域別必要量との比較!$F$4166,構想区域別必要量との比較!$H$4166:$L$4166,構想区域別必要量との比較!$O$4166:$P$4166)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(構想区域別必要量との比較!$F$4167,構想区域別必要量との比較!$H$4167:$L$4167,構想区域別必要量との比較!$O$4167:$P$4167)</c:f>
              <c:numCache>
                <c:formatCode>#,##0_);[Red]\(#,##0\)</c:formatCode>
                <c:ptCount val="8"/>
                <c:pt idx="0" formatCode="#,##0;[Red]\-#,##0;">
                  <c:v>3751</c:v>
                </c:pt>
                <c:pt idx="1">
                  <c:v>3679</c:v>
                </c:pt>
                <c:pt idx="2">
                  <c:v>3566</c:v>
                </c:pt>
                <c:pt idx="3">
                  <c:v>3319</c:v>
                </c:pt>
                <c:pt idx="4">
                  <c:v>3279</c:v>
                </c:pt>
                <c:pt idx="5" formatCode="#,##0;[Red]\-#,##0;">
                  <c:v>3268</c:v>
                </c:pt>
                <c:pt idx="6" formatCode="#,##0;[Red]\-#,##0;">
                  <c:v>3273</c:v>
                </c:pt>
                <c:pt idx="7" formatCode="#,##0;[Red]\-#,##0;">
                  <c:v>3406</c:v>
                </c:pt>
              </c:numCache>
            </c:numRef>
          </c:val>
          <c:smooth val="0"/>
          <c:extLst>
            <c:ext xmlns:c16="http://schemas.microsoft.com/office/drawing/2014/chart" uri="{C3380CC4-5D6E-409C-BE32-E72D297353CC}">
              <c16:uniqueId val="{00000008-1BB8-4BF7-BD0B-1A8D8823686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構想区域別必要量との比較!$E$4186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(構想区域別必要量との比較!$F$4181,構想区域別必要量との比較!$H$4181:$L$4181,構想区域別必要量との比較!$O$4181:$P$4181)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(構想区域別必要量との比較!$F$4186,構想区域別必要量との比較!$H$4186:$L$4186,構想区域別必要量との比較!$O$4186:$P$4186)</c:f>
              <c:numCache>
                <c:formatCode>#,##0_);[Red]\(#,##0\)</c:formatCode>
                <c:ptCount val="8"/>
                <c:pt idx="0" formatCode="#,##0;[Red]\-#,##0;">
                  <c:v>798</c:v>
                </c:pt>
                <c:pt idx="1">
                  <c:v>833</c:v>
                </c:pt>
                <c:pt idx="2">
                  <c:v>614</c:v>
                </c:pt>
                <c:pt idx="3">
                  <c:v>531</c:v>
                </c:pt>
                <c:pt idx="4">
                  <c:v>531</c:v>
                </c:pt>
                <c:pt idx="5" formatCode="#,##0;[Red]\-#,##0;">
                  <c:v>644</c:v>
                </c:pt>
                <c:pt idx="6" formatCode="#,##0;[Red]\-#,##0;">
                  <c:v>644</c:v>
                </c:pt>
                <c:pt idx="7" formatCode="#,##0;[Red]\-#,##0;">
                  <c:v>460</c:v>
                </c:pt>
              </c:numCache>
            </c:numRef>
          </c:val>
          <c:extLst>
            <c:ext xmlns:c16="http://schemas.microsoft.com/office/drawing/2014/chart" uri="{C3380CC4-5D6E-409C-BE32-E72D297353CC}">
              <c16:uniqueId val="{00000000-AAB3-4A7B-B590-26B769471A82}"/>
            </c:ext>
          </c:extLst>
        </c:ser>
        <c:ser>
          <c:idx val="2"/>
          <c:order val="2"/>
          <c:tx>
            <c:strRef>
              <c:f>構想区域別必要量との比較!$E$4185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(構想区域別必要量との比較!$F$4181,構想区域別必要量との比較!$H$4181:$L$4181,構想区域別必要量との比較!$O$4181:$P$4181)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(構想区域別必要量との比較!$F$4185,構想区域別必要量との比較!$H$4185:$L$4185,構想区域別必要量との比較!$O$4185:$P$4185)</c:f>
              <c:numCache>
                <c:formatCode>#,##0_);[Red]\(#,##0\)</c:formatCode>
                <c:ptCount val="8"/>
                <c:pt idx="0" formatCode="#,##0;[Red]\-#,##0;">
                  <c:v>228</c:v>
                </c:pt>
                <c:pt idx="1">
                  <c:v>297</c:v>
                </c:pt>
                <c:pt idx="2">
                  <c:v>349</c:v>
                </c:pt>
                <c:pt idx="3">
                  <c:v>341</c:v>
                </c:pt>
                <c:pt idx="4">
                  <c:v>369</c:v>
                </c:pt>
                <c:pt idx="5" formatCode="#,##0;[Red]\-#,##0;">
                  <c:v>354</c:v>
                </c:pt>
                <c:pt idx="6" formatCode="#,##0;[Red]\-#,##0;">
                  <c:v>315</c:v>
                </c:pt>
                <c:pt idx="7" formatCode="#,##0;[Red]\-#,##0;">
                  <c:v>679</c:v>
                </c:pt>
              </c:numCache>
            </c:numRef>
          </c:val>
          <c:extLst>
            <c:ext xmlns:c16="http://schemas.microsoft.com/office/drawing/2014/chart" uri="{C3380CC4-5D6E-409C-BE32-E72D297353CC}">
              <c16:uniqueId val="{00000001-AAB3-4A7B-B590-26B769471A82}"/>
            </c:ext>
          </c:extLst>
        </c:ser>
        <c:ser>
          <c:idx val="1"/>
          <c:order val="3"/>
          <c:tx>
            <c:strRef>
              <c:f>構想区域別必要量との比較!$E$4184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AB3-4A7B-B590-26B769471A8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AB3-4A7B-B590-26B769471A8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(構想区域別必要量との比較!$F$4181,構想区域別必要量との比較!$H$4181:$L$4181,構想区域別必要量との比較!$O$4181:$P$4181)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(構想区域別必要量との比較!$F$4184,構想区域別必要量との比較!$H$4184:$L$4184,構想区域別必要量との比較!$O$4184:$P$4184)</c:f>
              <c:numCache>
                <c:formatCode>#,##0_);[Red]\(#,##0\)</c:formatCode>
                <c:ptCount val="8"/>
                <c:pt idx="0" formatCode="#,##0;[Red]\-#,##0;">
                  <c:v>693</c:v>
                </c:pt>
                <c:pt idx="1">
                  <c:v>500</c:v>
                </c:pt>
                <c:pt idx="2">
                  <c:v>512</c:v>
                </c:pt>
                <c:pt idx="3">
                  <c:v>528</c:v>
                </c:pt>
                <c:pt idx="4">
                  <c:v>490</c:v>
                </c:pt>
                <c:pt idx="5" formatCode="#,##0;[Red]\-#,##0;">
                  <c:v>507</c:v>
                </c:pt>
                <c:pt idx="6" formatCode="#,##0;[Red]\-#,##0;">
                  <c:v>546</c:v>
                </c:pt>
                <c:pt idx="7" formatCode="#,##0;[Red]\-#,##0;">
                  <c:v>458</c:v>
                </c:pt>
              </c:numCache>
            </c:numRef>
          </c:val>
          <c:extLst>
            <c:ext xmlns:c16="http://schemas.microsoft.com/office/drawing/2014/chart" uri="{C3380CC4-5D6E-409C-BE32-E72D297353CC}">
              <c16:uniqueId val="{00000006-AAB3-4A7B-B590-26B769471A82}"/>
            </c:ext>
          </c:extLst>
        </c:ser>
        <c:ser>
          <c:idx val="0"/>
          <c:order val="4"/>
          <c:tx>
            <c:strRef>
              <c:f>構想区域別必要量との比較!$E$4183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(構想区域別必要量との比較!$F$4181,構想区域別必要量との比較!$H$4181:$L$4181,構想区域別必要量との比較!$O$4181:$P$4181)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(構想区域別必要量との比較!$F$4183,構想区域別必要量との比較!$H$4183:$L$4183,構想区域別必要量との比較!$O$4183:$P$4183)</c:f>
              <c:numCache>
                <c:formatCode>#,##0_);[Red]\(#,##0\)</c:formatCode>
                <c:ptCount val="8"/>
                <c:pt idx="0" formatCode="#,##0;[Red]\-#,##0;">
                  <c:v>14</c:v>
                </c:pt>
                <c:pt idx="1">
                  <c:v>32</c:v>
                </c:pt>
                <c:pt idx="2">
                  <c:v>28</c:v>
                </c:pt>
                <c:pt idx="3">
                  <c:v>28</c:v>
                </c:pt>
                <c:pt idx="4">
                  <c:v>38</c:v>
                </c:pt>
                <c:pt idx="5" formatCode="#,##0;[Red]\-#,##0;">
                  <c:v>38</c:v>
                </c:pt>
                <c:pt idx="6" formatCode="#,##0;[Red]\-#,##0;">
                  <c:v>38</c:v>
                </c:pt>
                <c:pt idx="7" formatCode="#,##0;[Red]\-#,##0;">
                  <c:v>82</c:v>
                </c:pt>
              </c:numCache>
            </c:numRef>
          </c:val>
          <c:extLst>
            <c:ext xmlns:c16="http://schemas.microsoft.com/office/drawing/2014/chart" uri="{C3380CC4-5D6E-409C-BE32-E72D297353CC}">
              <c16:uniqueId val="{00000007-AAB3-4A7B-B590-26B769471A8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(構想区域別必要量との比較!$F$4181,構想区域別必要量との比較!$H$4181:$L$4181,構想区域別必要量との比較!$O$4181:$P$4181)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(構想区域別必要量との比較!$F$4182,構想区域別必要量との比較!$H$4182:$L$4182,構想区域別必要量との比較!$O$4182:$P$4182)</c:f>
              <c:numCache>
                <c:formatCode>#,##0_);[Red]\(#,##0\)</c:formatCode>
                <c:ptCount val="8"/>
                <c:pt idx="0" formatCode="#,##0;[Red]\-#,##0;">
                  <c:v>1733</c:v>
                </c:pt>
                <c:pt idx="1">
                  <c:v>1662</c:v>
                </c:pt>
                <c:pt idx="2">
                  <c:v>1503</c:v>
                </c:pt>
                <c:pt idx="3">
                  <c:v>1428</c:v>
                </c:pt>
                <c:pt idx="4">
                  <c:v>1428</c:v>
                </c:pt>
                <c:pt idx="5" formatCode="#,##0;[Red]\-#,##0;">
                  <c:v>1543</c:v>
                </c:pt>
                <c:pt idx="6" formatCode="#,##0;[Red]\-#,##0;">
                  <c:v>1543</c:v>
                </c:pt>
                <c:pt idx="7" formatCode="#,##0;[Red]\-#,##0;">
                  <c:v>1679</c:v>
                </c:pt>
              </c:numCache>
            </c:numRef>
          </c:val>
          <c:smooth val="0"/>
          <c:extLst>
            <c:ext xmlns:c16="http://schemas.microsoft.com/office/drawing/2014/chart" uri="{C3380CC4-5D6E-409C-BE32-E72D297353CC}">
              <c16:uniqueId val="{00000008-AAB3-4A7B-B590-26B769471A8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(構想区域別必要量との比較!$F$416,構想区域別必要量との比較!$H$416:$L$416,構想区域別必要量との比較!$O$416:$P$416)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(構想区域別必要量との比較!$F$421,構想区域別必要量との比較!$H$421:$L$421,構想区域別必要量との比較!$O$421:$P$421)</c:f>
              <c:numCache>
                <c:formatCode>#,##0_);[Red]\(#,##0\)</c:formatCode>
                <c:ptCount val="8"/>
                <c:pt idx="0" formatCode="#,##0;[Red]\-#,##0;">
                  <c:v>1721</c:v>
                </c:pt>
                <c:pt idx="1">
                  <c:v>1407</c:v>
                </c:pt>
                <c:pt idx="2">
                  <c:v>1421</c:v>
                </c:pt>
                <c:pt idx="3">
                  <c:v>1422</c:v>
                </c:pt>
                <c:pt idx="4">
                  <c:v>1505</c:v>
                </c:pt>
                <c:pt idx="5" formatCode="#,##0;[Red]\-#,##0;">
                  <c:v>1471</c:v>
                </c:pt>
                <c:pt idx="6" formatCode="#,##0;[Red]\-#,##0;">
                  <c:v>1311</c:v>
                </c:pt>
                <c:pt idx="7" formatCode="#,##0;[Red]\-#,##0;">
                  <c:v>1224</c:v>
                </c:pt>
              </c:numCache>
            </c:numRef>
          </c:val>
          <c:extLst>
            <c:ext xmlns:c16="http://schemas.microsoft.com/office/drawing/2014/chart" uri="{C3380CC4-5D6E-409C-BE32-E72D297353CC}">
              <c16:uniqueId val="{00000000-8232-4213-BE5A-6FAB3CFFAE2E}"/>
            </c:ext>
          </c:extLst>
        </c:ser>
        <c:ser>
          <c:idx val="2"/>
          <c:order val="2"/>
          <c:tx>
            <c:strRef>
              <c:f>構想区域別必要量との比較!$E$420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(構想区域別必要量との比較!$F$416,構想区域別必要量との比較!$H$416:$L$416,構想区域別必要量との比較!$O$416:$P$416)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(構想区域別必要量との比較!$F$420,構想区域別必要量との比較!$H$420:$L$420,構想区域別必要量との比較!$O$420:$P$420)</c:f>
              <c:numCache>
                <c:formatCode>#,##0_);[Red]\(#,##0\)</c:formatCode>
                <c:ptCount val="8"/>
                <c:pt idx="0" formatCode="#,##0;[Red]\-#,##0;">
                  <c:v>909</c:v>
                </c:pt>
                <c:pt idx="1">
                  <c:v>1012</c:v>
                </c:pt>
                <c:pt idx="2">
                  <c:v>1041</c:v>
                </c:pt>
                <c:pt idx="3">
                  <c:v>1173</c:v>
                </c:pt>
                <c:pt idx="4">
                  <c:v>1162</c:v>
                </c:pt>
                <c:pt idx="5" formatCode="#,##0;[Red]\-#,##0;">
                  <c:v>1246</c:v>
                </c:pt>
                <c:pt idx="6" formatCode="#,##0;[Red]\-#,##0;">
                  <c:v>1384</c:v>
                </c:pt>
                <c:pt idx="7" formatCode="#,##0;[Red]\-#,##0;">
                  <c:v>1861</c:v>
                </c:pt>
              </c:numCache>
            </c:numRef>
          </c:val>
          <c:extLst>
            <c:ext xmlns:c16="http://schemas.microsoft.com/office/drawing/2014/chart" uri="{C3380CC4-5D6E-409C-BE32-E72D297353CC}">
              <c16:uniqueId val="{00000001-8232-4213-BE5A-6FAB3CFFAE2E}"/>
            </c:ext>
          </c:extLst>
        </c:ser>
        <c:ser>
          <c:idx val="1"/>
          <c:order val="3"/>
          <c:tx>
            <c:strRef>
              <c:f>構想区域別必要量との比較!$E$419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232-4213-BE5A-6FAB3CFFAE2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232-4213-BE5A-6FAB3CFFAE2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(構想区域別必要量との比較!$F$416,構想区域別必要量との比較!$H$416:$L$416,構想区域別必要量との比較!$O$416:$P$416)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(構想区域別必要量との比較!$F$419,構想区域別必要量との比較!$H$419:$L$419,構想区域別必要量との比較!$O$419:$P$419)</c:f>
              <c:numCache>
                <c:formatCode>#,##0_);[Red]\(#,##0\)</c:formatCode>
                <c:ptCount val="8"/>
                <c:pt idx="0" formatCode="#,##0;[Red]\-#,##0;">
                  <c:v>1910</c:v>
                </c:pt>
                <c:pt idx="1">
                  <c:v>2265</c:v>
                </c:pt>
                <c:pt idx="2">
                  <c:v>2127</c:v>
                </c:pt>
                <c:pt idx="3">
                  <c:v>2091</c:v>
                </c:pt>
                <c:pt idx="4">
                  <c:v>2213</c:v>
                </c:pt>
                <c:pt idx="5" formatCode="#,##0;[Red]\-#,##0;">
                  <c:v>1885</c:v>
                </c:pt>
                <c:pt idx="6" formatCode="#,##0;[Red]\-#,##0;">
                  <c:v>1764</c:v>
                </c:pt>
                <c:pt idx="7" formatCode="#,##0;[Red]\-#,##0;">
                  <c:v>1553</c:v>
                </c:pt>
              </c:numCache>
            </c:numRef>
          </c:val>
          <c:extLst>
            <c:ext xmlns:c16="http://schemas.microsoft.com/office/drawing/2014/chart" uri="{C3380CC4-5D6E-409C-BE32-E72D297353CC}">
              <c16:uniqueId val="{00000006-8232-4213-BE5A-6FAB3CFFAE2E}"/>
            </c:ext>
          </c:extLst>
        </c:ser>
        <c:ser>
          <c:idx val="0"/>
          <c:order val="4"/>
          <c:tx>
            <c:strRef>
              <c:f>構想区域別必要量との比較!$E$418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(構想区域別必要量との比較!$F$416,構想区域別必要量との比較!$H$416:$L$416,構想区域別必要量との比較!$O$416:$P$416)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(構想区域別必要量との比較!$F$418,構想区域別必要量との比較!$H$418:$L$418,構想区域別必要量との比較!$O$418:$P$418)</c:f>
              <c:numCache>
                <c:formatCode>#,##0_);[Red]\(#,##0\)</c:formatCode>
                <c:ptCount val="8"/>
                <c:pt idx="0" formatCode="#,##0;[Red]\-#,##0;">
                  <c:v>1323</c:v>
                </c:pt>
                <c:pt idx="1">
                  <c:v>1300</c:v>
                </c:pt>
                <c:pt idx="2">
                  <c:v>1224</c:v>
                </c:pt>
                <c:pt idx="3">
                  <c:v>1232</c:v>
                </c:pt>
                <c:pt idx="4">
                  <c:v>1174</c:v>
                </c:pt>
                <c:pt idx="5" formatCode="#,##0;[Red]\-#,##0;">
                  <c:v>1184</c:v>
                </c:pt>
                <c:pt idx="6" formatCode="#,##0;[Red]\-#,##0;">
                  <c:v>1242</c:v>
                </c:pt>
                <c:pt idx="7" formatCode="#,##0;[Red]\-#,##0;">
                  <c:v>547</c:v>
                </c:pt>
              </c:numCache>
            </c:numRef>
          </c:val>
          <c:extLst>
            <c:ext xmlns:c16="http://schemas.microsoft.com/office/drawing/2014/chart" uri="{C3380CC4-5D6E-409C-BE32-E72D297353CC}">
              <c16:uniqueId val="{00000007-8232-4213-BE5A-6FAB3CFFAE2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(構想区域別必要量との比較!$F$416,構想区域別必要量との比較!$H$416:$L$416,構想区域別必要量との比較!$O$416:$P$416)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(構想区域別必要量との比較!$F$417,構想区域別必要量との比較!$H$417:$L$417,構想区域別必要量との比較!$O$417:$P$417)</c:f>
              <c:numCache>
                <c:formatCode>#,##0_);[Red]\(#,##0\)</c:formatCode>
                <c:ptCount val="8"/>
                <c:pt idx="0" formatCode="#,##0;[Red]\-#,##0;">
                  <c:v>5863</c:v>
                </c:pt>
                <c:pt idx="1">
                  <c:v>5984</c:v>
                </c:pt>
                <c:pt idx="2">
                  <c:v>5813</c:v>
                </c:pt>
                <c:pt idx="3">
                  <c:v>5918</c:v>
                </c:pt>
                <c:pt idx="4">
                  <c:v>6054</c:v>
                </c:pt>
                <c:pt idx="5" formatCode="#,##0;[Red]\-#,##0;">
                  <c:v>5786</c:v>
                </c:pt>
                <c:pt idx="6" formatCode="#,##0;[Red]\-#,##0;">
                  <c:v>5701</c:v>
                </c:pt>
                <c:pt idx="7" formatCode="#,##0;[Red]\-#,##0;">
                  <c:v>5185</c:v>
                </c:pt>
              </c:numCache>
            </c:numRef>
          </c:val>
          <c:smooth val="0"/>
          <c:extLst>
            <c:ext xmlns:c16="http://schemas.microsoft.com/office/drawing/2014/chart" uri="{C3380CC4-5D6E-409C-BE32-E72D297353CC}">
              <c16:uniqueId val="{00000008-8232-4213-BE5A-6FAB3CFFAE2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(構想区域別必要量との比較!$F$4196,構想区域別必要量との比較!$H$4196:$L$4196,構想区域別必要量との比較!$O$4196:$P$4196)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(構想区域別必要量との比較!$F$4201,構想区域別必要量との比較!$H$4201:$L$4201,構想区域別必要量との比較!$O$4201:$P$4201)</c:f>
              <c:numCache>
                <c:formatCode>#,##0_);[Red]\(#,##0\)</c:formatCode>
                <c:ptCount val="8"/>
                <c:pt idx="0" formatCode="#,##0;[Red]\-#,##0;">
                  <c:v>1432</c:v>
                </c:pt>
                <c:pt idx="1">
                  <c:v>1408</c:v>
                </c:pt>
                <c:pt idx="2">
                  <c:v>1129</c:v>
                </c:pt>
                <c:pt idx="3">
                  <c:v>1061</c:v>
                </c:pt>
                <c:pt idx="4">
                  <c:v>1192</c:v>
                </c:pt>
                <c:pt idx="5" formatCode="#,##0;[Red]\-#,##0;">
                  <c:v>1176</c:v>
                </c:pt>
                <c:pt idx="6" formatCode="#,##0;[Red]\-#,##0;">
                  <c:v>1108</c:v>
                </c:pt>
                <c:pt idx="7" formatCode="#,##0;[Red]\-#,##0;">
                  <c:v>922</c:v>
                </c:pt>
              </c:numCache>
            </c:numRef>
          </c:val>
          <c:extLst>
            <c:ext xmlns:c16="http://schemas.microsoft.com/office/drawing/2014/chart" uri="{C3380CC4-5D6E-409C-BE32-E72D297353CC}">
              <c16:uniqueId val="{00000000-1B50-423E-B4A9-7F2E6F2700B1}"/>
            </c:ext>
          </c:extLst>
        </c:ser>
        <c:ser>
          <c:idx val="2"/>
          <c:order val="2"/>
          <c:tx>
            <c:strRef>
              <c:f>構想区域別必要量との比較!$E$4200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(構想区域別必要量との比較!$F$4196,構想区域別必要量との比較!$H$4196:$L$4196,構想区域別必要量との比較!$O$4196:$P$4196)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(構想区域別必要量との比較!$F$4200,構想区域別必要量との比較!$H$4200:$L$4200,構想区域別必要量との比較!$O$4200:$P$4200)</c:f>
              <c:numCache>
                <c:formatCode>#,##0_);[Red]\(#,##0\)</c:formatCode>
                <c:ptCount val="8"/>
                <c:pt idx="0" formatCode="#,##0;[Red]\-#,##0;">
                  <c:v>414</c:v>
                </c:pt>
                <c:pt idx="1">
                  <c:v>557</c:v>
                </c:pt>
                <c:pt idx="2">
                  <c:v>657</c:v>
                </c:pt>
                <c:pt idx="3">
                  <c:v>573</c:v>
                </c:pt>
                <c:pt idx="4">
                  <c:v>549</c:v>
                </c:pt>
                <c:pt idx="5" formatCode="#,##0;[Red]\-#,##0;">
                  <c:v>549</c:v>
                </c:pt>
                <c:pt idx="6" formatCode="#,##0;[Red]\-#,##0;">
                  <c:v>640</c:v>
                </c:pt>
                <c:pt idx="7" formatCode="#,##0;[Red]\-#,##0;">
                  <c:v>1499</c:v>
                </c:pt>
              </c:numCache>
            </c:numRef>
          </c:val>
          <c:extLst>
            <c:ext xmlns:c16="http://schemas.microsoft.com/office/drawing/2014/chart" uri="{C3380CC4-5D6E-409C-BE32-E72D297353CC}">
              <c16:uniqueId val="{00000001-1B50-423E-B4A9-7F2E6F2700B1}"/>
            </c:ext>
          </c:extLst>
        </c:ser>
        <c:ser>
          <c:idx val="1"/>
          <c:order val="3"/>
          <c:tx>
            <c:strRef>
              <c:f>構想区域別必要量との比較!$E$4199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B50-423E-B4A9-7F2E6F2700B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B50-423E-B4A9-7F2E6F2700B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(構想区域別必要量との比較!$F$4196,構想区域別必要量との比較!$H$4196:$L$4196,構想区域別必要量との比較!$O$4196:$P$4196)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(構想区域別必要量との比較!$F$4199,構想区域別必要量との比較!$H$4199:$L$4199,構想区域別必要量との比較!$O$4199:$P$4199)</c:f>
              <c:numCache>
                <c:formatCode>#,##0_);[Red]\(#,##0\)</c:formatCode>
                <c:ptCount val="8"/>
                <c:pt idx="0" formatCode="#,##0;[Red]\-#,##0;">
                  <c:v>1635</c:v>
                </c:pt>
                <c:pt idx="1">
                  <c:v>1619</c:v>
                </c:pt>
                <c:pt idx="2">
                  <c:v>1610</c:v>
                </c:pt>
                <c:pt idx="3">
                  <c:v>1646</c:v>
                </c:pt>
                <c:pt idx="4">
                  <c:v>1629</c:v>
                </c:pt>
                <c:pt idx="5" formatCode="#,##0;[Red]\-#,##0;">
                  <c:v>1660</c:v>
                </c:pt>
                <c:pt idx="6" formatCode="#,##0;[Red]\-#,##0;">
                  <c:v>1599</c:v>
                </c:pt>
                <c:pt idx="7" formatCode="#,##0;[Red]\-#,##0;">
                  <c:v>1274</c:v>
                </c:pt>
              </c:numCache>
            </c:numRef>
          </c:val>
          <c:extLst>
            <c:ext xmlns:c16="http://schemas.microsoft.com/office/drawing/2014/chart" uri="{C3380CC4-5D6E-409C-BE32-E72D297353CC}">
              <c16:uniqueId val="{00000006-1B50-423E-B4A9-7F2E6F2700B1}"/>
            </c:ext>
          </c:extLst>
        </c:ser>
        <c:ser>
          <c:idx val="0"/>
          <c:order val="4"/>
          <c:tx>
            <c:strRef>
              <c:f>構想区域別必要量との比較!$E$4198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(構想区域別必要量との比較!$F$4196,構想区域別必要量との比較!$H$4196:$L$4196,構想区域別必要量との比較!$O$4196:$P$4196)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(構想区域別必要量との比較!$F$4198,構想区域別必要量との比較!$H$4198:$L$4198,構想区域別必要量との比較!$O$4198:$P$4198)</c:f>
              <c:numCache>
                <c:formatCode>#,##0_);[Red]\(#,##0\)</c:formatCode>
                <c:ptCount val="8"/>
                <c:pt idx="0" formatCode="#,##0;[Red]\-#,##0;">
                  <c:v>391</c:v>
                </c:pt>
                <c:pt idx="1">
                  <c:v>398</c:v>
                </c:pt>
                <c:pt idx="2">
                  <c:v>372</c:v>
                </c:pt>
                <c:pt idx="3">
                  <c:v>372</c:v>
                </c:pt>
                <c:pt idx="4">
                  <c:v>372</c:v>
                </c:pt>
                <c:pt idx="5" formatCode="#,##0;[Red]\-#,##0;">
                  <c:v>372</c:v>
                </c:pt>
                <c:pt idx="6" formatCode="#,##0;[Red]\-#,##0;">
                  <c:v>374</c:v>
                </c:pt>
                <c:pt idx="7" formatCode="#,##0;[Red]\-#,##0;">
                  <c:v>409</c:v>
                </c:pt>
              </c:numCache>
            </c:numRef>
          </c:val>
          <c:extLst>
            <c:ext xmlns:c16="http://schemas.microsoft.com/office/drawing/2014/chart" uri="{C3380CC4-5D6E-409C-BE32-E72D297353CC}">
              <c16:uniqueId val="{00000007-1B50-423E-B4A9-7F2E6F2700B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構想区域別必要量との比較!$E$4197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(構想区域別必要量との比較!$F$4196,構想区域別必要量との比較!$H$4196:$L$4196,構想区域別必要量との比較!$O$4196:$P$4196)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(構想区域別必要量との比較!$F$4197,構想区域別必要量との比較!$H$4197:$L$4197,構想区域別必要量との比較!$O$4197:$P$4197)</c:f>
              <c:numCache>
                <c:formatCode>#,##0_);[Red]\(#,##0\)</c:formatCode>
                <c:ptCount val="8"/>
                <c:pt idx="0" formatCode="#,##0;[Red]\-#,##0;">
                  <c:v>3872</c:v>
                </c:pt>
                <c:pt idx="1">
                  <c:v>3982</c:v>
                </c:pt>
                <c:pt idx="2">
                  <c:v>3768</c:v>
                </c:pt>
                <c:pt idx="3">
                  <c:v>3652</c:v>
                </c:pt>
                <c:pt idx="4">
                  <c:v>3742</c:v>
                </c:pt>
                <c:pt idx="5" formatCode="#,##0;[Red]\-#,##0;">
                  <c:v>3757</c:v>
                </c:pt>
                <c:pt idx="6" formatCode="#,##0;[Red]\-#,##0;">
                  <c:v>3721</c:v>
                </c:pt>
                <c:pt idx="7" formatCode="#,##0;[Red]\-#,##0;">
                  <c:v>4104</c:v>
                </c:pt>
              </c:numCache>
            </c:numRef>
          </c:val>
          <c:smooth val="0"/>
          <c:extLst>
            <c:ext xmlns:c16="http://schemas.microsoft.com/office/drawing/2014/chart" uri="{C3380CC4-5D6E-409C-BE32-E72D297353CC}">
              <c16:uniqueId val="{00000008-1B50-423E-B4A9-7F2E6F2700B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(構想区域別必要量との比較!$F$4211,構想区域別必要量との比較!$H$4211:$L$4211,構想区域別必要量との比較!$O$4211:$P$4211)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(構想区域別必要量との比較!$F$4216,構想区域別必要量との比較!$H$4216:$L$4216,構想区域別必要量との比較!$O$4216:$P$4216)</c:f>
              <c:numCache>
                <c:formatCode>#,##0_);[Red]\(#,##0\)</c:formatCode>
                <c:ptCount val="8"/>
                <c:pt idx="0" formatCode="#,##0;[Red]\-#,##0;">
                  <c:v>524</c:v>
                </c:pt>
                <c:pt idx="1">
                  <c:v>442</c:v>
                </c:pt>
                <c:pt idx="2">
                  <c:v>442</c:v>
                </c:pt>
                <c:pt idx="3">
                  <c:v>442</c:v>
                </c:pt>
                <c:pt idx="4">
                  <c:v>430</c:v>
                </c:pt>
                <c:pt idx="5" formatCode="#,##0;[Red]\-#,##0;">
                  <c:v>411</c:v>
                </c:pt>
                <c:pt idx="6" formatCode="#,##0;[Red]\-#,##0;">
                  <c:v>411</c:v>
                </c:pt>
                <c:pt idx="7" formatCode="#,##0;[Red]\-#,##0;">
                  <c:v>302</c:v>
                </c:pt>
              </c:numCache>
            </c:numRef>
          </c:val>
          <c:extLst>
            <c:ext xmlns:c16="http://schemas.microsoft.com/office/drawing/2014/chart" uri="{C3380CC4-5D6E-409C-BE32-E72D297353CC}">
              <c16:uniqueId val="{00000000-12F8-49C1-9201-5D9677465E53}"/>
            </c:ext>
          </c:extLst>
        </c:ser>
        <c:ser>
          <c:idx val="2"/>
          <c:order val="2"/>
          <c:tx>
            <c:strRef>
              <c:f>構想区域別必要量との比較!$E$4215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(構想区域別必要量との比較!$F$4211,構想区域別必要量との比較!$H$4211:$L$4211,構想区域別必要量との比較!$O$4211:$P$4211)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(構想区域別必要量との比較!$F$4215,構想区域別必要量との比較!$H$4215:$L$4215,構想区域別必要量との比較!$O$4215:$P$4215)</c:f>
              <c:numCache>
                <c:formatCode>#,##0_);[Red]\(#,##0\)</c:formatCode>
                <c:ptCount val="8"/>
                <c:pt idx="0" formatCode="#,##0;[Red]\-#,##0;">
                  <c:v>128</c:v>
                </c:pt>
                <c:pt idx="1">
                  <c:v>128</c:v>
                </c:pt>
                <c:pt idx="2">
                  <c:v>164</c:v>
                </c:pt>
                <c:pt idx="3">
                  <c:v>164</c:v>
                </c:pt>
                <c:pt idx="4">
                  <c:v>180</c:v>
                </c:pt>
                <c:pt idx="5" formatCode="#,##0;[Red]\-#,##0;">
                  <c:v>180</c:v>
                </c:pt>
                <c:pt idx="6" formatCode="#,##0;[Red]\-#,##0;">
                  <c:v>180</c:v>
                </c:pt>
                <c:pt idx="7" formatCode="#,##0;[Red]\-#,##0;">
                  <c:v>462</c:v>
                </c:pt>
              </c:numCache>
            </c:numRef>
          </c:val>
          <c:extLst>
            <c:ext xmlns:c16="http://schemas.microsoft.com/office/drawing/2014/chart" uri="{C3380CC4-5D6E-409C-BE32-E72D297353CC}">
              <c16:uniqueId val="{00000001-12F8-49C1-9201-5D9677465E53}"/>
            </c:ext>
          </c:extLst>
        </c:ser>
        <c:ser>
          <c:idx val="1"/>
          <c:order val="3"/>
          <c:tx>
            <c:strRef>
              <c:f>構想区域別必要量との比較!$E$4214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2F8-49C1-9201-5D9677465E5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2F8-49C1-9201-5D9677465E5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(構想区域別必要量との比較!$F$4211,構想区域別必要量との比較!$H$4211:$L$4211,構想区域別必要量との比較!$O$4211:$P$4211)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(構想区域別必要量との比較!$F$4214,構想区域別必要量との比較!$H$4214:$L$4214,構想区域別必要量との比較!$O$4214:$P$4214)</c:f>
              <c:numCache>
                <c:formatCode>#,##0_);[Red]\(#,##0\)</c:formatCode>
                <c:ptCount val="8"/>
                <c:pt idx="0" formatCode="#,##0;[Red]\-#,##0;">
                  <c:v>477</c:v>
                </c:pt>
                <c:pt idx="1">
                  <c:v>462</c:v>
                </c:pt>
                <c:pt idx="2">
                  <c:v>376</c:v>
                </c:pt>
                <c:pt idx="3">
                  <c:v>416</c:v>
                </c:pt>
                <c:pt idx="4">
                  <c:v>328</c:v>
                </c:pt>
                <c:pt idx="5" formatCode="#,##0;[Red]\-#,##0;">
                  <c:v>357</c:v>
                </c:pt>
                <c:pt idx="6" formatCode="#,##0;[Red]\-#,##0;">
                  <c:v>357</c:v>
                </c:pt>
                <c:pt idx="7" formatCode="#,##0;[Red]\-#,##0;">
                  <c:v>364</c:v>
                </c:pt>
              </c:numCache>
            </c:numRef>
          </c:val>
          <c:extLst>
            <c:ext xmlns:c16="http://schemas.microsoft.com/office/drawing/2014/chart" uri="{C3380CC4-5D6E-409C-BE32-E72D297353CC}">
              <c16:uniqueId val="{00000006-12F8-49C1-9201-5D9677465E53}"/>
            </c:ext>
          </c:extLst>
        </c:ser>
        <c:ser>
          <c:idx val="0"/>
          <c:order val="4"/>
          <c:tx>
            <c:strRef>
              <c:f>構想区域別必要量との比較!$E$4213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(構想区域別必要量との比較!$F$4211,構想区域別必要量との比較!$H$4211:$L$4211,構想区域別必要量との比較!$O$4211:$P$4211)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(構想区域別必要量との比較!$F$4213,構想区域別必要量との比較!$H$4213:$L$4213,構想区域別必要量との比較!$O$4213:$P$4213)</c:f>
              <c:numCache>
                <c:formatCode>#,##0_);[Red]\(#,##0\)</c:formatCode>
                <c:ptCount val="8"/>
                <c:pt idx="0" formatCode="#,##0;[Red]\-#,##0;">
                  <c:v>6</c:v>
                </c:pt>
                <c:pt idx="1">
                  <c:v>6</c:v>
                </c:pt>
                <c:pt idx="2">
                  <c:v>46</c:v>
                </c:pt>
                <c:pt idx="3">
                  <c:v>6</c:v>
                </c:pt>
                <c:pt idx="4">
                  <c:v>6</c:v>
                </c:pt>
                <c:pt idx="5" formatCode="#,##0;[Red]\-#,##0;">
                  <c:v>6</c:v>
                </c:pt>
                <c:pt idx="6" formatCode="#,##0;[Red]\-#,##0;">
                  <c:v>6</c:v>
                </c:pt>
                <c:pt idx="7" formatCode="#,##0;[Red]\-#,##0;">
                  <c:v>62</c:v>
                </c:pt>
              </c:numCache>
            </c:numRef>
          </c:val>
          <c:extLst>
            <c:ext xmlns:c16="http://schemas.microsoft.com/office/drawing/2014/chart" uri="{C3380CC4-5D6E-409C-BE32-E72D297353CC}">
              <c16:uniqueId val="{00000007-12F8-49C1-9201-5D9677465E5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(構想区域別必要量との比較!$F$4211,構想区域別必要量との比較!$H$4211:$L$4211,構想区域別必要量との比較!$O$4211:$P$4211)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(構想区域別必要量との比較!$F$4212,構想区域別必要量との比較!$H$4212:$L$4212,構想区域別必要量との比較!$O$4212:$P$4212)</c:f>
              <c:numCache>
                <c:formatCode>#,##0_);[Red]\(#,##0\)</c:formatCode>
                <c:ptCount val="8"/>
                <c:pt idx="0" formatCode="#,##0;[Red]\-#,##0;">
                  <c:v>1135</c:v>
                </c:pt>
                <c:pt idx="1">
                  <c:v>1038</c:v>
                </c:pt>
                <c:pt idx="2">
                  <c:v>1028</c:v>
                </c:pt>
                <c:pt idx="3">
                  <c:v>1028</c:v>
                </c:pt>
                <c:pt idx="4">
                  <c:v>944</c:v>
                </c:pt>
                <c:pt idx="5" formatCode="#,##0;[Red]\-#,##0;">
                  <c:v>954</c:v>
                </c:pt>
                <c:pt idx="6" formatCode="#,##0;[Red]\-#,##0;">
                  <c:v>954</c:v>
                </c:pt>
                <c:pt idx="7" formatCode="#,##0;[Red]\-#,##0;">
                  <c:v>1190</c:v>
                </c:pt>
              </c:numCache>
            </c:numRef>
          </c:val>
          <c:smooth val="0"/>
          <c:extLst>
            <c:ext xmlns:c16="http://schemas.microsoft.com/office/drawing/2014/chart" uri="{C3380CC4-5D6E-409C-BE32-E72D297353CC}">
              <c16:uniqueId val="{00000008-12F8-49C1-9201-5D9677465E5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(構想区域別必要量との比較!$F$4226,構想区域別必要量との比較!$H$4226:$L$4226,構想区域別必要量との比較!$O$4226:$P$4226)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(構想区域別必要量との比較!$F$4231,構想区域別必要量との比較!$H$4231:$L$4231,構想区域別必要量との比較!$O$4231:$P$4231)</c:f>
              <c:numCache>
                <c:formatCode>#,##0_);[Red]\(#,##0\)</c:formatCode>
                <c:ptCount val="8"/>
                <c:pt idx="0" formatCode="#,##0;[Red]\-#,##0;">
                  <c:v>2639</c:v>
                </c:pt>
                <c:pt idx="1">
                  <c:v>2651</c:v>
                </c:pt>
                <c:pt idx="2">
                  <c:v>2612</c:v>
                </c:pt>
                <c:pt idx="3">
                  <c:v>2122</c:v>
                </c:pt>
                <c:pt idx="4">
                  <c:v>2146</c:v>
                </c:pt>
                <c:pt idx="5" formatCode="#,##0;[Red]\-#,##0;">
                  <c:v>2133</c:v>
                </c:pt>
                <c:pt idx="6" formatCode="#,##0;[Red]\-#,##0;">
                  <c:v>2081</c:v>
                </c:pt>
                <c:pt idx="7" formatCode="#,##0;[Red]\-#,##0;">
                  <c:v>1203</c:v>
                </c:pt>
              </c:numCache>
            </c:numRef>
          </c:val>
          <c:extLst>
            <c:ext xmlns:c16="http://schemas.microsoft.com/office/drawing/2014/chart" uri="{C3380CC4-5D6E-409C-BE32-E72D297353CC}">
              <c16:uniqueId val="{00000000-9440-4F7F-A387-87CFC8365099}"/>
            </c:ext>
          </c:extLst>
        </c:ser>
        <c:ser>
          <c:idx val="2"/>
          <c:order val="2"/>
          <c:tx>
            <c:strRef>
              <c:f>構想区域別必要量との比較!$E$4230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(構想区域別必要量との比較!$F$4226,構想区域別必要量との比較!$H$4226:$L$4226,構想区域別必要量との比較!$O$4226:$P$4226)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(構想区域別必要量との比較!$F$4230,構想区域別必要量との比較!$H$4230:$L$4230,構想区域別必要量との比較!$O$4230:$P$4230)</c:f>
              <c:numCache>
                <c:formatCode>#,##0_);[Red]\(#,##0\)</c:formatCode>
                <c:ptCount val="8"/>
                <c:pt idx="0" formatCode="#,##0;[Red]\-#,##0;">
                  <c:v>780</c:v>
                </c:pt>
                <c:pt idx="1">
                  <c:v>1076</c:v>
                </c:pt>
                <c:pt idx="2">
                  <c:v>1071</c:v>
                </c:pt>
                <c:pt idx="3">
                  <c:v>913</c:v>
                </c:pt>
                <c:pt idx="4">
                  <c:v>992</c:v>
                </c:pt>
                <c:pt idx="5" formatCode="#,##0;[Red]\-#,##0;">
                  <c:v>1005</c:v>
                </c:pt>
                <c:pt idx="6" formatCode="#,##0;[Red]\-#,##0;">
                  <c:v>1110</c:v>
                </c:pt>
                <c:pt idx="7" formatCode="#,##0;[Red]\-#,##0;">
                  <c:v>1939</c:v>
                </c:pt>
              </c:numCache>
            </c:numRef>
          </c:val>
          <c:extLst>
            <c:ext xmlns:c16="http://schemas.microsoft.com/office/drawing/2014/chart" uri="{C3380CC4-5D6E-409C-BE32-E72D297353CC}">
              <c16:uniqueId val="{00000001-9440-4F7F-A387-87CFC8365099}"/>
            </c:ext>
          </c:extLst>
        </c:ser>
        <c:ser>
          <c:idx val="1"/>
          <c:order val="3"/>
          <c:tx>
            <c:strRef>
              <c:f>構想区域別必要量との比較!$E$4229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440-4F7F-A387-87CFC836509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440-4F7F-A387-87CFC836509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(構想区域別必要量との比較!$F$4226,構想区域別必要量との比較!$H$4226:$L$4226,構想区域別必要量との比較!$O$4226:$P$4226)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(構想区域別必要量との比較!$F$4229,構想区域別必要量との比較!$H$4229:$L$4229,構想区域別必要量との比較!$O$4229:$P$4229)</c:f>
              <c:numCache>
                <c:formatCode>#,##0_);[Red]\(#,##0\)</c:formatCode>
                <c:ptCount val="8"/>
                <c:pt idx="0" formatCode="#,##0;[Red]\-#,##0;">
                  <c:v>3054</c:v>
                </c:pt>
                <c:pt idx="1">
                  <c:v>2972</c:v>
                </c:pt>
                <c:pt idx="2">
                  <c:v>2944</c:v>
                </c:pt>
                <c:pt idx="3">
                  <c:v>2710</c:v>
                </c:pt>
                <c:pt idx="4">
                  <c:v>2888</c:v>
                </c:pt>
                <c:pt idx="5" formatCode="#,##0;[Red]\-#,##0;">
                  <c:v>2878</c:v>
                </c:pt>
                <c:pt idx="6" formatCode="#,##0;[Red]\-#,##0;">
                  <c:v>2880</c:v>
                </c:pt>
                <c:pt idx="7" formatCode="#,##0;[Red]\-#,##0;">
                  <c:v>2095</c:v>
                </c:pt>
              </c:numCache>
            </c:numRef>
          </c:val>
          <c:extLst>
            <c:ext xmlns:c16="http://schemas.microsoft.com/office/drawing/2014/chart" uri="{C3380CC4-5D6E-409C-BE32-E72D297353CC}">
              <c16:uniqueId val="{00000006-9440-4F7F-A387-87CFC8365099}"/>
            </c:ext>
          </c:extLst>
        </c:ser>
        <c:ser>
          <c:idx val="0"/>
          <c:order val="4"/>
          <c:tx>
            <c:strRef>
              <c:f>構想区域別必要量との比較!$E$4228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(構想区域別必要量との比較!$F$4226,構想区域別必要量との比較!$H$4226:$L$4226,構想区域別必要量との比較!$O$4226:$P$4226)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(構想区域別必要量との比較!$F$4228,構想区域別必要量との比較!$H$4228:$L$4228,構想区域別必要量との比較!$O$4228:$P$4228)</c:f>
              <c:numCache>
                <c:formatCode>#,##0_);[Red]\(#,##0\)</c:formatCode>
                <c:ptCount val="8"/>
                <c:pt idx="0" formatCode="#,##0;[Red]\-#,##0;">
                  <c:v>1184</c:v>
                </c:pt>
                <c:pt idx="1">
                  <c:v>1179</c:v>
                </c:pt>
                <c:pt idx="2">
                  <c:v>1172</c:v>
                </c:pt>
                <c:pt idx="3">
                  <c:v>1164</c:v>
                </c:pt>
                <c:pt idx="4">
                  <c:v>1180</c:v>
                </c:pt>
                <c:pt idx="5" formatCode="#,##0;[Red]\-#,##0;">
                  <c:v>1180</c:v>
                </c:pt>
                <c:pt idx="6" formatCode="#,##0;[Red]\-#,##0;">
                  <c:v>1180</c:v>
                </c:pt>
                <c:pt idx="7" formatCode="#,##0;[Red]\-#,##0;">
                  <c:v>849</c:v>
                </c:pt>
              </c:numCache>
            </c:numRef>
          </c:val>
          <c:extLst>
            <c:ext xmlns:c16="http://schemas.microsoft.com/office/drawing/2014/chart" uri="{C3380CC4-5D6E-409C-BE32-E72D297353CC}">
              <c16:uniqueId val="{00000007-9440-4F7F-A387-87CFC836509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(構想区域別必要量との比較!$F$4226,構想区域別必要量との比較!$H$4226:$L$4226,構想区域別必要量との比較!$O$4226:$P$4226)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(構想区域別必要量との比較!$F$4227,構想区域別必要量との比較!$H$4227:$L$4227,構想区域別必要量との比較!$O$4227:$P$4227)</c:f>
              <c:numCache>
                <c:formatCode>#,##0_);[Red]\(#,##0\)</c:formatCode>
                <c:ptCount val="8"/>
                <c:pt idx="0" formatCode="#,##0;[Red]\-#,##0;">
                  <c:v>7657</c:v>
                </c:pt>
                <c:pt idx="1">
                  <c:v>7878</c:v>
                </c:pt>
                <c:pt idx="2">
                  <c:v>7799</c:v>
                </c:pt>
                <c:pt idx="3">
                  <c:v>6909</c:v>
                </c:pt>
                <c:pt idx="4">
                  <c:v>7206</c:v>
                </c:pt>
                <c:pt idx="5" formatCode="#,##0;[Red]\-#,##0;">
                  <c:v>7196</c:v>
                </c:pt>
                <c:pt idx="6" formatCode="#,##0;[Red]\-#,##0;">
                  <c:v>7251</c:v>
                </c:pt>
                <c:pt idx="7" formatCode="#,##0;[Red]\-#,##0;">
                  <c:v>6086</c:v>
                </c:pt>
              </c:numCache>
            </c:numRef>
          </c:val>
          <c:smooth val="0"/>
          <c:extLst>
            <c:ext xmlns:c16="http://schemas.microsoft.com/office/drawing/2014/chart" uri="{C3380CC4-5D6E-409C-BE32-E72D297353CC}">
              <c16:uniqueId val="{00000008-9440-4F7F-A387-87CFC836509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(構想区域別必要量との比較!$F$4241,構想区域別必要量との比較!$H$4241:$L$4241,構想区域別必要量との比較!$O$4241:$P$4241)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(構想区域別必要量との比較!$F$4246,構想区域別必要量との比較!$H$4246:$L$4246,構想区域別必要量との比較!$O$4246:$P$4246)</c:f>
              <c:numCache>
                <c:formatCode>#,##0_);[Red]\(#,##0\)</c:formatCode>
                <c:ptCount val="8"/>
                <c:pt idx="0" formatCode="#,##0;[Red]\-#,##0;">
                  <c:v>571</c:v>
                </c:pt>
                <c:pt idx="1">
                  <c:v>679</c:v>
                </c:pt>
                <c:pt idx="2">
                  <c:v>895</c:v>
                </c:pt>
                <c:pt idx="3">
                  <c:v>679</c:v>
                </c:pt>
                <c:pt idx="4">
                  <c:v>737</c:v>
                </c:pt>
                <c:pt idx="5" formatCode="#,##0;[Red]\-#,##0;">
                  <c:v>631</c:v>
                </c:pt>
                <c:pt idx="6" formatCode="#,##0;[Red]\-#,##0;">
                  <c:v>631</c:v>
                </c:pt>
                <c:pt idx="7" formatCode="#,##0;[Red]\-#,##0;">
                  <c:v>365</c:v>
                </c:pt>
              </c:numCache>
            </c:numRef>
          </c:val>
          <c:extLst>
            <c:ext xmlns:c16="http://schemas.microsoft.com/office/drawing/2014/chart" uri="{C3380CC4-5D6E-409C-BE32-E72D297353CC}">
              <c16:uniqueId val="{00000000-EACE-4104-B7F5-5BBA84675591}"/>
            </c:ext>
          </c:extLst>
        </c:ser>
        <c:ser>
          <c:idx val="2"/>
          <c:order val="2"/>
          <c:tx>
            <c:strRef>
              <c:f>構想区域別必要量との比較!$E$4245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(構想区域別必要量との比較!$F$4241,構想区域別必要量との比較!$H$4241:$L$4241,構想区域別必要量との比較!$O$4241:$P$4241)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(構想区域別必要量との比較!$F$4245,構想区域別必要量との比較!$H$4245:$L$4245,構想区域別必要量との比較!$O$4245:$P$4245)</c:f>
              <c:numCache>
                <c:formatCode>#,##0_);[Red]\(#,##0\)</c:formatCode>
                <c:ptCount val="8"/>
                <c:pt idx="0" formatCode="#,##0;[Red]\-#,##0;">
                  <c:v>386</c:v>
                </c:pt>
                <c:pt idx="1">
                  <c:v>422</c:v>
                </c:pt>
                <c:pt idx="2">
                  <c:v>517</c:v>
                </c:pt>
                <c:pt idx="3">
                  <c:v>457</c:v>
                </c:pt>
                <c:pt idx="4">
                  <c:v>457</c:v>
                </c:pt>
                <c:pt idx="5" formatCode="#,##0;[Red]\-#,##0;">
                  <c:v>457</c:v>
                </c:pt>
                <c:pt idx="6" formatCode="#,##0;[Red]\-#,##0;">
                  <c:v>457</c:v>
                </c:pt>
                <c:pt idx="7" formatCode="#,##0;[Red]\-#,##0;">
                  <c:v>627</c:v>
                </c:pt>
              </c:numCache>
            </c:numRef>
          </c:val>
          <c:extLst>
            <c:ext xmlns:c16="http://schemas.microsoft.com/office/drawing/2014/chart" uri="{C3380CC4-5D6E-409C-BE32-E72D297353CC}">
              <c16:uniqueId val="{00000001-EACE-4104-B7F5-5BBA84675591}"/>
            </c:ext>
          </c:extLst>
        </c:ser>
        <c:ser>
          <c:idx val="1"/>
          <c:order val="3"/>
          <c:tx>
            <c:strRef>
              <c:f>構想区域別必要量との比較!$E$4244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ACE-4104-B7F5-5BBA8467559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ACE-4104-B7F5-5BBA8467559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(構想区域別必要量との比較!$F$4241,構想区域別必要量との比較!$H$4241:$L$4241,構想区域別必要量との比較!$O$4241:$P$4241)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(構想区域別必要量との比較!$F$4244,構想区域別必要量との比較!$H$4244:$L$4244,構想区域別必要量との比較!$O$4244:$P$4244)</c:f>
              <c:numCache>
                <c:formatCode>#,##0_);[Red]\(#,##0\)</c:formatCode>
                <c:ptCount val="8"/>
                <c:pt idx="0" formatCode="#,##0;[Red]\-#,##0;">
                  <c:v>881</c:v>
                </c:pt>
                <c:pt idx="1">
                  <c:v>881</c:v>
                </c:pt>
                <c:pt idx="2">
                  <c:v>786</c:v>
                </c:pt>
                <c:pt idx="3">
                  <c:v>846</c:v>
                </c:pt>
                <c:pt idx="4">
                  <c:v>846</c:v>
                </c:pt>
                <c:pt idx="5" formatCode="#,##0;[Red]\-#,##0;">
                  <c:v>834</c:v>
                </c:pt>
                <c:pt idx="6" formatCode="#,##0;[Red]\-#,##0;">
                  <c:v>837</c:v>
                </c:pt>
                <c:pt idx="7" formatCode="#,##0;[Red]\-#,##0;">
                  <c:v>668</c:v>
                </c:pt>
              </c:numCache>
            </c:numRef>
          </c:val>
          <c:extLst>
            <c:ext xmlns:c16="http://schemas.microsoft.com/office/drawing/2014/chart" uri="{C3380CC4-5D6E-409C-BE32-E72D297353CC}">
              <c16:uniqueId val="{00000006-EACE-4104-B7F5-5BBA84675591}"/>
            </c:ext>
          </c:extLst>
        </c:ser>
        <c:ser>
          <c:idx val="0"/>
          <c:order val="4"/>
          <c:tx>
            <c:strRef>
              <c:f>構想区域別必要量との比較!$E$4243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(構想区域別必要量との比較!$F$4241,構想区域別必要量との比較!$H$4241:$L$4241,構想区域別必要量との比較!$O$4241:$P$4241)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(構想区域別必要量との比較!$F$4243,構想区域別必要量との比較!$H$4243:$L$4243,構想区域別必要量との比較!$O$4243:$P$4243)</c:f>
              <c:numCache>
                <c:formatCode>#,##0_);[Red]\(#,##0\)</c:formatCode>
                <c:ptCount val="8"/>
                <c:pt idx="0" formatCode="#,##0;[Red]\-#,##0;">
                  <c:v>4</c:v>
                </c:pt>
                <c:pt idx="1">
                  <c:v>4</c:v>
                </c:pt>
                <c:pt idx="2">
                  <c:v>4</c:v>
                </c:pt>
                <c:pt idx="3">
                  <c:v>4</c:v>
                </c:pt>
                <c:pt idx="4">
                  <c:v>4</c:v>
                </c:pt>
                <c:pt idx="5" formatCode="#,##0;[Red]\-#,##0;">
                  <c:v>14</c:v>
                </c:pt>
                <c:pt idx="6" formatCode="#,##0;[Red]\-#,##0;">
                  <c:v>14</c:v>
                </c:pt>
                <c:pt idx="7" formatCode="#,##0;[Red]\-#,##0;">
                  <c:v>148</c:v>
                </c:pt>
              </c:numCache>
            </c:numRef>
          </c:val>
          <c:extLst>
            <c:ext xmlns:c16="http://schemas.microsoft.com/office/drawing/2014/chart" uri="{C3380CC4-5D6E-409C-BE32-E72D297353CC}">
              <c16:uniqueId val="{00000007-EACE-4104-B7F5-5BBA8467559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(構想区域別必要量との比較!$F$4241,構想区域別必要量との比較!$H$4241:$L$4241,構想区域別必要量との比較!$O$4241:$P$4241)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(構想区域別必要量との比較!$F$4242,構想区域別必要量との比較!$H$4242:$L$4242,構想区域別必要量との比較!$O$4242:$P$4242)</c:f>
              <c:numCache>
                <c:formatCode>#,##0_);[Red]\(#,##0\)</c:formatCode>
                <c:ptCount val="8"/>
                <c:pt idx="0" formatCode="#,##0;[Red]\-#,##0;">
                  <c:v>1842</c:v>
                </c:pt>
                <c:pt idx="1">
                  <c:v>1986</c:v>
                </c:pt>
                <c:pt idx="2">
                  <c:v>2202</c:v>
                </c:pt>
                <c:pt idx="3">
                  <c:v>1986</c:v>
                </c:pt>
                <c:pt idx="4">
                  <c:v>2044</c:v>
                </c:pt>
                <c:pt idx="5" formatCode="#,##0;[Red]\-#,##0;">
                  <c:v>1936</c:v>
                </c:pt>
                <c:pt idx="6" formatCode="#,##0;[Red]\-#,##0;">
                  <c:v>1939</c:v>
                </c:pt>
                <c:pt idx="7" formatCode="#,##0;[Red]\-#,##0;">
                  <c:v>1808</c:v>
                </c:pt>
              </c:numCache>
            </c:numRef>
          </c:val>
          <c:smooth val="0"/>
          <c:extLst>
            <c:ext xmlns:c16="http://schemas.microsoft.com/office/drawing/2014/chart" uri="{C3380CC4-5D6E-409C-BE32-E72D297353CC}">
              <c16:uniqueId val="{00000008-EACE-4104-B7F5-5BBA8467559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(構想区域別必要量との比較!$F$4256,構想区域別必要量との比較!$H$4256:$L$4256,構想区域別必要量との比較!$O$4256:$P$4256)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(構想区域別必要量との比較!$F$4261,構想区域別必要量との比較!$H$4261:$L$4261,構想区域別必要量との比較!$O$4261:$P$4261)</c:f>
              <c:numCache>
                <c:formatCode>#,##0_);[Red]\(#,##0\)</c:formatCode>
                <c:ptCount val="8"/>
                <c:pt idx="0" formatCode="#,##0;[Red]\-#,##0;">
                  <c:v>2066</c:v>
                </c:pt>
                <c:pt idx="1">
                  <c:v>1844</c:v>
                </c:pt>
                <c:pt idx="2">
                  <c:v>1723</c:v>
                </c:pt>
                <c:pt idx="3">
                  <c:v>1730</c:v>
                </c:pt>
                <c:pt idx="4">
                  <c:v>1625</c:v>
                </c:pt>
                <c:pt idx="5" formatCode="#,##0;[Red]\-#,##0;">
                  <c:v>1577</c:v>
                </c:pt>
                <c:pt idx="6" formatCode="#,##0;[Red]\-#,##0;">
                  <c:v>1660</c:v>
                </c:pt>
                <c:pt idx="7" formatCode="#,##0;[Red]\-#,##0;">
                  <c:v>1263</c:v>
                </c:pt>
              </c:numCache>
            </c:numRef>
          </c:val>
          <c:extLst>
            <c:ext xmlns:c16="http://schemas.microsoft.com/office/drawing/2014/chart" uri="{C3380CC4-5D6E-409C-BE32-E72D297353CC}">
              <c16:uniqueId val="{00000000-FB4C-45A2-A387-2B0ED364079B}"/>
            </c:ext>
          </c:extLst>
        </c:ser>
        <c:ser>
          <c:idx val="2"/>
          <c:order val="2"/>
          <c:tx>
            <c:strRef>
              <c:f>構想区域別必要量との比較!$E$4260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(構想区域別必要量との比較!$F$4256,構想区域別必要量との比較!$H$4256:$L$4256,構想区域別必要量との比較!$O$4256:$P$4256)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(構想区域別必要量との比較!$F$4260,構想区域別必要量との比較!$H$4260:$L$4260,構想区域別必要量との比較!$O$4260:$P$4260)</c:f>
              <c:numCache>
                <c:formatCode>#,##0_);[Red]\(#,##0\)</c:formatCode>
                <c:ptCount val="8"/>
                <c:pt idx="0" formatCode="#,##0;[Red]\-#,##0;">
                  <c:v>593</c:v>
                </c:pt>
                <c:pt idx="1">
                  <c:v>884</c:v>
                </c:pt>
                <c:pt idx="2">
                  <c:v>901</c:v>
                </c:pt>
                <c:pt idx="3">
                  <c:v>862</c:v>
                </c:pt>
                <c:pt idx="4">
                  <c:v>887</c:v>
                </c:pt>
                <c:pt idx="5" formatCode="#,##0;[Red]\-#,##0;">
                  <c:v>969</c:v>
                </c:pt>
                <c:pt idx="6" formatCode="#,##0;[Red]\-#,##0;">
                  <c:v>994</c:v>
                </c:pt>
                <c:pt idx="7" formatCode="#,##0;[Red]\-#,##0;">
                  <c:v>1216</c:v>
                </c:pt>
              </c:numCache>
            </c:numRef>
          </c:val>
          <c:extLst>
            <c:ext xmlns:c16="http://schemas.microsoft.com/office/drawing/2014/chart" uri="{C3380CC4-5D6E-409C-BE32-E72D297353CC}">
              <c16:uniqueId val="{00000001-FB4C-45A2-A387-2B0ED364079B}"/>
            </c:ext>
          </c:extLst>
        </c:ser>
        <c:ser>
          <c:idx val="1"/>
          <c:order val="3"/>
          <c:tx>
            <c:strRef>
              <c:f>構想区域別必要量との比較!$E$4259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B4C-45A2-A387-2B0ED364079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B4C-45A2-A387-2B0ED364079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(構想区域別必要量との比較!$F$4256,構想区域別必要量との比較!$H$4256:$L$4256,構想区域別必要量との比較!$O$4256:$P$4256)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(構想区域別必要量との比較!$F$4259,構想区域別必要量との比較!$H$4259:$L$4259,構想区域別必要量との比較!$O$4259:$P$4259)</c:f>
              <c:numCache>
                <c:formatCode>#,##0_);[Red]\(#,##0\)</c:formatCode>
                <c:ptCount val="8"/>
                <c:pt idx="0" formatCode="#,##0;[Red]\-#,##0;">
                  <c:v>1871</c:v>
                </c:pt>
                <c:pt idx="1">
                  <c:v>1738</c:v>
                </c:pt>
                <c:pt idx="2">
                  <c:v>1707</c:v>
                </c:pt>
                <c:pt idx="3">
                  <c:v>1671</c:v>
                </c:pt>
                <c:pt idx="4">
                  <c:v>1662</c:v>
                </c:pt>
                <c:pt idx="5" formatCode="#,##0;[Red]\-#,##0;">
                  <c:v>1617</c:v>
                </c:pt>
                <c:pt idx="6" formatCode="#,##0;[Red]\-#,##0;">
                  <c:v>1558</c:v>
                </c:pt>
                <c:pt idx="7" formatCode="#,##0;[Red]\-#,##0;">
                  <c:v>812</c:v>
                </c:pt>
              </c:numCache>
            </c:numRef>
          </c:val>
          <c:extLst>
            <c:ext xmlns:c16="http://schemas.microsoft.com/office/drawing/2014/chart" uri="{C3380CC4-5D6E-409C-BE32-E72D297353CC}">
              <c16:uniqueId val="{00000006-FB4C-45A2-A387-2B0ED364079B}"/>
            </c:ext>
          </c:extLst>
        </c:ser>
        <c:ser>
          <c:idx val="0"/>
          <c:order val="4"/>
          <c:tx>
            <c:strRef>
              <c:f>構想区域別必要量との比較!$E$4258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(構想区域別必要量との比較!$F$4256,構想区域別必要量との比較!$H$4256:$L$4256,構想区域別必要量との比較!$O$4256:$P$4256)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(構想区域別必要量との比較!$F$4258,構想区域別必要量との比較!$H$4258:$L$4258,構想区域別必要量との比較!$O$4258:$P$4258)</c:f>
              <c:numCache>
                <c:formatCode>#,##0_);[Red]\(#,##0\)</c:formatCode>
                <c:ptCount val="8"/>
                <c:pt idx="0" formatCode="#,##0;[Red]\-#,##0;">
                  <c:v>78</c:v>
                </c:pt>
                <c:pt idx="1">
                  <c:v>74</c:v>
                </c:pt>
                <c:pt idx="2">
                  <c:v>74</c:v>
                </c:pt>
                <c:pt idx="3">
                  <c:v>77</c:v>
                </c:pt>
                <c:pt idx="4">
                  <c:v>77</c:v>
                </c:pt>
                <c:pt idx="5" formatCode="#,##0;[Red]\-#,##0;">
                  <c:v>77</c:v>
                </c:pt>
                <c:pt idx="6" formatCode="#,##0;[Red]\-#,##0;">
                  <c:v>77</c:v>
                </c:pt>
                <c:pt idx="7" formatCode="#,##0;[Red]\-#,##0;">
                  <c:v>172</c:v>
                </c:pt>
              </c:numCache>
            </c:numRef>
          </c:val>
          <c:extLst>
            <c:ext xmlns:c16="http://schemas.microsoft.com/office/drawing/2014/chart" uri="{C3380CC4-5D6E-409C-BE32-E72D297353CC}">
              <c16:uniqueId val="{00000007-FB4C-45A2-A387-2B0ED364079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(構想区域別必要量との比較!$F$4256,構想区域別必要量との比較!$H$4256:$L$4256,構想区域別必要量との比較!$O$4256:$P$4256)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(構想区域別必要量との比較!$F$4257,構想区域別必要量との比較!$H$4257:$L$4257,構想区域別必要量との比較!$O$4257:$P$4257)</c:f>
              <c:numCache>
                <c:formatCode>#,##0_);[Red]\(#,##0\)</c:formatCode>
                <c:ptCount val="8"/>
                <c:pt idx="0" formatCode="#,##0;[Red]\-#,##0;">
                  <c:v>4608</c:v>
                </c:pt>
                <c:pt idx="1">
                  <c:v>4540</c:v>
                </c:pt>
                <c:pt idx="2">
                  <c:v>4405</c:v>
                </c:pt>
                <c:pt idx="3">
                  <c:v>4340</c:v>
                </c:pt>
                <c:pt idx="4">
                  <c:v>4251</c:v>
                </c:pt>
                <c:pt idx="5" formatCode="#,##0;[Red]\-#,##0;">
                  <c:v>4240</c:v>
                </c:pt>
                <c:pt idx="6" formatCode="#,##0;[Red]\-#,##0;">
                  <c:v>4289</c:v>
                </c:pt>
                <c:pt idx="7" formatCode="#,##0;[Red]\-#,##0;">
                  <c:v>3463</c:v>
                </c:pt>
              </c:numCache>
            </c:numRef>
          </c:val>
          <c:smooth val="0"/>
          <c:extLst>
            <c:ext xmlns:c16="http://schemas.microsoft.com/office/drawing/2014/chart" uri="{C3380CC4-5D6E-409C-BE32-E72D297353CC}">
              <c16:uniqueId val="{00000008-FB4C-45A2-A387-2B0ED364079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(構想区域別必要量との比較!$F$4271,構想区域別必要量との比較!$H$4271:$L$4271,構想区域別必要量との比較!$O$4271:$P$4271)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(構想区域別必要量との比較!$F$4276,構想区域別必要量との比較!$H$4276:$L$4276,構想区域別必要量との比較!$O$4276:$P$4276)</c:f>
              <c:numCache>
                <c:formatCode>#,##0_);[Red]\(#,##0\)</c:formatCode>
                <c:ptCount val="8"/>
                <c:pt idx="0" formatCode="#,##0;[Red]\-#,##0;">
                  <c:v>775</c:v>
                </c:pt>
                <c:pt idx="1">
                  <c:v>779</c:v>
                </c:pt>
                <c:pt idx="2">
                  <c:v>635</c:v>
                </c:pt>
                <c:pt idx="3">
                  <c:v>420</c:v>
                </c:pt>
                <c:pt idx="4">
                  <c:v>580</c:v>
                </c:pt>
                <c:pt idx="5" formatCode="#,##0;[Red]\-#,##0;">
                  <c:v>420</c:v>
                </c:pt>
                <c:pt idx="6" formatCode="#,##0;[Red]\-#,##0;">
                  <c:v>417</c:v>
                </c:pt>
                <c:pt idx="7" formatCode="#,##0;[Red]\-#,##0;">
                  <c:v>653</c:v>
                </c:pt>
              </c:numCache>
            </c:numRef>
          </c:val>
          <c:extLst>
            <c:ext xmlns:c16="http://schemas.microsoft.com/office/drawing/2014/chart" uri="{C3380CC4-5D6E-409C-BE32-E72D297353CC}">
              <c16:uniqueId val="{00000000-B91C-4708-AAC2-1D85039B3039}"/>
            </c:ext>
          </c:extLst>
        </c:ser>
        <c:ser>
          <c:idx val="2"/>
          <c:order val="2"/>
          <c:tx>
            <c:strRef>
              <c:f>構想区域別必要量との比較!$E$4275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(構想区域別必要量との比較!$F$4271,構想区域別必要量との比較!$H$4271:$L$4271,構想区域別必要量との比較!$O$4271:$P$4271)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(構想区域別必要量との比較!$F$4275,構想区域別必要量との比較!$H$4275:$L$4275,構想区域別必要量との比較!$O$4275:$P$4275)</c:f>
              <c:numCache>
                <c:formatCode>#,##0_);[Red]\(#,##0\)</c:formatCode>
                <c:ptCount val="8"/>
                <c:pt idx="0" formatCode="#,##0;[Red]\-#,##0;">
                  <c:v>557</c:v>
                </c:pt>
                <c:pt idx="1">
                  <c:v>748</c:v>
                </c:pt>
                <c:pt idx="2">
                  <c:v>780</c:v>
                </c:pt>
                <c:pt idx="3">
                  <c:v>678</c:v>
                </c:pt>
                <c:pt idx="4">
                  <c:v>813</c:v>
                </c:pt>
                <c:pt idx="5" formatCode="#,##0;[Red]\-#,##0;">
                  <c:v>808</c:v>
                </c:pt>
                <c:pt idx="6" formatCode="#,##0;[Red]\-#,##0;">
                  <c:v>808</c:v>
                </c:pt>
                <c:pt idx="7" formatCode="#,##0;[Red]\-#,##0;">
                  <c:v>661</c:v>
                </c:pt>
              </c:numCache>
            </c:numRef>
          </c:val>
          <c:extLst>
            <c:ext xmlns:c16="http://schemas.microsoft.com/office/drawing/2014/chart" uri="{C3380CC4-5D6E-409C-BE32-E72D297353CC}">
              <c16:uniqueId val="{00000001-B91C-4708-AAC2-1D85039B3039}"/>
            </c:ext>
          </c:extLst>
        </c:ser>
        <c:ser>
          <c:idx val="1"/>
          <c:order val="3"/>
          <c:tx>
            <c:strRef>
              <c:f>構想区域別必要量との比較!$E$4274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91C-4708-AAC2-1D85039B303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91C-4708-AAC2-1D85039B303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(構想区域別必要量との比較!$F$4271,構想区域別必要量との比較!$H$4271:$L$4271,構想区域別必要量との比較!$O$4271:$P$4271)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(構想区域別必要量との比較!$F$4274,構想区域別必要量との比較!$H$4274:$L$4274,構想区域別必要量との比較!$O$4274:$P$4274)</c:f>
              <c:numCache>
                <c:formatCode>#,##0_);[Red]\(#,##0\)</c:formatCode>
                <c:ptCount val="8"/>
                <c:pt idx="0" formatCode="#,##0;[Red]\-#,##0;">
                  <c:v>1723</c:v>
                </c:pt>
                <c:pt idx="1">
                  <c:v>1517</c:v>
                </c:pt>
                <c:pt idx="2">
                  <c:v>1578</c:v>
                </c:pt>
                <c:pt idx="3">
                  <c:v>1450</c:v>
                </c:pt>
                <c:pt idx="4">
                  <c:v>1459</c:v>
                </c:pt>
                <c:pt idx="5" formatCode="#,##0;[Red]\-#,##0;">
                  <c:v>1381</c:v>
                </c:pt>
                <c:pt idx="6" formatCode="#,##0;[Red]\-#,##0;">
                  <c:v>1381</c:v>
                </c:pt>
                <c:pt idx="7" formatCode="#,##0;[Red]\-#,##0;">
                  <c:v>862</c:v>
                </c:pt>
              </c:numCache>
            </c:numRef>
          </c:val>
          <c:extLst>
            <c:ext xmlns:c16="http://schemas.microsoft.com/office/drawing/2014/chart" uri="{C3380CC4-5D6E-409C-BE32-E72D297353CC}">
              <c16:uniqueId val="{00000006-B91C-4708-AAC2-1D85039B3039}"/>
            </c:ext>
          </c:extLst>
        </c:ser>
        <c:ser>
          <c:idx val="0"/>
          <c:order val="4"/>
          <c:tx>
            <c:strRef>
              <c:f>構想区域別必要量との比較!$E$4273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(構想区域別必要量との比較!$F$4271,構想区域別必要量との比較!$H$4271:$L$4271,構想区域別必要量との比較!$O$4271:$P$4271)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(構想区域別必要量との比較!$F$4273,構想区域別必要量との比較!$H$4273:$L$4273,構想区域別必要量との比較!$O$4273:$P$4273)</c:f>
              <c:numCache>
                <c:formatCode>#,##0_);[Red]\(#,##0\)</c:formatCode>
                <c:ptCount val="8"/>
                <c:pt idx="0" formatCode="#,##0;[Red]\-#,##0;">
                  <c:v>128</c:v>
                </c:pt>
                <c:pt idx="1">
                  <c:v>118</c:v>
                </c:pt>
                <c:pt idx="2">
                  <c:v>118</c:v>
                </c:pt>
                <c:pt idx="3">
                  <c:v>124</c:v>
                </c:pt>
                <c:pt idx="4">
                  <c:v>182</c:v>
                </c:pt>
                <c:pt idx="5" formatCode="#,##0;[Red]\-#,##0;">
                  <c:v>128</c:v>
                </c:pt>
                <c:pt idx="6" formatCode="#,##0;[Red]\-#,##0;">
                  <c:v>128</c:v>
                </c:pt>
                <c:pt idx="7" formatCode="#,##0;[Red]\-#,##0;">
                  <c:v>304</c:v>
                </c:pt>
              </c:numCache>
            </c:numRef>
          </c:val>
          <c:extLst>
            <c:ext xmlns:c16="http://schemas.microsoft.com/office/drawing/2014/chart" uri="{C3380CC4-5D6E-409C-BE32-E72D297353CC}">
              <c16:uniqueId val="{00000007-B91C-4708-AAC2-1D85039B303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(構想区域別必要量との比較!$F$4271,構想区域別必要量との比較!$H$4271:$L$4271,構想区域別必要量との比較!$O$4271:$P$4271)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(構想区域別必要量との比較!$F$4272,構想区域別必要量との比較!$H$4272:$L$4272,構想区域別必要量との比較!$O$4272:$P$4272)</c:f>
              <c:numCache>
                <c:formatCode>#,##0_);[Red]\(#,##0\)</c:formatCode>
                <c:ptCount val="8"/>
                <c:pt idx="0" formatCode="#,##0;[Red]\-#,##0;">
                  <c:v>3183</c:v>
                </c:pt>
                <c:pt idx="1">
                  <c:v>3162</c:v>
                </c:pt>
                <c:pt idx="2">
                  <c:v>3111</c:v>
                </c:pt>
                <c:pt idx="3">
                  <c:v>2672</c:v>
                </c:pt>
                <c:pt idx="4">
                  <c:v>3034</c:v>
                </c:pt>
                <c:pt idx="5" formatCode="#,##0;[Red]\-#,##0;">
                  <c:v>2737</c:v>
                </c:pt>
                <c:pt idx="6" formatCode="#,##0;[Red]\-#,##0;">
                  <c:v>2734</c:v>
                </c:pt>
                <c:pt idx="7" formatCode="#,##0;[Red]\-#,##0;">
                  <c:v>2480</c:v>
                </c:pt>
              </c:numCache>
            </c:numRef>
          </c:val>
          <c:smooth val="0"/>
          <c:extLst>
            <c:ext xmlns:c16="http://schemas.microsoft.com/office/drawing/2014/chart" uri="{C3380CC4-5D6E-409C-BE32-E72D297353CC}">
              <c16:uniqueId val="{00000008-B91C-4708-AAC2-1D85039B303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構想区域別必要量との比較!$E$4291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(構想区域別必要量との比較!$F$4286,構想区域別必要量との比較!$H$4286:$L$4286,構想区域別必要量との比較!$O$4286:$P$4286)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(構想区域別必要量との比較!$F$4291,構想区域別必要量との比較!$H$4291:$L$4291,構想区域別必要量との比較!$O$4291:$P$4291)</c:f>
              <c:numCache>
                <c:formatCode>#,##0_);[Red]\(#,##0\)</c:formatCode>
                <c:ptCount val="8"/>
                <c:pt idx="0" formatCode="#,##0;[Red]\-#,##0;">
                  <c:v>427</c:v>
                </c:pt>
                <c:pt idx="1">
                  <c:v>425</c:v>
                </c:pt>
                <c:pt idx="2">
                  <c:v>421</c:v>
                </c:pt>
                <c:pt idx="3">
                  <c:v>331</c:v>
                </c:pt>
                <c:pt idx="4">
                  <c:v>312</c:v>
                </c:pt>
                <c:pt idx="5" formatCode="#,##0;[Red]\-#,##0;">
                  <c:v>242</c:v>
                </c:pt>
                <c:pt idx="6" formatCode="#,##0;[Red]\-#,##0;">
                  <c:v>185</c:v>
                </c:pt>
                <c:pt idx="7" formatCode="#,##0;[Red]\-#,##0;">
                  <c:v>378</c:v>
                </c:pt>
              </c:numCache>
            </c:numRef>
          </c:val>
          <c:extLst>
            <c:ext xmlns:c16="http://schemas.microsoft.com/office/drawing/2014/chart" uri="{C3380CC4-5D6E-409C-BE32-E72D297353CC}">
              <c16:uniqueId val="{00000000-785D-4B9B-981F-4C73304164B9}"/>
            </c:ext>
          </c:extLst>
        </c:ser>
        <c:ser>
          <c:idx val="2"/>
          <c:order val="2"/>
          <c:tx>
            <c:strRef>
              <c:f>構想区域別必要量との比較!$E$4290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(構想区域別必要量との比較!$F$4286,構想区域別必要量との比較!$H$4286:$L$4286,構想区域別必要量との比較!$O$4286:$P$4286)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(構想区域別必要量との比較!$F$4290,構想区域別必要量との比較!$H$4290:$L$4290,構想区域別必要量との比較!$O$4290:$P$4290)</c:f>
              <c:numCache>
                <c:formatCode>#,##0_);[Red]\(#,##0\)</c:formatCode>
                <c:ptCount val="8"/>
                <c:pt idx="0" formatCode="#,##0;[Red]\-#,##0;">
                  <c:v>227</c:v>
                </c:pt>
                <c:pt idx="1">
                  <c:v>277</c:v>
                </c:pt>
                <c:pt idx="2">
                  <c:v>281</c:v>
                </c:pt>
                <c:pt idx="3">
                  <c:v>264</c:v>
                </c:pt>
                <c:pt idx="4">
                  <c:v>324</c:v>
                </c:pt>
                <c:pt idx="5" formatCode="#,##0;[Red]\-#,##0;">
                  <c:v>362</c:v>
                </c:pt>
                <c:pt idx="6" formatCode="#,##0;[Red]\-#,##0;">
                  <c:v>467</c:v>
                </c:pt>
                <c:pt idx="7" formatCode="#,##0;[Red]\-#,##0;">
                  <c:v>471</c:v>
                </c:pt>
              </c:numCache>
            </c:numRef>
          </c:val>
          <c:extLst>
            <c:ext xmlns:c16="http://schemas.microsoft.com/office/drawing/2014/chart" uri="{C3380CC4-5D6E-409C-BE32-E72D297353CC}">
              <c16:uniqueId val="{00000001-785D-4B9B-981F-4C73304164B9}"/>
            </c:ext>
          </c:extLst>
        </c:ser>
        <c:ser>
          <c:idx val="1"/>
          <c:order val="3"/>
          <c:tx>
            <c:strRef>
              <c:f>構想区域別必要量との比較!$E$4289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85D-4B9B-981F-4C73304164B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85D-4B9B-981F-4C73304164B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(構想区域別必要量との比較!$F$4286,構想区域別必要量との比較!$H$4286:$L$4286,構想区域別必要量との比較!$O$4286:$P$4286)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(構想区域別必要量との比較!$F$4289,構想区域別必要量との比較!$H$4289:$L$4289,構想区域別必要量との比較!$O$4289:$P$4289)</c:f>
              <c:numCache>
                <c:formatCode>#,##0_);[Red]\(#,##0\)</c:formatCode>
                <c:ptCount val="8"/>
                <c:pt idx="0" formatCode="#,##0;[Red]\-#,##0;">
                  <c:v>565</c:v>
                </c:pt>
                <c:pt idx="1">
                  <c:v>515</c:v>
                </c:pt>
                <c:pt idx="2">
                  <c:v>503</c:v>
                </c:pt>
                <c:pt idx="3">
                  <c:v>503</c:v>
                </c:pt>
                <c:pt idx="4">
                  <c:v>443</c:v>
                </c:pt>
                <c:pt idx="5" formatCode="#,##0;[Red]\-#,##0;">
                  <c:v>475</c:v>
                </c:pt>
                <c:pt idx="6" formatCode="#,##0;[Red]\-#,##0;">
                  <c:v>443</c:v>
                </c:pt>
                <c:pt idx="7" formatCode="#,##0;[Red]\-#,##0;">
                  <c:v>294</c:v>
                </c:pt>
              </c:numCache>
            </c:numRef>
          </c:val>
          <c:extLst>
            <c:ext xmlns:c16="http://schemas.microsoft.com/office/drawing/2014/chart" uri="{C3380CC4-5D6E-409C-BE32-E72D297353CC}">
              <c16:uniqueId val="{00000006-785D-4B9B-981F-4C73304164B9}"/>
            </c:ext>
          </c:extLst>
        </c:ser>
        <c:ser>
          <c:idx val="0"/>
          <c:order val="4"/>
          <c:tx>
            <c:strRef>
              <c:f>構想区域別必要量との比較!$E$4288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(構想区域別必要量との比較!$F$4286,構想区域別必要量との比較!$H$4286:$L$4286,構想区域別必要量との比較!$O$4286:$P$4286)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(構想区域別必要量との比較!$F$4288,構想区域別必要量との比較!$H$4288:$L$4288,構想区域別必要量との比較!$O$4288:$P$4288)</c:f>
              <c:numCache>
                <c:formatCode>#,##0_);[Red]\(#,##0\)</c:formatCode>
                <c:ptCount val="8"/>
                <c:pt idx="0" formatCode="#,##0;[Red]\-#,##0;">
                  <c:v>0</c:v>
                </c:pt>
                <c:pt idx="1">
                  <c:v>0</c:v>
                </c:pt>
                <c:pt idx="2">
                  <c:v>0</c:v>
                </c:pt>
                <c:pt idx="3">
                  <c:v>0</c:v>
                </c:pt>
                <c:pt idx="4">
                  <c:v>0</c:v>
                </c:pt>
                <c:pt idx="5" formatCode="#,##0;[Red]\-#,##0;">
                  <c:v>0</c:v>
                </c:pt>
                <c:pt idx="6" formatCode="#,##0;[Red]\-#,##0;">
                  <c:v>0</c:v>
                </c:pt>
                <c:pt idx="7" formatCode="#,##0;[Red]\-#,##0;">
                  <c:v>51</c:v>
                </c:pt>
              </c:numCache>
            </c:numRef>
          </c:val>
          <c:extLst>
            <c:ext xmlns:c16="http://schemas.microsoft.com/office/drawing/2014/chart" uri="{C3380CC4-5D6E-409C-BE32-E72D297353CC}">
              <c16:uniqueId val="{00000007-785D-4B9B-981F-4C73304164B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(構想区域別必要量との比較!$F$4286,構想区域別必要量との比較!$H$4286:$L$4286,構想区域別必要量との比較!$O$4286:$P$4286)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(構想区域別必要量との比較!$F$4287,構想区域別必要量との比較!$H$4287:$L$4287,構想区域別必要量との比較!$O$4287:$P$4287)</c:f>
              <c:numCache>
                <c:formatCode>#,##0_);[Red]\(#,##0\)</c:formatCode>
                <c:ptCount val="8"/>
                <c:pt idx="0" formatCode="#,##0;[Red]\-#,##0;">
                  <c:v>1219</c:v>
                </c:pt>
                <c:pt idx="1">
                  <c:v>1217</c:v>
                </c:pt>
                <c:pt idx="2">
                  <c:v>1205</c:v>
                </c:pt>
                <c:pt idx="3">
                  <c:v>1098</c:v>
                </c:pt>
                <c:pt idx="4">
                  <c:v>1079</c:v>
                </c:pt>
                <c:pt idx="5" formatCode="#,##0;[Red]\-#,##0;">
                  <c:v>1079</c:v>
                </c:pt>
                <c:pt idx="6" formatCode="#,##0;[Red]\-#,##0;">
                  <c:v>1095</c:v>
                </c:pt>
                <c:pt idx="7" formatCode="#,##0;[Red]\-#,##0;">
                  <c:v>1194</c:v>
                </c:pt>
              </c:numCache>
            </c:numRef>
          </c:val>
          <c:smooth val="0"/>
          <c:extLst>
            <c:ext xmlns:c16="http://schemas.microsoft.com/office/drawing/2014/chart" uri="{C3380CC4-5D6E-409C-BE32-E72D297353CC}">
              <c16:uniqueId val="{00000008-785D-4B9B-981F-4C73304164B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(構想区域別必要量との比較!$F$4301,構想区域別必要量との比較!$H$4301:$L$4301,構想区域別必要量との比較!$O$4301:$P$4301)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(構想区域別必要量との比較!$F$4306,構想区域別必要量との比較!$H$4306:$L$4306,構想区域別必要量との比較!$O$4306:$P$4306)</c:f>
              <c:numCache>
                <c:formatCode>#,##0_);[Red]\(#,##0\)</c:formatCode>
                <c:ptCount val="8"/>
                <c:pt idx="0" formatCode="#,##0;[Red]\-#,##0;">
                  <c:v>354</c:v>
                </c:pt>
                <c:pt idx="1">
                  <c:v>433</c:v>
                </c:pt>
                <c:pt idx="2">
                  <c:v>433</c:v>
                </c:pt>
                <c:pt idx="3">
                  <c:v>369</c:v>
                </c:pt>
                <c:pt idx="4">
                  <c:v>448</c:v>
                </c:pt>
                <c:pt idx="5" formatCode="#,##0;[Red]\-#,##0;">
                  <c:v>423</c:v>
                </c:pt>
                <c:pt idx="6" formatCode="#,##0;[Red]\-#,##0;">
                  <c:v>376</c:v>
                </c:pt>
                <c:pt idx="7" formatCode="#,##0;[Red]\-#,##0;">
                  <c:v>302</c:v>
                </c:pt>
              </c:numCache>
            </c:numRef>
          </c:val>
          <c:extLst>
            <c:ext xmlns:c16="http://schemas.microsoft.com/office/drawing/2014/chart" uri="{C3380CC4-5D6E-409C-BE32-E72D297353CC}">
              <c16:uniqueId val="{00000000-7477-4270-9BA6-56AB6DCDFF1C}"/>
            </c:ext>
          </c:extLst>
        </c:ser>
        <c:ser>
          <c:idx val="2"/>
          <c:order val="2"/>
          <c:tx>
            <c:strRef>
              <c:f>構想区域別必要量との比較!$E$4305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(構想区域別必要量との比較!$F$4301,構想区域別必要量との比較!$H$4301:$L$4301,構想区域別必要量との比較!$O$4301:$P$4301)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(構想区域別必要量との比較!$F$4305,構想区域別必要量との比較!$H$4305:$L$4305,構想区域別必要量との比較!$O$4305:$P$4305)</c:f>
              <c:numCache>
                <c:formatCode>#,##0_);[Red]\(#,##0\)</c:formatCode>
                <c:ptCount val="8"/>
                <c:pt idx="0" formatCode="#,##0;[Red]\-#,##0;">
                  <c:v>165</c:v>
                </c:pt>
                <c:pt idx="1">
                  <c:v>250</c:v>
                </c:pt>
                <c:pt idx="2">
                  <c:v>212</c:v>
                </c:pt>
                <c:pt idx="3">
                  <c:v>183</c:v>
                </c:pt>
                <c:pt idx="4">
                  <c:v>268</c:v>
                </c:pt>
                <c:pt idx="5" formatCode="#,##0;[Red]\-#,##0;">
                  <c:v>268</c:v>
                </c:pt>
                <c:pt idx="6" formatCode="#,##0;[Red]\-#,##0;">
                  <c:v>325</c:v>
                </c:pt>
                <c:pt idx="7" formatCode="#,##0;[Red]\-#,##0;">
                  <c:v>473</c:v>
                </c:pt>
              </c:numCache>
            </c:numRef>
          </c:val>
          <c:extLst>
            <c:ext xmlns:c16="http://schemas.microsoft.com/office/drawing/2014/chart" uri="{C3380CC4-5D6E-409C-BE32-E72D297353CC}">
              <c16:uniqueId val="{00000001-7477-4270-9BA6-56AB6DCDFF1C}"/>
            </c:ext>
          </c:extLst>
        </c:ser>
        <c:ser>
          <c:idx val="1"/>
          <c:order val="3"/>
          <c:tx>
            <c:strRef>
              <c:f>構想区域別必要量との比較!$E$4304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477-4270-9BA6-56AB6DCDFF1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477-4270-9BA6-56AB6DCDFF1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(構想区域別必要量との比較!$F$4301,構想区域別必要量との比較!$H$4301:$L$4301,構想区域別必要量との比較!$O$4301:$P$4301)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(構想区域別必要量との比較!$F$4304,構想区域別必要量との比較!$H$4304:$L$4304,構想区域別必要量との比較!$O$4304:$P$4304)</c:f>
              <c:numCache>
                <c:formatCode>#,##0_);[Red]\(#,##0\)</c:formatCode>
                <c:ptCount val="8"/>
                <c:pt idx="0" formatCode="#,##0;[Red]\-#,##0;">
                  <c:v>808</c:v>
                </c:pt>
                <c:pt idx="1">
                  <c:v>727</c:v>
                </c:pt>
                <c:pt idx="2">
                  <c:v>701</c:v>
                </c:pt>
                <c:pt idx="3">
                  <c:v>633</c:v>
                </c:pt>
                <c:pt idx="4">
                  <c:v>711</c:v>
                </c:pt>
                <c:pt idx="5" formatCode="#,##0;[Red]\-#,##0;">
                  <c:v>703</c:v>
                </c:pt>
                <c:pt idx="6" formatCode="#,##0;[Red]\-#,##0;">
                  <c:v>669</c:v>
                </c:pt>
                <c:pt idx="7" formatCode="#,##0;[Red]\-#,##0;">
                  <c:v>290</c:v>
                </c:pt>
              </c:numCache>
            </c:numRef>
          </c:val>
          <c:extLst>
            <c:ext xmlns:c16="http://schemas.microsoft.com/office/drawing/2014/chart" uri="{C3380CC4-5D6E-409C-BE32-E72D297353CC}">
              <c16:uniqueId val="{00000006-7477-4270-9BA6-56AB6DCDFF1C}"/>
            </c:ext>
          </c:extLst>
        </c:ser>
        <c:ser>
          <c:idx val="0"/>
          <c:order val="4"/>
          <c:tx>
            <c:strRef>
              <c:f>構想区域別必要量との比較!$E$4303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(構想区域別必要量との比較!$F$4301,構想区域別必要量との比較!$H$4301:$L$4301,構想区域別必要量との比較!$O$4301:$P$4301)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(構想区域別必要量との比較!$F$4303,構想区域別必要量との比較!$H$4303:$L$4303,構想区域別必要量との比較!$O$4303:$P$4303)</c:f>
              <c:numCache>
                <c:formatCode>#,##0_);[Red]\(#,##0\)</c:formatCode>
                <c:ptCount val="8"/>
                <c:pt idx="0" formatCode="#,##0;[Red]\-#,##0;">
                  <c:v>24</c:v>
                </c:pt>
                <c:pt idx="1">
                  <c:v>18</c:v>
                </c:pt>
                <c:pt idx="2">
                  <c:v>18</c:v>
                </c:pt>
                <c:pt idx="3">
                  <c:v>12</c:v>
                </c:pt>
                <c:pt idx="4">
                  <c:v>12</c:v>
                </c:pt>
                <c:pt idx="5" formatCode="#,##0;[Red]\-#,##0;">
                  <c:v>12</c:v>
                </c:pt>
                <c:pt idx="6" formatCode="#,##0;[Red]\-#,##0;">
                  <c:v>23</c:v>
                </c:pt>
                <c:pt idx="7" formatCode="#,##0;[Red]\-#,##0;">
                  <c:v>61</c:v>
                </c:pt>
              </c:numCache>
            </c:numRef>
          </c:val>
          <c:extLst>
            <c:ext xmlns:c16="http://schemas.microsoft.com/office/drawing/2014/chart" uri="{C3380CC4-5D6E-409C-BE32-E72D297353CC}">
              <c16:uniqueId val="{00000007-7477-4270-9BA6-56AB6DCDFF1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(構想区域別必要量との比較!$F$4301,構想区域別必要量との比較!$H$4301:$L$4301,構想区域別必要量との比較!$O$4301:$P$4301)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(構想区域別必要量との比較!$F$4302,構想区域別必要量との比較!$H$4302:$L$4302,構想区域別必要量との比較!$O$4302:$P$4302)</c:f>
              <c:numCache>
                <c:formatCode>#,##0_);[Red]\(#,##0\)</c:formatCode>
                <c:ptCount val="8"/>
                <c:pt idx="0" formatCode="#,##0;[Red]\-#,##0;">
                  <c:v>1351</c:v>
                </c:pt>
                <c:pt idx="1">
                  <c:v>1428</c:v>
                </c:pt>
                <c:pt idx="2">
                  <c:v>1364</c:v>
                </c:pt>
                <c:pt idx="3">
                  <c:v>1197</c:v>
                </c:pt>
                <c:pt idx="4">
                  <c:v>1439</c:v>
                </c:pt>
                <c:pt idx="5" formatCode="#,##0;[Red]\-#,##0;">
                  <c:v>1406</c:v>
                </c:pt>
                <c:pt idx="6" formatCode="#,##0;[Red]\-#,##0;">
                  <c:v>1393</c:v>
                </c:pt>
                <c:pt idx="7" formatCode="#,##0;[Red]\-#,##0;">
                  <c:v>1126</c:v>
                </c:pt>
              </c:numCache>
            </c:numRef>
          </c:val>
          <c:smooth val="0"/>
          <c:extLst>
            <c:ext xmlns:c16="http://schemas.microsoft.com/office/drawing/2014/chart" uri="{C3380CC4-5D6E-409C-BE32-E72D297353CC}">
              <c16:uniqueId val="{00000008-7477-4270-9BA6-56AB6DCDFF1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(構想区域別必要量との比較!$F$4316,構想区域別必要量との比較!$H$4316:$L$4316,構想区域別必要量との比較!$O$4316:$P$4316)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(構想区域別必要量との比較!$F$4321,構想区域別必要量との比較!$H$4321:$L$4321,構想区域別必要量との比較!$O$4321:$P$4321)</c:f>
              <c:numCache>
                <c:formatCode>#,##0_);[Red]\(#,##0\)</c:formatCode>
                <c:ptCount val="8"/>
                <c:pt idx="0" formatCode="#,##0;[Red]\-#,##0;">
                  <c:v>5569</c:v>
                </c:pt>
                <c:pt idx="1">
                  <c:v>5496</c:v>
                </c:pt>
                <c:pt idx="2">
                  <c:v>4759</c:v>
                </c:pt>
                <c:pt idx="3">
                  <c:v>4895</c:v>
                </c:pt>
                <c:pt idx="4">
                  <c:v>4852</c:v>
                </c:pt>
                <c:pt idx="5" formatCode="#,##0;[Red]\-#,##0;">
                  <c:v>4777</c:v>
                </c:pt>
                <c:pt idx="6" formatCode="#,##0;[Red]\-#,##0;">
                  <c:v>4799</c:v>
                </c:pt>
                <c:pt idx="7" formatCode="#,##0;[Red]\-#,##0;">
                  <c:v>4062</c:v>
                </c:pt>
              </c:numCache>
            </c:numRef>
          </c:val>
          <c:extLst>
            <c:ext xmlns:c16="http://schemas.microsoft.com/office/drawing/2014/chart" uri="{C3380CC4-5D6E-409C-BE32-E72D297353CC}">
              <c16:uniqueId val="{00000000-CFD8-4643-9749-36C098874EA0}"/>
            </c:ext>
          </c:extLst>
        </c:ser>
        <c:ser>
          <c:idx val="2"/>
          <c:order val="2"/>
          <c:tx>
            <c:strRef>
              <c:f>構想区域別必要量との比較!$E$4320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(構想区域別必要量との比較!$F$4316,構想区域別必要量との比較!$H$4316:$L$4316,構想区域別必要量との比較!$O$4316:$P$4316)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(構想区域別必要量との比較!$F$4320,構想区域別必要量との比較!$H$4320:$L$4320,構想区域別必要量との比較!$O$4320:$P$4320)</c:f>
              <c:numCache>
                <c:formatCode>#,##0_);[Red]\(#,##0\)</c:formatCode>
                <c:ptCount val="8"/>
                <c:pt idx="0" formatCode="#,##0;[Red]\-#,##0;">
                  <c:v>2414</c:v>
                </c:pt>
                <c:pt idx="1">
                  <c:v>2885</c:v>
                </c:pt>
                <c:pt idx="2">
                  <c:v>2851</c:v>
                </c:pt>
                <c:pt idx="3">
                  <c:v>2991</c:v>
                </c:pt>
                <c:pt idx="4">
                  <c:v>3004</c:v>
                </c:pt>
                <c:pt idx="5" formatCode="#,##0;[Red]\-#,##0;">
                  <c:v>3008</c:v>
                </c:pt>
                <c:pt idx="6" formatCode="#,##0;[Red]\-#,##0;">
                  <c:v>3068</c:v>
                </c:pt>
                <c:pt idx="7" formatCode="#,##0;[Red]\-#,##0;">
                  <c:v>4825</c:v>
                </c:pt>
              </c:numCache>
            </c:numRef>
          </c:val>
          <c:extLst>
            <c:ext xmlns:c16="http://schemas.microsoft.com/office/drawing/2014/chart" uri="{C3380CC4-5D6E-409C-BE32-E72D297353CC}">
              <c16:uniqueId val="{00000001-CFD8-4643-9749-36C098874EA0}"/>
            </c:ext>
          </c:extLst>
        </c:ser>
        <c:ser>
          <c:idx val="1"/>
          <c:order val="3"/>
          <c:tx>
            <c:strRef>
              <c:f>構想区域別必要量との比較!$E$4319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FD8-4643-9749-36C098874EA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FD8-4643-9749-36C098874EA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(構想区域別必要量との比較!$F$4316,構想区域別必要量との比較!$H$4316:$L$4316,構想区域別必要量との比較!$O$4316:$P$4316)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(構想区域別必要量との比較!$F$4319,構想区域別必要量との比較!$H$4319:$L$4319,構想区域別必要量との比較!$O$4319:$P$4319)</c:f>
              <c:numCache>
                <c:formatCode>#,##0_);[Red]\(#,##0\)</c:formatCode>
                <c:ptCount val="8"/>
                <c:pt idx="0" formatCode="#,##0;[Red]\-#,##0;">
                  <c:v>7339</c:v>
                </c:pt>
                <c:pt idx="1">
                  <c:v>7278</c:v>
                </c:pt>
                <c:pt idx="2">
                  <c:v>7016</c:v>
                </c:pt>
                <c:pt idx="3">
                  <c:v>6730</c:v>
                </c:pt>
                <c:pt idx="4">
                  <c:v>6798</c:v>
                </c:pt>
                <c:pt idx="5" formatCode="#,##0;[Red]\-#,##0;">
                  <c:v>6746</c:v>
                </c:pt>
                <c:pt idx="6" formatCode="#,##0;[Red]\-#,##0;">
                  <c:v>6617</c:v>
                </c:pt>
                <c:pt idx="7" formatCode="#,##0;[Red]\-#,##0;">
                  <c:v>5296</c:v>
                </c:pt>
              </c:numCache>
            </c:numRef>
          </c:val>
          <c:extLst>
            <c:ext xmlns:c16="http://schemas.microsoft.com/office/drawing/2014/chart" uri="{C3380CC4-5D6E-409C-BE32-E72D297353CC}">
              <c16:uniqueId val="{00000006-CFD8-4643-9749-36C098874EA0}"/>
            </c:ext>
          </c:extLst>
        </c:ser>
        <c:ser>
          <c:idx val="0"/>
          <c:order val="4"/>
          <c:tx>
            <c:strRef>
              <c:f>構想区域別必要量との比較!$E$4318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(構想区域別必要量との比較!$F$4316,構想区域別必要量との比較!$H$4316:$L$4316,構想区域別必要量との比較!$O$4316:$P$4316)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(構想区域別必要量との比較!$F$4318,構想区域別必要量との比較!$H$4318:$L$4318,構想区域別必要量との比較!$O$4318:$P$4318)</c:f>
              <c:numCache>
                <c:formatCode>#,##0_);[Red]\(#,##0\)</c:formatCode>
                <c:ptCount val="8"/>
                <c:pt idx="0" formatCode="#,##0;[Red]\-#,##0;">
                  <c:v>1669</c:v>
                </c:pt>
                <c:pt idx="1">
                  <c:v>1509</c:v>
                </c:pt>
                <c:pt idx="2">
                  <c:v>1499</c:v>
                </c:pt>
                <c:pt idx="3">
                  <c:v>1459</c:v>
                </c:pt>
                <c:pt idx="4">
                  <c:v>1530</c:v>
                </c:pt>
                <c:pt idx="5" formatCode="#,##0;[Red]\-#,##0;">
                  <c:v>1413</c:v>
                </c:pt>
                <c:pt idx="6" formatCode="#,##0;[Red]\-#,##0;">
                  <c:v>1410</c:v>
                </c:pt>
                <c:pt idx="7" formatCode="#,##0;[Red]\-#,##0;">
                  <c:v>1883</c:v>
                </c:pt>
              </c:numCache>
            </c:numRef>
          </c:val>
          <c:extLst>
            <c:ext xmlns:c16="http://schemas.microsoft.com/office/drawing/2014/chart" uri="{C3380CC4-5D6E-409C-BE32-E72D297353CC}">
              <c16:uniqueId val="{00000007-CFD8-4643-9749-36C098874EA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(構想区域別必要量との比較!$F$4316,構想区域別必要量との比較!$H$4316:$L$4316,構想区域別必要量との比較!$O$4316:$P$4316)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(構想区域別必要量との比較!$F$4317,構想区域別必要量との比較!$H$4317:$L$4317,構想区域別必要量との比較!$O$4317:$P$4317)</c:f>
              <c:numCache>
                <c:formatCode>#,##0_);[Red]\(#,##0\)</c:formatCode>
                <c:ptCount val="8"/>
                <c:pt idx="0" formatCode="#,##0;[Red]\-#,##0;">
                  <c:v>16991</c:v>
                </c:pt>
                <c:pt idx="1">
                  <c:v>17168</c:v>
                </c:pt>
                <c:pt idx="2">
                  <c:v>16125</c:v>
                </c:pt>
                <c:pt idx="3">
                  <c:v>16075</c:v>
                </c:pt>
                <c:pt idx="4">
                  <c:v>16184</c:v>
                </c:pt>
                <c:pt idx="5" formatCode="#,##0;[Red]\-#,##0;">
                  <c:v>15944</c:v>
                </c:pt>
                <c:pt idx="6" formatCode="#,##0;[Red]\-#,##0;">
                  <c:v>15894</c:v>
                </c:pt>
                <c:pt idx="7" formatCode="#,##0;[Red]\-#,##0;">
                  <c:v>16066</c:v>
                </c:pt>
              </c:numCache>
            </c:numRef>
          </c:val>
          <c:smooth val="0"/>
          <c:extLst>
            <c:ext xmlns:c16="http://schemas.microsoft.com/office/drawing/2014/chart" uri="{C3380CC4-5D6E-409C-BE32-E72D297353CC}">
              <c16:uniqueId val="{00000008-CFD8-4643-9749-36C098874EA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(構想区域別必要量との比較!$F$4331,構想区域別必要量との比較!$H$4331:$L$4331,構想区域別必要量との比較!$O$4331:$P$4331)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(構想区域別必要量との比較!$F$4336,構想区域別必要量との比較!$H$4336:$L$4336,構想区域別必要量との比較!$O$4336:$P$4336)</c:f>
              <c:numCache>
                <c:formatCode>#,##0_);[Red]\(#,##0\)</c:formatCode>
                <c:ptCount val="8"/>
                <c:pt idx="0" formatCode="#,##0;[Red]\-#,##0;">
                  <c:v>919</c:v>
                </c:pt>
                <c:pt idx="1">
                  <c:v>714</c:v>
                </c:pt>
                <c:pt idx="2">
                  <c:v>704</c:v>
                </c:pt>
                <c:pt idx="3">
                  <c:v>711</c:v>
                </c:pt>
                <c:pt idx="4">
                  <c:v>717</c:v>
                </c:pt>
                <c:pt idx="5" formatCode="#,##0;[Red]\-#,##0;">
                  <c:v>717</c:v>
                </c:pt>
                <c:pt idx="6" formatCode="#,##0;[Red]\-#,##0;">
                  <c:v>717</c:v>
                </c:pt>
                <c:pt idx="7" formatCode="#,##0;[Red]\-#,##0;">
                  <c:v>610</c:v>
                </c:pt>
              </c:numCache>
            </c:numRef>
          </c:val>
          <c:extLst>
            <c:ext xmlns:c16="http://schemas.microsoft.com/office/drawing/2014/chart" uri="{C3380CC4-5D6E-409C-BE32-E72D297353CC}">
              <c16:uniqueId val="{00000000-FA0B-4BB8-B3C6-ABF6AA6D27B4}"/>
            </c:ext>
          </c:extLst>
        </c:ser>
        <c:ser>
          <c:idx val="2"/>
          <c:order val="2"/>
          <c:tx>
            <c:strRef>
              <c:f>構想区域別必要量との比較!$E$4335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(構想区域別必要量との比較!$F$4331,構想区域別必要量との比較!$H$4331:$L$4331,構想区域別必要量との比較!$O$4331:$P$4331)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(構想区域別必要量との比較!$F$4335,構想区域別必要量との比較!$H$4335:$L$4335,構想区域別必要量との比較!$O$4335:$P$4335)</c:f>
              <c:numCache>
                <c:formatCode>#,##0_);[Red]\(#,##0\)</c:formatCode>
                <c:ptCount val="8"/>
                <c:pt idx="0" formatCode="#,##0;[Red]\-#,##0;">
                  <c:v>231</c:v>
                </c:pt>
                <c:pt idx="1">
                  <c:v>329</c:v>
                </c:pt>
                <c:pt idx="2">
                  <c:v>322</c:v>
                </c:pt>
                <c:pt idx="3">
                  <c:v>252</c:v>
                </c:pt>
                <c:pt idx="4">
                  <c:v>252</c:v>
                </c:pt>
                <c:pt idx="5" formatCode="#,##0;[Red]\-#,##0;">
                  <c:v>257</c:v>
                </c:pt>
                <c:pt idx="6" formatCode="#,##0;[Red]\-#,##0;">
                  <c:v>257</c:v>
                </c:pt>
                <c:pt idx="7" formatCode="#,##0;[Red]\-#,##0;">
                  <c:v>703</c:v>
                </c:pt>
              </c:numCache>
            </c:numRef>
          </c:val>
          <c:extLst>
            <c:ext xmlns:c16="http://schemas.microsoft.com/office/drawing/2014/chart" uri="{C3380CC4-5D6E-409C-BE32-E72D297353CC}">
              <c16:uniqueId val="{00000001-FA0B-4BB8-B3C6-ABF6AA6D27B4}"/>
            </c:ext>
          </c:extLst>
        </c:ser>
        <c:ser>
          <c:idx val="1"/>
          <c:order val="3"/>
          <c:tx>
            <c:strRef>
              <c:f>構想区域別必要量との比較!$E$4334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A0B-4BB8-B3C6-ABF6AA6D27B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A0B-4BB8-B3C6-ABF6AA6D27B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(構想区域別必要量との比較!$F$4331,構想区域別必要量との比較!$H$4331:$L$4331,構想区域別必要量との比較!$O$4331:$P$4331)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(構想区域別必要量との比較!$F$4334,構想区域別必要量との比較!$H$4334:$L$4334,構想区域別必要量との比較!$O$4334:$P$4334)</c:f>
              <c:numCache>
                <c:formatCode>#,##0_);[Red]\(#,##0\)</c:formatCode>
                <c:ptCount val="8"/>
                <c:pt idx="0" formatCode="#,##0;[Red]\-#,##0;">
                  <c:v>632</c:v>
                </c:pt>
                <c:pt idx="1">
                  <c:v>683</c:v>
                </c:pt>
                <c:pt idx="2">
                  <c:v>698</c:v>
                </c:pt>
                <c:pt idx="3">
                  <c:v>579</c:v>
                </c:pt>
                <c:pt idx="4">
                  <c:v>672</c:v>
                </c:pt>
                <c:pt idx="5" formatCode="#,##0;[Red]\-#,##0;">
                  <c:v>681</c:v>
                </c:pt>
                <c:pt idx="6" formatCode="#,##0;[Red]\-#,##0;">
                  <c:v>663</c:v>
                </c:pt>
                <c:pt idx="7" formatCode="#,##0;[Red]\-#,##0;">
                  <c:v>373</c:v>
                </c:pt>
              </c:numCache>
            </c:numRef>
          </c:val>
          <c:extLst>
            <c:ext xmlns:c16="http://schemas.microsoft.com/office/drawing/2014/chart" uri="{C3380CC4-5D6E-409C-BE32-E72D297353CC}">
              <c16:uniqueId val="{00000006-FA0B-4BB8-B3C6-ABF6AA6D27B4}"/>
            </c:ext>
          </c:extLst>
        </c:ser>
        <c:ser>
          <c:idx val="0"/>
          <c:order val="4"/>
          <c:tx>
            <c:strRef>
              <c:f>構想区域別必要量との比較!$E$4333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(構想区域別必要量との比較!$F$4331,構想区域別必要量との比較!$H$4331:$L$4331,構想区域別必要量との比較!$O$4331:$P$4331)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(構想区域別必要量との比較!$F$4333,構想区域別必要量との比較!$H$4333:$L$4333,構想区域別必要量との比較!$O$4333:$P$4333)</c:f>
              <c:numCache>
                <c:formatCode>#,##0_);[Red]\(#,##0\)</c:formatCode>
                <c:ptCount val="8"/>
                <c:pt idx="0" formatCode="#,##0;[Red]\-#,##0;">
                  <c:v>78</c:v>
                </c:pt>
                <c:pt idx="1">
                  <c:v>22</c:v>
                </c:pt>
                <c:pt idx="2">
                  <c:v>14</c:v>
                </c:pt>
                <c:pt idx="3">
                  <c:v>22</c:v>
                </c:pt>
                <c:pt idx="4">
                  <c:v>22</c:v>
                </c:pt>
                <c:pt idx="5" formatCode="#,##0;[Red]\-#,##0;">
                  <c:v>18</c:v>
                </c:pt>
                <c:pt idx="6" formatCode="#,##0;[Red]\-#,##0;">
                  <c:v>18</c:v>
                </c:pt>
                <c:pt idx="7" formatCode="#,##0;[Red]\-#,##0;">
                  <c:v>119</c:v>
                </c:pt>
              </c:numCache>
            </c:numRef>
          </c:val>
          <c:extLst>
            <c:ext xmlns:c16="http://schemas.microsoft.com/office/drawing/2014/chart" uri="{C3380CC4-5D6E-409C-BE32-E72D297353CC}">
              <c16:uniqueId val="{00000007-FA0B-4BB8-B3C6-ABF6AA6D27B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(構想区域別必要量との比較!$F$4331,構想区域別必要量との比較!$H$4331:$L$4331,構想区域別必要量との比較!$O$4331:$P$4331)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(構想区域別必要量との比較!$F$4332,構想区域別必要量との比較!$H$4332:$L$4332,構想区域別必要量との比較!$O$4332:$P$4332)</c:f>
              <c:numCache>
                <c:formatCode>#,##0_);[Red]\(#,##0\)</c:formatCode>
                <c:ptCount val="8"/>
                <c:pt idx="0" formatCode="#,##0;[Red]\-#,##0;">
                  <c:v>1860</c:v>
                </c:pt>
                <c:pt idx="1">
                  <c:v>1748</c:v>
                </c:pt>
                <c:pt idx="2">
                  <c:v>1738</c:v>
                </c:pt>
                <c:pt idx="3">
                  <c:v>1564</c:v>
                </c:pt>
                <c:pt idx="4">
                  <c:v>1663</c:v>
                </c:pt>
                <c:pt idx="5" formatCode="#,##0;[Red]\-#,##0;">
                  <c:v>1673</c:v>
                </c:pt>
                <c:pt idx="6" formatCode="#,##0;[Red]\-#,##0;">
                  <c:v>1655</c:v>
                </c:pt>
                <c:pt idx="7" formatCode="#,##0;[Red]\-#,##0;">
                  <c:v>1805</c:v>
                </c:pt>
              </c:numCache>
            </c:numRef>
          </c:val>
          <c:smooth val="0"/>
          <c:extLst>
            <c:ext xmlns:c16="http://schemas.microsoft.com/office/drawing/2014/chart" uri="{C3380CC4-5D6E-409C-BE32-E72D297353CC}">
              <c16:uniqueId val="{00000008-FA0B-4BB8-B3C6-ABF6AA6D27B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(構想区域別必要量との比較!$F$431,構想区域別必要量との比較!$H$431:$L$431,構想区域別必要量との比較!$O$431:$P$431)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(構想区域別必要量との比較!$F$436,構想区域別必要量との比較!$H$436:$L$436,構想区域別必要量との比較!$O$436:$P$436)</c:f>
              <c:numCache>
                <c:formatCode>#,##0_);[Red]\(#,##0\)</c:formatCode>
                <c:ptCount val="8"/>
                <c:pt idx="0" formatCode="#,##0;[Red]\-#,##0;">
                  <c:v>251</c:v>
                </c:pt>
                <c:pt idx="1">
                  <c:v>237</c:v>
                </c:pt>
                <c:pt idx="2">
                  <c:v>225</c:v>
                </c:pt>
                <c:pt idx="3">
                  <c:v>225</c:v>
                </c:pt>
                <c:pt idx="4">
                  <c:v>225</c:v>
                </c:pt>
                <c:pt idx="5" formatCode="#,##0;[Red]\-#,##0;">
                  <c:v>225</c:v>
                </c:pt>
                <c:pt idx="6" formatCode="#,##0;[Red]\-#,##0;">
                  <c:v>325</c:v>
                </c:pt>
                <c:pt idx="7" formatCode="#,##0;[Red]\-#,##0;">
                  <c:v>248</c:v>
                </c:pt>
              </c:numCache>
            </c:numRef>
          </c:val>
          <c:extLst>
            <c:ext xmlns:c16="http://schemas.microsoft.com/office/drawing/2014/chart" uri="{C3380CC4-5D6E-409C-BE32-E72D297353CC}">
              <c16:uniqueId val="{00000000-FDB1-4E22-AF09-479E9DD2EE9F}"/>
            </c:ext>
          </c:extLst>
        </c:ser>
        <c:ser>
          <c:idx val="2"/>
          <c:order val="2"/>
          <c:tx>
            <c:strRef>
              <c:f>構想区域別必要量との比較!$E$435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(構想区域別必要量との比較!$F$431,構想区域別必要量との比較!$H$431:$L$431,構想区域別必要量との比較!$O$431:$P$431)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(構想区域別必要量との比較!$F$435,構想区域別必要量との比較!$H$435:$L$435,構想区域別必要量との比較!$O$435:$P$435)</c:f>
              <c:numCache>
                <c:formatCode>#,##0_);[Red]\(#,##0\)</c:formatCode>
                <c:ptCount val="8"/>
                <c:pt idx="0" formatCode="#,##0;[Red]\-#,##0;">
                  <c:v>231</c:v>
                </c:pt>
                <c:pt idx="1">
                  <c:v>333</c:v>
                </c:pt>
                <c:pt idx="2">
                  <c:v>340</c:v>
                </c:pt>
                <c:pt idx="3">
                  <c:v>364</c:v>
                </c:pt>
                <c:pt idx="4">
                  <c:v>386</c:v>
                </c:pt>
                <c:pt idx="5" formatCode="#,##0;[Red]\-#,##0;">
                  <c:v>380</c:v>
                </c:pt>
                <c:pt idx="6" formatCode="#,##0;[Red]\-#,##0;">
                  <c:v>380</c:v>
                </c:pt>
                <c:pt idx="7" formatCode="#,##0;[Red]\-#,##0;">
                  <c:v>555</c:v>
                </c:pt>
              </c:numCache>
            </c:numRef>
          </c:val>
          <c:extLst>
            <c:ext xmlns:c16="http://schemas.microsoft.com/office/drawing/2014/chart" uri="{C3380CC4-5D6E-409C-BE32-E72D297353CC}">
              <c16:uniqueId val="{00000001-FDB1-4E22-AF09-479E9DD2EE9F}"/>
            </c:ext>
          </c:extLst>
        </c:ser>
        <c:ser>
          <c:idx val="1"/>
          <c:order val="3"/>
          <c:tx>
            <c:strRef>
              <c:f>構想区域別必要量との比較!$E$434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DB1-4E22-AF09-479E9DD2EE9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DB1-4E22-AF09-479E9DD2EE9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(構想区域別必要量との比較!$F$431,構想区域別必要量との比較!$H$431:$L$431,構想区域別必要量との比較!$O$431:$P$431)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(構想区域別必要量との比較!$F$434,構想区域別必要量との比較!$H$434:$L$434,構想区域別必要量との比較!$O$434:$P$434)</c:f>
              <c:numCache>
                <c:formatCode>#,##0_);[Red]\(#,##0\)</c:formatCode>
                <c:ptCount val="8"/>
                <c:pt idx="0" formatCode="#,##0;[Red]\-#,##0;">
                  <c:v>1203</c:v>
                </c:pt>
                <c:pt idx="1">
                  <c:v>938</c:v>
                </c:pt>
                <c:pt idx="2">
                  <c:v>926</c:v>
                </c:pt>
                <c:pt idx="3">
                  <c:v>904</c:v>
                </c:pt>
                <c:pt idx="4">
                  <c:v>818</c:v>
                </c:pt>
                <c:pt idx="5" formatCode="#,##0;[Red]\-#,##0;">
                  <c:v>826</c:v>
                </c:pt>
                <c:pt idx="6" formatCode="#,##0;[Red]\-#,##0;">
                  <c:v>826</c:v>
                </c:pt>
                <c:pt idx="7" formatCode="#,##0;[Red]\-#,##0;">
                  <c:v>438</c:v>
                </c:pt>
              </c:numCache>
            </c:numRef>
          </c:val>
          <c:extLst>
            <c:ext xmlns:c16="http://schemas.microsoft.com/office/drawing/2014/chart" uri="{C3380CC4-5D6E-409C-BE32-E72D297353CC}">
              <c16:uniqueId val="{00000006-FDB1-4E22-AF09-479E9DD2EE9F}"/>
            </c:ext>
          </c:extLst>
        </c:ser>
        <c:ser>
          <c:idx val="0"/>
          <c:order val="4"/>
          <c:tx>
            <c:strRef>
              <c:f>構想区域別必要量との比較!$E$433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(構想区域別必要量との比較!$F$431,構想区域別必要量との比較!$H$431:$L$431,構想区域別必要量との比較!$O$431:$P$431)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(構想区域別必要量との比較!$F$433,構想区域別必要量との比較!$H$433:$L$433,構想区域別必要量との比較!$O$433:$P$433)</c:f>
              <c:numCache>
                <c:formatCode>#,##0_);[Red]\(#,##0\)</c:formatCode>
                <c:ptCount val="8"/>
                <c:pt idx="0" formatCode="#,##0;[Red]\-#,##0;">
                  <c:v>50</c:v>
                </c:pt>
                <c:pt idx="1">
                  <c:v>50</c:v>
                </c:pt>
                <c:pt idx="2">
                  <c:v>50</c:v>
                </c:pt>
                <c:pt idx="3">
                  <c:v>50</c:v>
                </c:pt>
                <c:pt idx="4">
                  <c:v>50</c:v>
                </c:pt>
                <c:pt idx="5" formatCode="#,##0;[Red]\-#,##0;">
                  <c:v>50</c:v>
                </c:pt>
                <c:pt idx="6" formatCode="#,##0;[Red]\-#,##0;">
                  <c:v>50</c:v>
                </c:pt>
                <c:pt idx="7" formatCode="#,##0;[Red]\-#,##0;">
                  <c:v>135</c:v>
                </c:pt>
              </c:numCache>
            </c:numRef>
          </c:val>
          <c:extLst>
            <c:ext xmlns:c16="http://schemas.microsoft.com/office/drawing/2014/chart" uri="{C3380CC4-5D6E-409C-BE32-E72D297353CC}">
              <c16:uniqueId val="{00000007-FDB1-4E22-AF09-479E9DD2EE9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(構想区域別必要量との比較!$F$431,構想区域別必要量との比較!$H$431:$L$431,構想区域別必要量との比較!$O$431:$P$431)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(構想区域別必要量との比較!$F$432,構想区域別必要量との比較!$H$432:$L$432,構想区域別必要量との比較!$O$432:$P$432)</c:f>
              <c:numCache>
                <c:formatCode>#,##0_);[Red]\(#,##0\)</c:formatCode>
                <c:ptCount val="8"/>
                <c:pt idx="0" formatCode="#,##0;[Red]\-#,##0;">
                  <c:v>1735</c:v>
                </c:pt>
                <c:pt idx="1">
                  <c:v>1558</c:v>
                </c:pt>
                <c:pt idx="2">
                  <c:v>1541</c:v>
                </c:pt>
                <c:pt idx="3">
                  <c:v>1543</c:v>
                </c:pt>
                <c:pt idx="4">
                  <c:v>1479</c:v>
                </c:pt>
                <c:pt idx="5" formatCode="#,##0;[Red]\-#,##0;">
                  <c:v>1481</c:v>
                </c:pt>
                <c:pt idx="6" formatCode="#,##0;[Red]\-#,##0;">
                  <c:v>1581</c:v>
                </c:pt>
                <c:pt idx="7" formatCode="#,##0;[Red]\-#,##0;">
                  <c:v>1376</c:v>
                </c:pt>
              </c:numCache>
            </c:numRef>
          </c:val>
          <c:smooth val="0"/>
          <c:extLst>
            <c:ext xmlns:c16="http://schemas.microsoft.com/office/drawing/2014/chart" uri="{C3380CC4-5D6E-409C-BE32-E72D297353CC}">
              <c16:uniqueId val="{00000008-FDB1-4E22-AF09-479E9DD2EE9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(構想区域別必要量との比較!$F$4346,構想区域別必要量との比較!$H$4346:$L$4346,構想区域別必要量との比較!$O$4346:$P$4346)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(構想区域別必要量との比較!$F$4351,構想区域別必要量との比較!$H$4351:$L$4351,構想区域別必要量との比較!$O$4351:$P$4351)</c:f>
              <c:numCache>
                <c:formatCode>#,##0_);[Red]\(#,##0\)</c:formatCode>
                <c:ptCount val="8"/>
                <c:pt idx="0" formatCode="#,##0;[Red]\-#,##0;">
                  <c:v>1361</c:v>
                </c:pt>
                <c:pt idx="1">
                  <c:v>1320</c:v>
                </c:pt>
                <c:pt idx="2">
                  <c:v>1304</c:v>
                </c:pt>
                <c:pt idx="3">
                  <c:v>1361</c:v>
                </c:pt>
                <c:pt idx="4">
                  <c:v>1082</c:v>
                </c:pt>
                <c:pt idx="5" formatCode="#,##0;[Red]\-#,##0;">
                  <c:v>1200</c:v>
                </c:pt>
                <c:pt idx="6" formatCode="#,##0;[Red]\-#,##0;">
                  <c:v>1286</c:v>
                </c:pt>
                <c:pt idx="7" formatCode="#,##0;[Red]\-#,##0;">
                  <c:v>855</c:v>
                </c:pt>
              </c:numCache>
            </c:numRef>
          </c:val>
          <c:extLst>
            <c:ext xmlns:c16="http://schemas.microsoft.com/office/drawing/2014/chart" uri="{C3380CC4-5D6E-409C-BE32-E72D297353CC}">
              <c16:uniqueId val="{00000000-0324-4ED7-BCA9-C36BFC26313E}"/>
            </c:ext>
          </c:extLst>
        </c:ser>
        <c:ser>
          <c:idx val="2"/>
          <c:order val="2"/>
          <c:tx>
            <c:strRef>
              <c:f>構想区域別必要量との比較!$E$4350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(構想区域別必要量との比較!$F$4346,構想区域別必要量との比較!$H$4346:$L$4346,構想区域別必要量との比較!$O$4346:$P$4346)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(構想区域別必要量との比較!$F$4350,構想区域別必要量との比較!$H$4350:$L$4350,構想区域別必要量との比較!$O$4350:$P$4350)</c:f>
              <c:numCache>
                <c:formatCode>#,##0_);[Red]\(#,##0\)</c:formatCode>
                <c:ptCount val="8"/>
                <c:pt idx="0" formatCode="#,##0;[Red]\-#,##0;">
                  <c:v>763</c:v>
                </c:pt>
                <c:pt idx="1">
                  <c:v>864</c:v>
                </c:pt>
                <c:pt idx="2">
                  <c:v>772</c:v>
                </c:pt>
                <c:pt idx="3">
                  <c:v>896</c:v>
                </c:pt>
                <c:pt idx="4">
                  <c:v>928</c:v>
                </c:pt>
                <c:pt idx="5" formatCode="#,##0;[Red]\-#,##0;">
                  <c:v>1108</c:v>
                </c:pt>
                <c:pt idx="6" formatCode="#,##0;[Red]\-#,##0;">
                  <c:v>1107</c:v>
                </c:pt>
                <c:pt idx="7" formatCode="#,##0;[Red]\-#,##0;">
                  <c:v>1430</c:v>
                </c:pt>
              </c:numCache>
            </c:numRef>
          </c:val>
          <c:extLst>
            <c:ext xmlns:c16="http://schemas.microsoft.com/office/drawing/2014/chart" uri="{C3380CC4-5D6E-409C-BE32-E72D297353CC}">
              <c16:uniqueId val="{00000001-0324-4ED7-BCA9-C36BFC26313E}"/>
            </c:ext>
          </c:extLst>
        </c:ser>
        <c:ser>
          <c:idx val="1"/>
          <c:order val="3"/>
          <c:tx>
            <c:strRef>
              <c:f>構想区域別必要量との比較!$E$4349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324-4ED7-BCA9-C36BFC26313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324-4ED7-BCA9-C36BFC26313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(構想区域別必要量との比較!$F$4346,構想区域別必要量との比較!$H$4346:$L$4346,構想区域別必要量との比較!$O$4346:$P$4346)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(構想区域別必要量との比較!$F$4349,構想区域別必要量との比較!$H$4349:$L$4349,構想区域別必要量との比較!$O$4349:$P$4349)</c:f>
              <c:numCache>
                <c:formatCode>#,##0_);[Red]\(#,##0\)</c:formatCode>
                <c:ptCount val="8"/>
                <c:pt idx="0" formatCode="#,##0;[Red]\-#,##0;">
                  <c:v>2663</c:v>
                </c:pt>
                <c:pt idx="1">
                  <c:v>2558</c:v>
                </c:pt>
                <c:pt idx="2">
                  <c:v>2431</c:v>
                </c:pt>
                <c:pt idx="3">
                  <c:v>2386</c:v>
                </c:pt>
                <c:pt idx="4">
                  <c:v>2258</c:v>
                </c:pt>
                <c:pt idx="5" formatCode="#,##0;[Red]\-#,##0;">
                  <c:v>2358</c:v>
                </c:pt>
                <c:pt idx="6" formatCode="#,##0;[Red]\-#,##0;">
                  <c:v>2153</c:v>
                </c:pt>
                <c:pt idx="7" formatCode="#,##0;[Red]\-#,##0;">
                  <c:v>1168</c:v>
                </c:pt>
              </c:numCache>
            </c:numRef>
          </c:val>
          <c:extLst>
            <c:ext xmlns:c16="http://schemas.microsoft.com/office/drawing/2014/chart" uri="{C3380CC4-5D6E-409C-BE32-E72D297353CC}">
              <c16:uniqueId val="{00000006-0324-4ED7-BCA9-C36BFC26313E}"/>
            </c:ext>
          </c:extLst>
        </c:ser>
        <c:ser>
          <c:idx val="0"/>
          <c:order val="4"/>
          <c:tx>
            <c:strRef>
              <c:f>構想区域別必要量との比較!$E$4348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(構想区域別必要量との比較!$F$4346,構想区域別必要量との比較!$H$4346:$L$4346,構想区域別必要量との比較!$O$4346:$P$4346)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(構想区域別必要量との比較!$F$4348,構想区域別必要量との比較!$H$4348:$L$4348,構想区域別必要量との比較!$O$4348:$P$4348)</c:f>
              <c:numCache>
                <c:formatCode>#,##0_);[Red]\(#,##0\)</c:formatCode>
                <c:ptCount val="8"/>
                <c:pt idx="0" formatCode="#,##0;[Red]\-#,##0;">
                  <c:v>103</c:v>
                </c:pt>
                <c:pt idx="1">
                  <c:v>124</c:v>
                </c:pt>
                <c:pt idx="2">
                  <c:v>130</c:v>
                </c:pt>
                <c:pt idx="3">
                  <c:v>129</c:v>
                </c:pt>
                <c:pt idx="4">
                  <c:v>129</c:v>
                </c:pt>
                <c:pt idx="5" formatCode="#,##0;[Red]\-#,##0;">
                  <c:v>133</c:v>
                </c:pt>
                <c:pt idx="6" formatCode="#,##0;[Red]\-#,##0;">
                  <c:v>133</c:v>
                </c:pt>
                <c:pt idx="7" formatCode="#,##0;[Red]\-#,##0;">
                  <c:v>372</c:v>
                </c:pt>
              </c:numCache>
            </c:numRef>
          </c:val>
          <c:extLst>
            <c:ext xmlns:c16="http://schemas.microsoft.com/office/drawing/2014/chart" uri="{C3380CC4-5D6E-409C-BE32-E72D297353CC}">
              <c16:uniqueId val="{00000007-0324-4ED7-BCA9-C36BFC26313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(構想区域別必要量との比較!$F$4346,構想区域別必要量との比較!$H$4346:$L$4346,構想区域別必要量との比較!$O$4346:$P$4346)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(構想区域別必要量との比較!$F$4347,構想区域別必要量との比較!$H$4347:$L$4347,構想区域別必要量との比較!$O$4347:$P$4347)</c:f>
              <c:numCache>
                <c:formatCode>#,##0_);[Red]\(#,##0\)</c:formatCode>
                <c:ptCount val="8"/>
                <c:pt idx="0" formatCode="#,##0;[Red]\-#,##0;">
                  <c:v>4890</c:v>
                </c:pt>
                <c:pt idx="1">
                  <c:v>4866</c:v>
                </c:pt>
                <c:pt idx="2">
                  <c:v>4637</c:v>
                </c:pt>
                <c:pt idx="3">
                  <c:v>4772</c:v>
                </c:pt>
                <c:pt idx="4">
                  <c:v>4397</c:v>
                </c:pt>
                <c:pt idx="5" formatCode="#,##0;[Red]\-#,##0;">
                  <c:v>4799</c:v>
                </c:pt>
                <c:pt idx="6" formatCode="#,##0;[Red]\-#,##0;">
                  <c:v>4679</c:v>
                </c:pt>
                <c:pt idx="7" formatCode="#,##0;[Red]\-#,##0;">
                  <c:v>3825</c:v>
                </c:pt>
              </c:numCache>
            </c:numRef>
          </c:val>
          <c:smooth val="0"/>
          <c:extLst>
            <c:ext xmlns:c16="http://schemas.microsoft.com/office/drawing/2014/chart" uri="{C3380CC4-5D6E-409C-BE32-E72D297353CC}">
              <c16:uniqueId val="{00000008-0324-4ED7-BCA9-C36BFC26313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(構想区域別必要量との比較!$F$4361,構想区域別必要量との比較!$H$4361:$L$4361,構想区域別必要量との比較!$O$4361:$P$4361)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(構想区域別必要量との比較!$F$4366,構想区域別必要量との比較!$H$4366:$L$4366,構想区域別必要量との比較!$O$4366:$P$4366)</c:f>
              <c:numCache>
                <c:formatCode>#,##0_);[Red]\(#,##0\)</c:formatCode>
                <c:ptCount val="8"/>
                <c:pt idx="0" formatCode="#,##0;[Red]\-#,##0;">
                  <c:v>725</c:v>
                </c:pt>
                <c:pt idx="1">
                  <c:v>831</c:v>
                </c:pt>
                <c:pt idx="2">
                  <c:v>961</c:v>
                </c:pt>
                <c:pt idx="3">
                  <c:v>857</c:v>
                </c:pt>
                <c:pt idx="4">
                  <c:v>678</c:v>
                </c:pt>
                <c:pt idx="5" formatCode="#,##0;[Red]\-#,##0;">
                  <c:v>838</c:v>
                </c:pt>
                <c:pt idx="6" formatCode="#,##0;[Red]\-#,##0;">
                  <c:v>838</c:v>
                </c:pt>
                <c:pt idx="7" formatCode="#,##0;[Red]\-#,##0;">
                  <c:v>559</c:v>
                </c:pt>
              </c:numCache>
            </c:numRef>
          </c:val>
          <c:extLst>
            <c:ext xmlns:c16="http://schemas.microsoft.com/office/drawing/2014/chart" uri="{C3380CC4-5D6E-409C-BE32-E72D297353CC}">
              <c16:uniqueId val="{00000000-9494-4A7F-BD33-1E6EE7FD2E91}"/>
            </c:ext>
          </c:extLst>
        </c:ser>
        <c:ser>
          <c:idx val="2"/>
          <c:order val="2"/>
          <c:tx>
            <c:strRef>
              <c:f>構想区域別必要量との比較!$E$4365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(構想区域別必要量との比較!$F$4361,構想区域別必要量との比較!$H$4361:$L$4361,構想区域別必要量との比較!$O$4361:$P$4361)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(構想区域別必要量との比較!$F$4365,構想区域別必要量との比較!$H$4365:$L$4365,構想区域別必要量との比較!$O$4365:$P$4365)</c:f>
              <c:numCache>
                <c:formatCode>#,##0_);[Red]\(#,##0\)</c:formatCode>
                <c:ptCount val="8"/>
                <c:pt idx="0" formatCode="#,##0;[Red]\-#,##0;">
                  <c:v>154</c:v>
                </c:pt>
                <c:pt idx="1">
                  <c:v>239</c:v>
                </c:pt>
                <c:pt idx="2">
                  <c:v>358</c:v>
                </c:pt>
                <c:pt idx="3">
                  <c:v>422</c:v>
                </c:pt>
                <c:pt idx="4">
                  <c:v>422</c:v>
                </c:pt>
                <c:pt idx="5" formatCode="#,##0;[Red]\-#,##0;">
                  <c:v>499</c:v>
                </c:pt>
                <c:pt idx="6" formatCode="#,##0;[Red]\-#,##0;">
                  <c:v>480</c:v>
                </c:pt>
                <c:pt idx="7" formatCode="#,##0;[Red]\-#,##0;">
                  <c:v>472</c:v>
                </c:pt>
              </c:numCache>
            </c:numRef>
          </c:val>
          <c:extLst>
            <c:ext xmlns:c16="http://schemas.microsoft.com/office/drawing/2014/chart" uri="{C3380CC4-5D6E-409C-BE32-E72D297353CC}">
              <c16:uniqueId val="{00000001-9494-4A7F-BD33-1E6EE7FD2E91}"/>
            </c:ext>
          </c:extLst>
        </c:ser>
        <c:ser>
          <c:idx val="1"/>
          <c:order val="3"/>
          <c:tx>
            <c:strRef>
              <c:f>構想区域別必要量との比較!$E$4364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494-4A7F-BD33-1E6EE7FD2E9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494-4A7F-BD33-1E6EE7FD2E9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(構想区域別必要量との比較!$F$4361,構想区域別必要量との比較!$H$4361:$L$4361,構想区域別必要量との比較!$O$4361:$P$4361)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(構想区域別必要量との比較!$F$4364,構想区域別必要量との比較!$H$4364:$L$4364,構想区域別必要量との比較!$O$4364:$P$4364)</c:f>
              <c:numCache>
                <c:formatCode>#,##0_);[Red]\(#,##0\)</c:formatCode>
                <c:ptCount val="8"/>
                <c:pt idx="0" formatCode="#,##0;[Red]\-#,##0;">
                  <c:v>454</c:v>
                </c:pt>
                <c:pt idx="1">
                  <c:v>457</c:v>
                </c:pt>
                <c:pt idx="2">
                  <c:v>351</c:v>
                </c:pt>
                <c:pt idx="3">
                  <c:v>411</c:v>
                </c:pt>
                <c:pt idx="4">
                  <c:v>441</c:v>
                </c:pt>
                <c:pt idx="5" formatCode="#,##0;[Red]\-#,##0;">
                  <c:v>404</c:v>
                </c:pt>
                <c:pt idx="6" formatCode="#,##0;[Red]\-#,##0;">
                  <c:v>404</c:v>
                </c:pt>
                <c:pt idx="7" formatCode="#,##0;[Red]\-#,##0;">
                  <c:v>286</c:v>
                </c:pt>
              </c:numCache>
            </c:numRef>
          </c:val>
          <c:extLst>
            <c:ext xmlns:c16="http://schemas.microsoft.com/office/drawing/2014/chart" uri="{C3380CC4-5D6E-409C-BE32-E72D297353CC}">
              <c16:uniqueId val="{00000006-9494-4A7F-BD33-1E6EE7FD2E91}"/>
            </c:ext>
          </c:extLst>
        </c:ser>
        <c:ser>
          <c:idx val="0"/>
          <c:order val="4"/>
          <c:tx>
            <c:strRef>
              <c:f>構想区域別必要量との比較!$E$4363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(構想区域別必要量との比較!$F$4361,構想区域別必要量との比較!$H$4361:$L$4361,構想区域別必要量との比較!$O$4361:$P$4361)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(構想区域別必要量との比較!$F$4363,構想区域別必要量との比較!$H$4363:$L$4363,構想区域別必要量との比較!$O$4363:$P$4363)</c:f>
              <c:numCache>
                <c:formatCode>#,##0_);[Red]\(#,##0\)</c:formatCode>
                <c:ptCount val="8"/>
                <c:pt idx="0" formatCode="#,##0;[Red]\-#,##0;">
                  <c:v>0</c:v>
                </c:pt>
                <c:pt idx="1">
                  <c:v>8</c:v>
                </c:pt>
                <c:pt idx="2">
                  <c:v>8</c:v>
                </c:pt>
                <c:pt idx="3">
                  <c:v>0</c:v>
                </c:pt>
                <c:pt idx="4">
                  <c:v>8</c:v>
                </c:pt>
                <c:pt idx="5" formatCode="#,##0;[Red]\-#,##0;">
                  <c:v>20</c:v>
                </c:pt>
                <c:pt idx="6" formatCode="#,##0;[Red]\-#,##0;">
                  <c:v>20</c:v>
                </c:pt>
                <c:pt idx="7" formatCode="#,##0;[Red]\-#,##0;">
                  <c:v>31</c:v>
                </c:pt>
              </c:numCache>
            </c:numRef>
          </c:val>
          <c:extLst>
            <c:ext xmlns:c16="http://schemas.microsoft.com/office/drawing/2014/chart" uri="{C3380CC4-5D6E-409C-BE32-E72D297353CC}">
              <c16:uniqueId val="{00000007-9494-4A7F-BD33-1E6EE7FD2E9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(構想区域別必要量との比較!$F$4361,構想区域別必要量との比較!$H$4361:$L$4361,構想区域別必要量との比較!$O$4361:$P$4361)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(構想区域別必要量との比較!$F$4362,構想区域別必要量との比較!$H$4362:$L$4362,構想区域別必要量との比較!$O$4362:$P$4362)</c:f>
              <c:numCache>
                <c:formatCode>#,##0_);[Red]\(#,##0\)</c:formatCode>
                <c:ptCount val="8"/>
                <c:pt idx="0" formatCode="#,##0;[Red]\-#,##0;">
                  <c:v>1333</c:v>
                </c:pt>
                <c:pt idx="1">
                  <c:v>1535</c:v>
                </c:pt>
                <c:pt idx="2">
                  <c:v>1678</c:v>
                </c:pt>
                <c:pt idx="3">
                  <c:v>1690</c:v>
                </c:pt>
                <c:pt idx="4">
                  <c:v>1549</c:v>
                </c:pt>
                <c:pt idx="5" formatCode="#,##0;[Red]\-#,##0;">
                  <c:v>1761</c:v>
                </c:pt>
                <c:pt idx="6" formatCode="#,##0;[Red]\-#,##0;">
                  <c:v>1742</c:v>
                </c:pt>
                <c:pt idx="7" formatCode="#,##0;[Red]\-#,##0;">
                  <c:v>1348</c:v>
                </c:pt>
              </c:numCache>
            </c:numRef>
          </c:val>
          <c:smooth val="0"/>
          <c:extLst>
            <c:ext xmlns:c16="http://schemas.microsoft.com/office/drawing/2014/chart" uri="{C3380CC4-5D6E-409C-BE32-E72D297353CC}">
              <c16:uniqueId val="{00000008-9494-4A7F-BD33-1E6EE7FD2E9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(構想区域別必要量との比較!$F$4376,構想区域別必要量との比較!$H$4376:$L$4376,構想区域別必要量との比較!$O$4376:$P$4376)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(構想区域別必要量との比較!$F$4381,構想区域別必要量との比較!$H$4381:$L$4381,構想区域別必要量との比較!$O$4381:$P$4381)</c:f>
              <c:numCache>
                <c:formatCode>#,##0_);[Red]\(#,##0\)</c:formatCode>
                <c:ptCount val="8"/>
                <c:pt idx="0" formatCode="#,##0;[Red]\-#,##0;">
                  <c:v>808</c:v>
                </c:pt>
                <c:pt idx="1">
                  <c:v>644</c:v>
                </c:pt>
                <c:pt idx="2">
                  <c:v>643</c:v>
                </c:pt>
                <c:pt idx="3">
                  <c:v>535</c:v>
                </c:pt>
                <c:pt idx="4">
                  <c:v>447</c:v>
                </c:pt>
                <c:pt idx="5" formatCode="#,##0;[Red]\-#,##0;">
                  <c:v>525</c:v>
                </c:pt>
                <c:pt idx="6" formatCode="#,##0;[Red]\-#,##0;">
                  <c:v>512</c:v>
                </c:pt>
                <c:pt idx="7" formatCode="#,##0;[Red]\-#,##0;">
                  <c:v>437</c:v>
                </c:pt>
              </c:numCache>
            </c:numRef>
          </c:val>
          <c:extLst>
            <c:ext xmlns:c16="http://schemas.microsoft.com/office/drawing/2014/chart" uri="{C3380CC4-5D6E-409C-BE32-E72D297353CC}">
              <c16:uniqueId val="{00000000-2270-47DF-BB2A-642AA24D83B9}"/>
            </c:ext>
          </c:extLst>
        </c:ser>
        <c:ser>
          <c:idx val="2"/>
          <c:order val="2"/>
          <c:tx>
            <c:strRef>
              <c:f>構想区域別必要量との比較!$E$4380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(構想区域別必要量との比較!$F$4376,構想区域別必要量との比較!$H$4376:$L$4376,構想区域別必要量との比較!$O$4376:$P$4376)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(構想区域別必要量との比較!$F$4380,構想区域別必要量との比較!$H$4380:$L$4380,構想区域別必要量との比較!$O$4380:$P$4380)</c:f>
              <c:numCache>
                <c:formatCode>#,##0_);[Red]\(#,##0\)</c:formatCode>
                <c:ptCount val="8"/>
                <c:pt idx="0" formatCode="#,##0;[Red]\-#,##0;">
                  <c:v>223</c:v>
                </c:pt>
                <c:pt idx="1">
                  <c:v>241</c:v>
                </c:pt>
                <c:pt idx="2">
                  <c:v>222</c:v>
                </c:pt>
                <c:pt idx="3">
                  <c:v>274</c:v>
                </c:pt>
                <c:pt idx="4">
                  <c:v>269</c:v>
                </c:pt>
                <c:pt idx="5" formatCode="#,##0;[Red]\-#,##0;">
                  <c:v>239</c:v>
                </c:pt>
                <c:pt idx="6" formatCode="#,##0;[Red]\-#,##0;">
                  <c:v>263</c:v>
                </c:pt>
                <c:pt idx="7" formatCode="#,##0;[Red]\-#,##0;">
                  <c:v>269</c:v>
                </c:pt>
              </c:numCache>
            </c:numRef>
          </c:val>
          <c:extLst>
            <c:ext xmlns:c16="http://schemas.microsoft.com/office/drawing/2014/chart" uri="{C3380CC4-5D6E-409C-BE32-E72D297353CC}">
              <c16:uniqueId val="{00000001-2270-47DF-BB2A-642AA24D83B9}"/>
            </c:ext>
          </c:extLst>
        </c:ser>
        <c:ser>
          <c:idx val="1"/>
          <c:order val="3"/>
          <c:tx>
            <c:strRef>
              <c:f>構想区域別必要量との比較!$E$4379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270-47DF-BB2A-642AA24D83B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270-47DF-BB2A-642AA24D83B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(構想区域別必要量との比較!$F$4376,構想区域別必要量との比較!$H$4376:$L$4376,構想区域別必要量との比較!$O$4376:$P$4376)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(構想区域別必要量との比較!$F$4379,構想区域別必要量との比較!$H$4379:$L$4379,構想区域別必要量との比較!$O$4379:$P$4379)</c:f>
              <c:numCache>
                <c:formatCode>#,##0_);[Red]\(#,##0\)</c:formatCode>
                <c:ptCount val="8"/>
                <c:pt idx="0" formatCode="#,##0;[Red]\-#,##0;">
                  <c:v>709</c:v>
                </c:pt>
                <c:pt idx="1">
                  <c:v>722</c:v>
                </c:pt>
                <c:pt idx="2">
                  <c:v>719</c:v>
                </c:pt>
                <c:pt idx="3">
                  <c:v>771</c:v>
                </c:pt>
                <c:pt idx="4">
                  <c:v>738</c:v>
                </c:pt>
                <c:pt idx="5" formatCode="#,##0;[Red]\-#,##0;">
                  <c:v>768</c:v>
                </c:pt>
                <c:pt idx="6" formatCode="#,##0;[Red]\-#,##0;">
                  <c:v>686</c:v>
                </c:pt>
                <c:pt idx="7" formatCode="#,##0;[Red]\-#,##0;">
                  <c:v>378</c:v>
                </c:pt>
              </c:numCache>
            </c:numRef>
          </c:val>
          <c:extLst>
            <c:ext xmlns:c16="http://schemas.microsoft.com/office/drawing/2014/chart" uri="{C3380CC4-5D6E-409C-BE32-E72D297353CC}">
              <c16:uniqueId val="{00000006-2270-47DF-BB2A-642AA24D83B9}"/>
            </c:ext>
          </c:extLst>
        </c:ser>
        <c:ser>
          <c:idx val="0"/>
          <c:order val="4"/>
          <c:tx>
            <c:strRef>
              <c:f>構想区域別必要量との比較!$E$4378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(構想区域別必要量との比較!$F$4376,構想区域別必要量との比較!$H$4376:$L$4376,構想区域別必要量との比較!$O$4376:$P$4376)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(構想区域別必要量との比較!$F$4378,構想区域別必要量との比較!$H$4378:$L$4378,構想区域別必要量との比較!$O$4378:$P$4378)</c:f>
              <c:numCache>
                <c:formatCode>#,##0_);[Red]\(#,##0\)</c:formatCode>
                <c:ptCount val="8"/>
                <c:pt idx="0" formatCode="#,##0;[Red]\-#,##0;">
                  <c:v>15</c:v>
                </c:pt>
                <c:pt idx="1">
                  <c:v>16</c:v>
                </c:pt>
                <c:pt idx="2">
                  <c:v>16</c:v>
                </c:pt>
                <c:pt idx="3">
                  <c:v>16</c:v>
                </c:pt>
                <c:pt idx="4">
                  <c:v>16</c:v>
                </c:pt>
                <c:pt idx="5" formatCode="#,##0;[Red]\-#,##0;">
                  <c:v>16</c:v>
                </c:pt>
                <c:pt idx="6" formatCode="#,##0;[Red]\-#,##0;">
                  <c:v>77</c:v>
                </c:pt>
                <c:pt idx="7" formatCode="#,##0;[Red]\-#,##0;">
                  <c:v>101</c:v>
                </c:pt>
              </c:numCache>
            </c:numRef>
          </c:val>
          <c:extLst>
            <c:ext xmlns:c16="http://schemas.microsoft.com/office/drawing/2014/chart" uri="{C3380CC4-5D6E-409C-BE32-E72D297353CC}">
              <c16:uniqueId val="{00000007-2270-47DF-BB2A-642AA24D83B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(構想区域別必要量との比較!$F$4376,構想区域別必要量との比較!$H$4376:$L$4376,構想区域別必要量との比較!$O$4376:$P$4376)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(構想区域別必要量との比較!$F$4377,構想区域別必要量との比較!$H$4377:$L$4377,構想区域別必要量との比較!$O$4377:$P$4377)</c:f>
              <c:numCache>
                <c:formatCode>#,##0_);[Red]\(#,##0\)</c:formatCode>
                <c:ptCount val="8"/>
                <c:pt idx="0" formatCode="#,##0;[Red]\-#,##0;">
                  <c:v>1755</c:v>
                </c:pt>
                <c:pt idx="1">
                  <c:v>1623</c:v>
                </c:pt>
                <c:pt idx="2">
                  <c:v>1600</c:v>
                </c:pt>
                <c:pt idx="3">
                  <c:v>1596</c:v>
                </c:pt>
                <c:pt idx="4">
                  <c:v>1470</c:v>
                </c:pt>
                <c:pt idx="5" formatCode="#,##0;[Red]\-#,##0;">
                  <c:v>1548</c:v>
                </c:pt>
                <c:pt idx="6" formatCode="#,##0;[Red]\-#,##0;">
                  <c:v>1538</c:v>
                </c:pt>
                <c:pt idx="7" formatCode="#,##0;[Red]\-#,##0;">
                  <c:v>1185</c:v>
                </c:pt>
              </c:numCache>
            </c:numRef>
          </c:val>
          <c:smooth val="0"/>
          <c:extLst>
            <c:ext xmlns:c16="http://schemas.microsoft.com/office/drawing/2014/chart" uri="{C3380CC4-5D6E-409C-BE32-E72D297353CC}">
              <c16:uniqueId val="{00000008-2270-47DF-BB2A-642AA24D83B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構想区域別必要量との比較!$E$4396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(構想区域別必要量との比較!$F$4391,構想区域別必要量との比較!$H$4391:$L$4391,構想区域別必要量との比較!$O$4391:$P$4391)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(構想区域別必要量との比較!$F$4396,構想区域別必要量との比較!$H$4396:$L$4396,構想区域別必要量との比較!$O$4396:$P$4396)</c:f>
              <c:numCache>
                <c:formatCode>#,##0_);[Red]\(#,##0\)</c:formatCode>
                <c:ptCount val="8"/>
                <c:pt idx="0" formatCode="#,##0;[Red]\-#,##0;">
                  <c:v>467</c:v>
                </c:pt>
                <c:pt idx="1">
                  <c:v>466</c:v>
                </c:pt>
                <c:pt idx="2">
                  <c:v>485</c:v>
                </c:pt>
                <c:pt idx="3">
                  <c:v>392</c:v>
                </c:pt>
                <c:pt idx="4">
                  <c:v>303</c:v>
                </c:pt>
                <c:pt idx="5" formatCode="#,##0;[Red]\-#,##0;">
                  <c:v>372</c:v>
                </c:pt>
                <c:pt idx="6" formatCode="#,##0;[Red]\-#,##0;">
                  <c:v>377</c:v>
                </c:pt>
                <c:pt idx="7" formatCode="#,##0;[Red]\-#,##0;">
                  <c:v>272</c:v>
                </c:pt>
              </c:numCache>
            </c:numRef>
          </c:val>
          <c:extLst>
            <c:ext xmlns:c16="http://schemas.microsoft.com/office/drawing/2014/chart" uri="{C3380CC4-5D6E-409C-BE32-E72D297353CC}">
              <c16:uniqueId val="{00000000-3898-480D-83D1-C270A4A92E89}"/>
            </c:ext>
          </c:extLst>
        </c:ser>
        <c:ser>
          <c:idx val="2"/>
          <c:order val="2"/>
          <c:tx>
            <c:strRef>
              <c:f>構想区域別必要量との比較!$E$4395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(構想区域別必要量との比較!$F$4391,構想区域別必要量との比較!$H$4391:$L$4391,構想区域別必要量との比較!$O$4391:$P$4391)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(構想区域別必要量との比較!$F$4395,構想区域別必要量との比較!$H$4395:$L$4395,構想区域別必要量との比較!$O$4395:$P$4395)</c:f>
              <c:numCache>
                <c:formatCode>#,##0_);[Red]\(#,##0\)</c:formatCode>
                <c:ptCount val="8"/>
                <c:pt idx="0" formatCode="#,##0;[Red]\-#,##0;">
                  <c:v>158</c:v>
                </c:pt>
                <c:pt idx="1">
                  <c:v>156</c:v>
                </c:pt>
                <c:pt idx="2">
                  <c:v>156</c:v>
                </c:pt>
                <c:pt idx="3">
                  <c:v>208</c:v>
                </c:pt>
                <c:pt idx="4">
                  <c:v>208</c:v>
                </c:pt>
                <c:pt idx="5" formatCode="#,##0;[Red]\-#,##0;">
                  <c:v>172</c:v>
                </c:pt>
                <c:pt idx="6" formatCode="#,##0;[Red]\-#,##0;">
                  <c:v>172</c:v>
                </c:pt>
                <c:pt idx="7" formatCode="#,##0;[Red]\-#,##0;">
                  <c:v>244</c:v>
                </c:pt>
              </c:numCache>
            </c:numRef>
          </c:val>
          <c:extLst>
            <c:ext xmlns:c16="http://schemas.microsoft.com/office/drawing/2014/chart" uri="{C3380CC4-5D6E-409C-BE32-E72D297353CC}">
              <c16:uniqueId val="{00000001-3898-480D-83D1-C270A4A92E89}"/>
            </c:ext>
          </c:extLst>
        </c:ser>
        <c:ser>
          <c:idx val="1"/>
          <c:order val="3"/>
          <c:tx>
            <c:strRef>
              <c:f>構想区域別必要量との比較!$E$4394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898-480D-83D1-C270A4A92E8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898-480D-83D1-C270A4A92E8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(構想区域別必要量との比較!$F$4391,構想区域別必要量との比較!$H$4391:$L$4391,構想区域別必要量との比較!$O$4391:$P$4391)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(構想区域別必要量との比較!$F$4394,構想区域別必要量との比較!$H$4394:$L$4394,構想区域別必要量との比較!$O$4394:$P$4394)</c:f>
              <c:numCache>
                <c:formatCode>#,##0_);[Red]\(#,##0\)</c:formatCode>
                <c:ptCount val="8"/>
                <c:pt idx="0" formatCode="#,##0;[Red]\-#,##0;">
                  <c:v>498</c:v>
                </c:pt>
                <c:pt idx="1">
                  <c:v>504</c:v>
                </c:pt>
                <c:pt idx="2">
                  <c:v>485</c:v>
                </c:pt>
                <c:pt idx="3">
                  <c:v>477</c:v>
                </c:pt>
                <c:pt idx="4">
                  <c:v>419</c:v>
                </c:pt>
                <c:pt idx="5" formatCode="#,##0;[Red]\-#,##0;">
                  <c:v>412</c:v>
                </c:pt>
                <c:pt idx="6" formatCode="#,##0;[Red]\-#,##0;">
                  <c:v>400</c:v>
                </c:pt>
                <c:pt idx="7" formatCode="#,##0;[Red]\-#,##0;">
                  <c:v>171</c:v>
                </c:pt>
              </c:numCache>
            </c:numRef>
          </c:val>
          <c:extLst>
            <c:ext xmlns:c16="http://schemas.microsoft.com/office/drawing/2014/chart" uri="{C3380CC4-5D6E-409C-BE32-E72D297353CC}">
              <c16:uniqueId val="{00000006-3898-480D-83D1-C270A4A92E89}"/>
            </c:ext>
          </c:extLst>
        </c:ser>
        <c:ser>
          <c:idx val="0"/>
          <c:order val="4"/>
          <c:tx>
            <c:strRef>
              <c:f>構想区域別必要量との比較!$E$4393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(構想区域別必要量との比較!$F$4391,構想区域別必要量との比較!$H$4391:$L$4391,構想区域別必要量との比較!$O$4391:$P$4391)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(構想区域別必要量との比較!$F$4393,構想区域別必要量との比較!$H$4393:$L$4393,構想区域別必要量との比較!$O$4393:$P$4393)</c:f>
              <c:numCache>
                <c:formatCode>#,##0_);[Red]\(#,##0\)</c:formatCode>
                <c:ptCount val="8"/>
                <c:pt idx="0" formatCode="#,##0;[Red]\-#,##0;">
                  <c:v>0</c:v>
                </c:pt>
                <c:pt idx="1">
                  <c:v>0</c:v>
                </c:pt>
                <c:pt idx="2">
                  <c:v>0</c:v>
                </c:pt>
                <c:pt idx="3">
                  <c:v>0</c:v>
                </c:pt>
                <c:pt idx="4">
                  <c:v>0</c:v>
                </c:pt>
                <c:pt idx="5" formatCode="#,##0;[Red]\-#,##0;">
                  <c:v>0</c:v>
                </c:pt>
                <c:pt idx="6" formatCode="#,##0;[Red]\-#,##0;">
                  <c:v>0</c:v>
                </c:pt>
                <c:pt idx="7" formatCode="#,##0;[Red]\-#,##0;">
                  <c:v>32</c:v>
                </c:pt>
              </c:numCache>
            </c:numRef>
          </c:val>
          <c:extLst>
            <c:ext xmlns:c16="http://schemas.microsoft.com/office/drawing/2014/chart" uri="{C3380CC4-5D6E-409C-BE32-E72D297353CC}">
              <c16:uniqueId val="{00000007-3898-480D-83D1-C270A4A92E8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構想区域別必要量との比較!$E$4392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(構想区域別必要量との比較!$F$4391,構想区域別必要量との比較!$H$4391:$L$4391,構想区域別必要量との比較!$O$4391:$P$4391)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(構想区域別必要量との比較!$F$4392,構想区域別必要量との比較!$H$4392:$L$4392,構想区域別必要量との比較!$O$4392:$P$4392)</c:f>
              <c:numCache>
                <c:formatCode>#,##0_);[Red]\(#,##0\)</c:formatCode>
                <c:ptCount val="8"/>
                <c:pt idx="0" formatCode="#,##0;[Red]\-#,##0;">
                  <c:v>1123</c:v>
                </c:pt>
                <c:pt idx="1">
                  <c:v>1126</c:v>
                </c:pt>
                <c:pt idx="2">
                  <c:v>1126</c:v>
                </c:pt>
                <c:pt idx="3">
                  <c:v>1077</c:v>
                </c:pt>
                <c:pt idx="4">
                  <c:v>930</c:v>
                </c:pt>
                <c:pt idx="5" formatCode="#,##0;[Red]\-#,##0;">
                  <c:v>956</c:v>
                </c:pt>
                <c:pt idx="6" formatCode="#,##0;[Red]\-#,##0;">
                  <c:v>949</c:v>
                </c:pt>
                <c:pt idx="7" formatCode="#,##0;[Red]\-#,##0;">
                  <c:v>719</c:v>
                </c:pt>
              </c:numCache>
            </c:numRef>
          </c:val>
          <c:smooth val="0"/>
          <c:extLst>
            <c:ext xmlns:c16="http://schemas.microsoft.com/office/drawing/2014/chart" uri="{C3380CC4-5D6E-409C-BE32-E72D297353CC}">
              <c16:uniqueId val="{00000008-3898-480D-83D1-C270A4A92E8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(構想区域別必要量との比較!$F$4406,構想区域別必要量との比較!$H$4406:$L$4406,構想区域別必要量との比較!$O$4406:$P$4406)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(構想区域別必要量との比較!$F$4411,構想区域別必要量との比較!$H$4411:$L$4411,構想区域別必要量との比較!$O$4411:$P$4411)</c:f>
              <c:numCache>
                <c:formatCode>#,##0_);[Red]\(#,##0\)</c:formatCode>
                <c:ptCount val="8"/>
                <c:pt idx="0" formatCode="#,##0;[Red]\-#,##0;">
                  <c:v>1045</c:v>
                </c:pt>
                <c:pt idx="1">
                  <c:v>884</c:v>
                </c:pt>
                <c:pt idx="2">
                  <c:v>882</c:v>
                </c:pt>
                <c:pt idx="3">
                  <c:v>915</c:v>
                </c:pt>
                <c:pt idx="4">
                  <c:v>900</c:v>
                </c:pt>
                <c:pt idx="5" formatCode="#,##0;[Red]\-#,##0;">
                  <c:v>832</c:v>
                </c:pt>
                <c:pt idx="6" formatCode="#,##0;[Red]\-#,##0;">
                  <c:v>676</c:v>
                </c:pt>
                <c:pt idx="7" formatCode="#,##0;[Red]\-#,##0;">
                  <c:v>521</c:v>
                </c:pt>
              </c:numCache>
            </c:numRef>
          </c:val>
          <c:extLst>
            <c:ext xmlns:c16="http://schemas.microsoft.com/office/drawing/2014/chart" uri="{C3380CC4-5D6E-409C-BE32-E72D297353CC}">
              <c16:uniqueId val="{00000000-5286-4AE5-A6A0-A18C2F5F3767}"/>
            </c:ext>
          </c:extLst>
        </c:ser>
        <c:ser>
          <c:idx val="2"/>
          <c:order val="2"/>
          <c:tx>
            <c:strRef>
              <c:f>構想区域別必要量との比較!$E$4410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(構想区域別必要量との比較!$F$4406,構想区域別必要量との比較!$H$4406:$L$4406,構想区域別必要量との比較!$O$4406:$P$4406)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(構想区域別必要量との比較!$F$4410,構想区域別必要量との比較!$H$4410:$L$4410,構想区域別必要量との比較!$O$4410:$P$4410)</c:f>
              <c:numCache>
                <c:formatCode>#,##0_);[Red]\(#,##0\)</c:formatCode>
                <c:ptCount val="8"/>
                <c:pt idx="0" formatCode="#,##0;[Red]\-#,##0;">
                  <c:v>238</c:v>
                </c:pt>
                <c:pt idx="1">
                  <c:v>417</c:v>
                </c:pt>
                <c:pt idx="2">
                  <c:v>429</c:v>
                </c:pt>
                <c:pt idx="3">
                  <c:v>371</c:v>
                </c:pt>
                <c:pt idx="4">
                  <c:v>334</c:v>
                </c:pt>
                <c:pt idx="5" formatCode="#,##0;[Red]\-#,##0;">
                  <c:v>480</c:v>
                </c:pt>
                <c:pt idx="6" formatCode="#,##0;[Red]\-#,##0;">
                  <c:v>473</c:v>
                </c:pt>
                <c:pt idx="7" formatCode="#,##0;[Red]\-#,##0;">
                  <c:v>684</c:v>
                </c:pt>
              </c:numCache>
            </c:numRef>
          </c:val>
          <c:extLst>
            <c:ext xmlns:c16="http://schemas.microsoft.com/office/drawing/2014/chart" uri="{C3380CC4-5D6E-409C-BE32-E72D297353CC}">
              <c16:uniqueId val="{00000001-5286-4AE5-A6A0-A18C2F5F3767}"/>
            </c:ext>
          </c:extLst>
        </c:ser>
        <c:ser>
          <c:idx val="1"/>
          <c:order val="3"/>
          <c:tx>
            <c:strRef>
              <c:f>構想区域別必要量との比較!$E$4409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286-4AE5-A6A0-A18C2F5F376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286-4AE5-A6A0-A18C2F5F376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(構想区域別必要量との比較!$F$4406,構想区域別必要量との比較!$H$4406:$L$4406,構想区域別必要量との比較!$O$4406:$P$4406)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(構想区域別必要量との比較!$F$4409,構想区域別必要量との比較!$H$4409:$L$4409,構想区域別必要量との比較!$O$4409:$P$4409)</c:f>
              <c:numCache>
                <c:formatCode>#,##0_);[Red]\(#,##0\)</c:formatCode>
                <c:ptCount val="8"/>
                <c:pt idx="0" formatCode="#,##0;[Red]\-#,##0;">
                  <c:v>1087</c:v>
                </c:pt>
                <c:pt idx="1">
                  <c:v>1309</c:v>
                </c:pt>
                <c:pt idx="2">
                  <c:v>1210</c:v>
                </c:pt>
                <c:pt idx="3">
                  <c:v>1208</c:v>
                </c:pt>
                <c:pt idx="4">
                  <c:v>1189</c:v>
                </c:pt>
                <c:pt idx="5" formatCode="#,##0;[Red]\-#,##0;">
                  <c:v>1146</c:v>
                </c:pt>
                <c:pt idx="6" formatCode="#,##0;[Red]\-#,##0;">
                  <c:v>1150</c:v>
                </c:pt>
                <c:pt idx="7" formatCode="#,##0;[Red]\-#,##0;">
                  <c:v>635</c:v>
                </c:pt>
              </c:numCache>
            </c:numRef>
          </c:val>
          <c:extLst>
            <c:ext xmlns:c16="http://schemas.microsoft.com/office/drawing/2014/chart" uri="{C3380CC4-5D6E-409C-BE32-E72D297353CC}">
              <c16:uniqueId val="{00000006-5286-4AE5-A6A0-A18C2F5F3767}"/>
            </c:ext>
          </c:extLst>
        </c:ser>
        <c:ser>
          <c:idx val="0"/>
          <c:order val="4"/>
          <c:tx>
            <c:strRef>
              <c:f>構想区域別必要量との比較!$E$4408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(構想区域別必要量との比較!$F$4406,構想区域別必要量との比較!$H$4406:$L$4406,構想区域別必要量との比較!$O$4406:$P$4406)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(構想区域別必要量との比較!$F$4408,構想区域別必要量との比較!$H$4408:$L$4408,構想区域別必要量との比較!$O$4408:$P$4408)</c:f>
              <c:numCache>
                <c:formatCode>#,##0_);[Red]\(#,##0\)</c:formatCode>
                <c:ptCount val="8"/>
                <c:pt idx="0" formatCode="#,##0;[Red]\-#,##0;">
                  <c:v>440</c:v>
                </c:pt>
                <c:pt idx="1">
                  <c:v>34</c:v>
                </c:pt>
                <c:pt idx="2">
                  <c:v>86</c:v>
                </c:pt>
                <c:pt idx="3">
                  <c:v>86</c:v>
                </c:pt>
                <c:pt idx="4">
                  <c:v>86</c:v>
                </c:pt>
                <c:pt idx="5" formatCode="#,##0;[Red]\-#,##0;">
                  <c:v>86</c:v>
                </c:pt>
                <c:pt idx="6" formatCode="#,##0;[Red]\-#,##0;">
                  <c:v>86</c:v>
                </c:pt>
                <c:pt idx="7" formatCode="#,##0;[Red]\-#,##0;">
                  <c:v>161</c:v>
                </c:pt>
              </c:numCache>
            </c:numRef>
          </c:val>
          <c:extLst>
            <c:ext xmlns:c16="http://schemas.microsoft.com/office/drawing/2014/chart" uri="{C3380CC4-5D6E-409C-BE32-E72D297353CC}">
              <c16:uniqueId val="{00000007-5286-4AE5-A6A0-A18C2F5F376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(構想区域別必要量との比較!$F$4406,構想区域別必要量との比較!$H$4406:$L$4406,構想区域別必要量との比較!$O$4406:$P$4406)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(構想区域別必要量との比較!$F$4407,構想区域別必要量との比較!$H$4407:$L$4407,構想区域別必要量との比較!$O$4407:$P$4407)</c:f>
              <c:numCache>
                <c:formatCode>#,##0_);[Red]\(#,##0\)</c:formatCode>
                <c:ptCount val="8"/>
                <c:pt idx="0" formatCode="#,##0;[Red]\-#,##0;">
                  <c:v>2810</c:v>
                </c:pt>
                <c:pt idx="1">
                  <c:v>2644</c:v>
                </c:pt>
                <c:pt idx="2">
                  <c:v>2607</c:v>
                </c:pt>
                <c:pt idx="3">
                  <c:v>2580</c:v>
                </c:pt>
                <c:pt idx="4">
                  <c:v>2509</c:v>
                </c:pt>
                <c:pt idx="5" formatCode="#,##0;[Red]\-#,##0;">
                  <c:v>2544</c:v>
                </c:pt>
                <c:pt idx="6" formatCode="#,##0;[Red]\-#,##0;">
                  <c:v>2385</c:v>
                </c:pt>
                <c:pt idx="7" formatCode="#,##0;[Red]\-#,##0;">
                  <c:v>2001</c:v>
                </c:pt>
              </c:numCache>
            </c:numRef>
          </c:val>
          <c:smooth val="0"/>
          <c:extLst>
            <c:ext xmlns:c16="http://schemas.microsoft.com/office/drawing/2014/chart" uri="{C3380CC4-5D6E-409C-BE32-E72D297353CC}">
              <c16:uniqueId val="{00000008-5286-4AE5-A6A0-A18C2F5F376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(構想区域別必要量との比較!$F$4421,構想区域別必要量との比較!$H$4421:$L$4421,構想区域別必要量との比較!$O$4421:$P$4421)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(構想区域別必要量との比較!$F$4426,構想区域別必要量との比較!$H$4426:$L$4426,構想区域別必要量との比較!$O$4426:$P$4426)</c:f>
              <c:numCache>
                <c:formatCode>#,##0_);[Red]\(#,##0\)</c:formatCode>
                <c:ptCount val="8"/>
                <c:pt idx="0" formatCode="#,##0;[Red]\-#,##0;">
                  <c:v>2458</c:v>
                </c:pt>
                <c:pt idx="1">
                  <c:v>2309</c:v>
                </c:pt>
                <c:pt idx="2">
                  <c:v>2327</c:v>
                </c:pt>
                <c:pt idx="3">
                  <c:v>2273</c:v>
                </c:pt>
                <c:pt idx="4">
                  <c:v>2314</c:v>
                </c:pt>
                <c:pt idx="5" formatCode="#,##0;[Red]\-#,##0;">
                  <c:v>2318</c:v>
                </c:pt>
                <c:pt idx="6" formatCode="#,##0;[Red]\-#,##0;">
                  <c:v>2168</c:v>
                </c:pt>
                <c:pt idx="7" formatCode="#,##0;[Red]\-#,##0;">
                  <c:v>1776</c:v>
                </c:pt>
              </c:numCache>
            </c:numRef>
          </c:val>
          <c:extLst>
            <c:ext xmlns:c16="http://schemas.microsoft.com/office/drawing/2014/chart" uri="{C3380CC4-5D6E-409C-BE32-E72D297353CC}">
              <c16:uniqueId val="{00000000-749E-4425-802B-C8D30A489025}"/>
            </c:ext>
          </c:extLst>
        </c:ser>
        <c:ser>
          <c:idx val="2"/>
          <c:order val="2"/>
          <c:tx>
            <c:strRef>
              <c:f>構想区域別必要量との比較!$E$4425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(構想区域別必要量との比較!$F$4421,構想区域別必要量との比較!$H$4421:$L$4421,構想区域別必要量との比較!$O$4421:$P$4421)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(構想区域別必要量との比較!$F$4425,構想区域別必要量との比較!$H$4425:$L$4425,構想区域別必要量との比較!$O$4425:$P$4425)</c:f>
              <c:numCache>
                <c:formatCode>#,##0_);[Red]\(#,##0\)</c:formatCode>
                <c:ptCount val="8"/>
                <c:pt idx="0" formatCode="#,##0;[Red]\-#,##0;">
                  <c:v>1168</c:v>
                </c:pt>
                <c:pt idx="1">
                  <c:v>1632</c:v>
                </c:pt>
                <c:pt idx="2">
                  <c:v>1558</c:v>
                </c:pt>
                <c:pt idx="3">
                  <c:v>1546</c:v>
                </c:pt>
                <c:pt idx="4">
                  <c:v>1550</c:v>
                </c:pt>
                <c:pt idx="5" formatCode="#,##0;[Red]\-#,##0;">
                  <c:v>1597</c:v>
                </c:pt>
                <c:pt idx="6" formatCode="#,##0;[Red]\-#,##0;">
                  <c:v>1666</c:v>
                </c:pt>
                <c:pt idx="7" formatCode="#,##0;[Red]\-#,##0;">
                  <c:v>2537</c:v>
                </c:pt>
              </c:numCache>
            </c:numRef>
          </c:val>
          <c:extLst>
            <c:ext xmlns:c16="http://schemas.microsoft.com/office/drawing/2014/chart" uri="{C3380CC4-5D6E-409C-BE32-E72D297353CC}">
              <c16:uniqueId val="{00000001-749E-4425-802B-C8D30A489025}"/>
            </c:ext>
          </c:extLst>
        </c:ser>
        <c:ser>
          <c:idx val="1"/>
          <c:order val="3"/>
          <c:tx>
            <c:strRef>
              <c:f>構想区域別必要量との比較!$E$4424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49E-4425-802B-C8D30A48902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49E-4425-802B-C8D30A48902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(構想区域別必要量との比較!$F$4421,構想区域別必要量との比較!$H$4421:$L$4421,構想区域別必要量との比較!$O$4421:$P$4421)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(構想区域別必要量との比較!$F$4424,構想区域別必要量との比較!$H$4424:$L$4424,構想区域別必要量との比較!$O$4424:$P$4424)</c:f>
              <c:numCache>
                <c:formatCode>#,##0_);[Red]\(#,##0\)</c:formatCode>
                <c:ptCount val="8"/>
                <c:pt idx="0" formatCode="#,##0;[Red]\-#,##0;">
                  <c:v>3756</c:v>
                </c:pt>
                <c:pt idx="1">
                  <c:v>3379</c:v>
                </c:pt>
                <c:pt idx="2">
                  <c:v>3353</c:v>
                </c:pt>
                <c:pt idx="3">
                  <c:v>3307</c:v>
                </c:pt>
                <c:pt idx="4">
                  <c:v>3095</c:v>
                </c:pt>
                <c:pt idx="5" formatCode="#,##0;[Red]\-#,##0;">
                  <c:v>2875</c:v>
                </c:pt>
                <c:pt idx="6" formatCode="#,##0;[Red]\-#,##0;">
                  <c:v>2885</c:v>
                </c:pt>
                <c:pt idx="7" formatCode="#,##0;[Red]\-#,##0;">
                  <c:v>2437</c:v>
                </c:pt>
              </c:numCache>
            </c:numRef>
          </c:val>
          <c:extLst>
            <c:ext xmlns:c16="http://schemas.microsoft.com/office/drawing/2014/chart" uri="{C3380CC4-5D6E-409C-BE32-E72D297353CC}">
              <c16:uniqueId val="{00000006-749E-4425-802B-C8D30A489025}"/>
            </c:ext>
          </c:extLst>
        </c:ser>
        <c:ser>
          <c:idx val="0"/>
          <c:order val="4"/>
          <c:tx>
            <c:strRef>
              <c:f>構想区域別必要量との比較!$E$4423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(構想区域別必要量との比較!$F$4421,構想区域別必要量との比較!$H$4421:$L$4421,構想区域別必要量との比較!$O$4421:$P$4421)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(構想区域別必要量との比較!$F$4423,構想区域別必要量との比較!$H$4423:$L$4423,構想区域別必要量との比較!$O$4423:$P$4423)</c:f>
              <c:numCache>
                <c:formatCode>#,##0_);[Red]\(#,##0\)</c:formatCode>
                <c:ptCount val="8"/>
                <c:pt idx="0" formatCode="#,##0;[Red]\-#,##0;">
                  <c:v>902</c:v>
                </c:pt>
                <c:pt idx="1">
                  <c:v>894</c:v>
                </c:pt>
                <c:pt idx="2">
                  <c:v>910</c:v>
                </c:pt>
                <c:pt idx="3">
                  <c:v>892</c:v>
                </c:pt>
                <c:pt idx="4">
                  <c:v>908</c:v>
                </c:pt>
                <c:pt idx="5" formatCode="#,##0;[Red]\-#,##0;">
                  <c:v>902</c:v>
                </c:pt>
                <c:pt idx="6" formatCode="#,##0;[Red]\-#,##0;">
                  <c:v>908</c:v>
                </c:pt>
                <c:pt idx="7" formatCode="#,##0;[Red]\-#,##0;">
                  <c:v>651</c:v>
                </c:pt>
              </c:numCache>
            </c:numRef>
          </c:val>
          <c:extLst>
            <c:ext xmlns:c16="http://schemas.microsoft.com/office/drawing/2014/chart" uri="{C3380CC4-5D6E-409C-BE32-E72D297353CC}">
              <c16:uniqueId val="{00000007-749E-4425-802B-C8D30A48902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(構想区域別必要量との比較!$F$4421,構想区域別必要量との比較!$H$4421:$L$4421,構想区域別必要量との比較!$O$4421:$P$4421)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(構想区域別必要量との比較!$F$4422,構想区域別必要量との比較!$H$4422:$L$4422,構想区域別必要量との比較!$O$4422:$P$4422)</c:f>
              <c:numCache>
                <c:formatCode>#,##0_);[Red]\(#,##0\)</c:formatCode>
                <c:ptCount val="8"/>
                <c:pt idx="0" formatCode="#,##0;[Red]\-#,##0;">
                  <c:v>8284</c:v>
                </c:pt>
                <c:pt idx="1">
                  <c:v>8214</c:v>
                </c:pt>
                <c:pt idx="2">
                  <c:v>8148</c:v>
                </c:pt>
                <c:pt idx="3">
                  <c:v>8018</c:v>
                </c:pt>
                <c:pt idx="4">
                  <c:v>7867</c:v>
                </c:pt>
                <c:pt idx="5" formatCode="#,##0;[Red]\-#,##0;">
                  <c:v>7692</c:v>
                </c:pt>
                <c:pt idx="6" formatCode="#,##0;[Red]\-#,##0;">
                  <c:v>7627</c:v>
                </c:pt>
                <c:pt idx="7" formatCode="#,##0;[Red]\-#,##0;">
                  <c:v>7401</c:v>
                </c:pt>
              </c:numCache>
            </c:numRef>
          </c:val>
          <c:smooth val="0"/>
          <c:extLst>
            <c:ext xmlns:c16="http://schemas.microsoft.com/office/drawing/2014/chart" uri="{C3380CC4-5D6E-409C-BE32-E72D297353CC}">
              <c16:uniqueId val="{00000008-749E-4425-802B-C8D30A48902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(構想区域別必要量との比較!$F$4436,構想区域別必要量との比較!$H$4436:$L$4436,構想区域別必要量との比較!$O$4436:$P$4436)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(構想区域別必要量との比較!$F$4441,構想区域別必要量との比較!$H$4441:$L$4441,構想区域別必要量との比較!$O$4441:$P$4441)</c:f>
              <c:numCache>
                <c:formatCode>#,##0_);[Red]\(#,##0\)</c:formatCode>
                <c:ptCount val="8"/>
                <c:pt idx="0" formatCode="#,##0;[Red]\-#,##0;">
                  <c:v>1504</c:v>
                </c:pt>
                <c:pt idx="1">
                  <c:v>1586</c:v>
                </c:pt>
                <c:pt idx="2">
                  <c:v>1480</c:v>
                </c:pt>
                <c:pt idx="3">
                  <c:v>1502</c:v>
                </c:pt>
                <c:pt idx="4">
                  <c:v>1455</c:v>
                </c:pt>
                <c:pt idx="5" formatCode="#,##0;[Red]\-#,##0;">
                  <c:v>1424</c:v>
                </c:pt>
                <c:pt idx="6" formatCode="#,##0;[Red]\-#,##0;">
                  <c:v>1441</c:v>
                </c:pt>
                <c:pt idx="7" formatCode="#,##0;[Red]\-#,##0;">
                  <c:v>864</c:v>
                </c:pt>
              </c:numCache>
            </c:numRef>
          </c:val>
          <c:extLst>
            <c:ext xmlns:c16="http://schemas.microsoft.com/office/drawing/2014/chart" uri="{C3380CC4-5D6E-409C-BE32-E72D297353CC}">
              <c16:uniqueId val="{00000000-D61F-481F-AEFF-ACB7A1C4C058}"/>
            </c:ext>
          </c:extLst>
        </c:ser>
        <c:ser>
          <c:idx val="2"/>
          <c:order val="2"/>
          <c:tx>
            <c:strRef>
              <c:f>構想区域別必要量との比較!$E$4440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(構想区域別必要量との比較!$F$4436,構想区域別必要量との比較!$H$4436:$L$4436,構想区域別必要量との比較!$O$4436:$P$4436)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(構想区域別必要量との比較!$F$4440,構想区域別必要量との比較!$H$4440:$L$4440,構想区域別必要量との比較!$O$4440:$P$4440)</c:f>
              <c:numCache>
                <c:formatCode>#,##0_);[Red]\(#,##0\)</c:formatCode>
                <c:ptCount val="8"/>
                <c:pt idx="0" formatCode="#,##0;[Red]\-#,##0;">
                  <c:v>699</c:v>
                </c:pt>
                <c:pt idx="1">
                  <c:v>795</c:v>
                </c:pt>
                <c:pt idx="2">
                  <c:v>884</c:v>
                </c:pt>
                <c:pt idx="3">
                  <c:v>763</c:v>
                </c:pt>
                <c:pt idx="4">
                  <c:v>723</c:v>
                </c:pt>
                <c:pt idx="5" formatCode="#,##0;[Red]\-#,##0;">
                  <c:v>724</c:v>
                </c:pt>
                <c:pt idx="6" formatCode="#,##0;[Red]\-#,##0;">
                  <c:v>786</c:v>
                </c:pt>
                <c:pt idx="7" formatCode="#,##0;[Red]\-#,##0;">
                  <c:v>1242</c:v>
                </c:pt>
              </c:numCache>
            </c:numRef>
          </c:val>
          <c:extLst>
            <c:ext xmlns:c16="http://schemas.microsoft.com/office/drawing/2014/chart" uri="{C3380CC4-5D6E-409C-BE32-E72D297353CC}">
              <c16:uniqueId val="{00000001-D61F-481F-AEFF-ACB7A1C4C058}"/>
            </c:ext>
          </c:extLst>
        </c:ser>
        <c:ser>
          <c:idx val="1"/>
          <c:order val="3"/>
          <c:tx>
            <c:strRef>
              <c:f>構想区域別必要量との比較!$E$4439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61F-481F-AEFF-ACB7A1C4C05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61F-481F-AEFF-ACB7A1C4C05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(構想区域別必要量との比較!$F$4436,構想区域別必要量との比較!$H$4436:$L$4436,構想区域別必要量との比較!$O$4436:$P$4436)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(構想区域別必要量との比較!$F$4439,構想区域別必要量との比較!$H$4439:$L$4439,構想区域別必要量との比較!$O$4439:$P$4439)</c:f>
              <c:numCache>
                <c:formatCode>#,##0_);[Red]\(#,##0\)</c:formatCode>
                <c:ptCount val="8"/>
                <c:pt idx="0" formatCode="#,##0;[Red]\-#,##0;">
                  <c:v>2423</c:v>
                </c:pt>
                <c:pt idx="1">
                  <c:v>2009</c:v>
                </c:pt>
                <c:pt idx="2">
                  <c:v>1915</c:v>
                </c:pt>
                <c:pt idx="3">
                  <c:v>1941</c:v>
                </c:pt>
                <c:pt idx="4">
                  <c:v>1912</c:v>
                </c:pt>
                <c:pt idx="5" formatCode="#,##0;[Red]\-#,##0;">
                  <c:v>1937</c:v>
                </c:pt>
                <c:pt idx="6" formatCode="#,##0;[Red]\-#,##0;">
                  <c:v>2038</c:v>
                </c:pt>
                <c:pt idx="7" formatCode="#,##0;[Red]\-#,##0;">
                  <c:v>1086</c:v>
                </c:pt>
              </c:numCache>
            </c:numRef>
          </c:val>
          <c:extLst>
            <c:ext xmlns:c16="http://schemas.microsoft.com/office/drawing/2014/chart" uri="{C3380CC4-5D6E-409C-BE32-E72D297353CC}">
              <c16:uniqueId val="{00000006-D61F-481F-AEFF-ACB7A1C4C058}"/>
            </c:ext>
          </c:extLst>
        </c:ser>
        <c:ser>
          <c:idx val="0"/>
          <c:order val="4"/>
          <c:tx>
            <c:strRef>
              <c:f>構想区域別必要量との比較!$E$4438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(構想区域別必要量との比較!$F$4436,構想区域別必要量との比較!$H$4436:$L$4436,構想区域別必要量との比較!$O$4436:$P$4436)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(構想区域別必要量との比較!$F$4438,構想区域別必要量との比較!$H$4438:$L$4438,構想区域別必要量との比較!$O$4438:$P$4438)</c:f>
              <c:numCache>
                <c:formatCode>#,##0_);[Red]\(#,##0\)</c:formatCode>
                <c:ptCount val="8"/>
                <c:pt idx="0" formatCode="#,##0;[Red]\-#,##0;">
                  <c:v>341</c:v>
                </c:pt>
                <c:pt idx="1">
                  <c:v>381</c:v>
                </c:pt>
                <c:pt idx="2">
                  <c:v>381</c:v>
                </c:pt>
                <c:pt idx="3">
                  <c:v>344</c:v>
                </c:pt>
                <c:pt idx="4">
                  <c:v>344</c:v>
                </c:pt>
                <c:pt idx="5" formatCode="#,##0;[Red]\-#,##0;">
                  <c:v>344</c:v>
                </c:pt>
                <c:pt idx="6" formatCode="#,##0;[Red]\-#,##0;">
                  <c:v>307</c:v>
                </c:pt>
                <c:pt idx="7" formatCode="#,##0;[Red]\-#,##0;">
                  <c:v>319</c:v>
                </c:pt>
              </c:numCache>
            </c:numRef>
          </c:val>
          <c:extLst>
            <c:ext xmlns:c16="http://schemas.microsoft.com/office/drawing/2014/chart" uri="{C3380CC4-5D6E-409C-BE32-E72D297353CC}">
              <c16:uniqueId val="{00000007-D61F-481F-AEFF-ACB7A1C4C05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(構想区域別必要量との比較!$F$4436,構想区域別必要量との比較!$H$4436:$L$4436,構想区域別必要量との比較!$O$4436:$P$4436)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(構想区域別必要量との比較!$F$4437,構想区域別必要量との比較!$H$4437:$L$4437,構想区域別必要量との比較!$O$4437:$P$4437)</c:f>
              <c:numCache>
                <c:formatCode>#,##0_);[Red]\(#,##0\)</c:formatCode>
                <c:ptCount val="8"/>
                <c:pt idx="0" formatCode="#,##0;[Red]\-#,##0;">
                  <c:v>4967</c:v>
                </c:pt>
                <c:pt idx="1">
                  <c:v>4771</c:v>
                </c:pt>
                <c:pt idx="2">
                  <c:v>4660</c:v>
                </c:pt>
                <c:pt idx="3">
                  <c:v>4550</c:v>
                </c:pt>
                <c:pt idx="4">
                  <c:v>4434</c:v>
                </c:pt>
                <c:pt idx="5" formatCode="#,##0;[Red]\-#,##0;">
                  <c:v>4429</c:v>
                </c:pt>
                <c:pt idx="6" formatCode="#,##0;[Red]\-#,##0;">
                  <c:v>4572</c:v>
                </c:pt>
                <c:pt idx="7" formatCode="#,##0;[Red]\-#,##0;">
                  <c:v>3511</c:v>
                </c:pt>
              </c:numCache>
            </c:numRef>
          </c:val>
          <c:smooth val="0"/>
          <c:extLst>
            <c:ext xmlns:c16="http://schemas.microsoft.com/office/drawing/2014/chart" uri="{C3380CC4-5D6E-409C-BE32-E72D297353CC}">
              <c16:uniqueId val="{00000008-D61F-481F-AEFF-ACB7A1C4C05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(構想区域別必要量との比較!$F$4451,構想区域別必要量との比較!$H$4451:$L$4451,構想区域別必要量との比較!$O$4451:$P$4451)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(構想区域別必要量との比較!$F$4456,構想区域別必要量との比較!$H$4456:$L$4456,構想区域別必要量との比較!$O$4456:$P$4456)</c:f>
              <c:numCache>
                <c:formatCode>#,##0_);[Red]\(#,##0\)</c:formatCode>
                <c:ptCount val="8"/>
                <c:pt idx="0" formatCode="#,##0;[Red]\-#,##0;">
                  <c:v>1774</c:v>
                </c:pt>
                <c:pt idx="1">
                  <c:v>1804</c:v>
                </c:pt>
                <c:pt idx="2">
                  <c:v>1774</c:v>
                </c:pt>
                <c:pt idx="3">
                  <c:v>1696</c:v>
                </c:pt>
                <c:pt idx="4">
                  <c:v>1620</c:v>
                </c:pt>
                <c:pt idx="5" formatCode="#,##0;[Red]\-#,##0;">
                  <c:v>1632</c:v>
                </c:pt>
                <c:pt idx="6" formatCode="#,##0;[Red]\-#,##0;">
                  <c:v>1718</c:v>
                </c:pt>
                <c:pt idx="7" formatCode="#,##0;[Red]\-#,##0;">
                  <c:v>1145</c:v>
                </c:pt>
              </c:numCache>
            </c:numRef>
          </c:val>
          <c:extLst>
            <c:ext xmlns:c16="http://schemas.microsoft.com/office/drawing/2014/chart" uri="{C3380CC4-5D6E-409C-BE32-E72D297353CC}">
              <c16:uniqueId val="{00000000-D831-406D-AA27-C136E51963ED}"/>
            </c:ext>
          </c:extLst>
        </c:ser>
        <c:ser>
          <c:idx val="2"/>
          <c:order val="2"/>
          <c:tx>
            <c:strRef>
              <c:f>構想区域別必要量との比較!$E$4455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(構想区域別必要量との比較!$F$4451,構想区域別必要量との比較!$H$4451:$L$4451,構想区域別必要量との比較!$O$4451:$P$4451)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(構想区域別必要量との比較!$F$4455,構想区域別必要量との比較!$H$4455:$L$4455,構想区域別必要量との比較!$O$4455:$P$4455)</c:f>
              <c:numCache>
                <c:formatCode>#,##0_);[Red]\(#,##0\)</c:formatCode>
                <c:ptCount val="8"/>
                <c:pt idx="0" formatCode="#,##0;[Red]\-#,##0;">
                  <c:v>477</c:v>
                </c:pt>
                <c:pt idx="1">
                  <c:v>638</c:v>
                </c:pt>
                <c:pt idx="2">
                  <c:v>639</c:v>
                </c:pt>
                <c:pt idx="3">
                  <c:v>607</c:v>
                </c:pt>
                <c:pt idx="4">
                  <c:v>519</c:v>
                </c:pt>
                <c:pt idx="5" formatCode="#,##0;[Red]\-#,##0;">
                  <c:v>544</c:v>
                </c:pt>
                <c:pt idx="6" formatCode="#,##0;[Red]\-#,##0;">
                  <c:v>592</c:v>
                </c:pt>
                <c:pt idx="7" formatCode="#,##0;[Red]\-#,##0;">
                  <c:v>993</c:v>
                </c:pt>
              </c:numCache>
            </c:numRef>
          </c:val>
          <c:extLst>
            <c:ext xmlns:c16="http://schemas.microsoft.com/office/drawing/2014/chart" uri="{C3380CC4-5D6E-409C-BE32-E72D297353CC}">
              <c16:uniqueId val="{00000001-D831-406D-AA27-C136E51963ED}"/>
            </c:ext>
          </c:extLst>
        </c:ser>
        <c:ser>
          <c:idx val="1"/>
          <c:order val="3"/>
          <c:tx>
            <c:strRef>
              <c:f>構想区域別必要量との比較!$E$4454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831-406D-AA27-C136E51963E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831-406D-AA27-C136E51963E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(構想区域別必要量との比較!$F$4451,構想区域別必要量との比較!$H$4451:$L$4451,構想区域別必要量との比較!$O$4451:$P$4451)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(構想区域別必要量との比較!$F$4454,構想区域別必要量との比較!$H$4454:$L$4454,構想区域別必要量との比較!$O$4454:$P$4454)</c:f>
              <c:numCache>
                <c:formatCode>#,##0_);[Red]\(#,##0\)</c:formatCode>
                <c:ptCount val="8"/>
                <c:pt idx="0" formatCode="#,##0;[Red]\-#,##0;">
                  <c:v>1827</c:v>
                </c:pt>
                <c:pt idx="1">
                  <c:v>1695</c:v>
                </c:pt>
                <c:pt idx="2">
                  <c:v>1648</c:v>
                </c:pt>
                <c:pt idx="3">
                  <c:v>1634</c:v>
                </c:pt>
                <c:pt idx="4">
                  <c:v>1690</c:v>
                </c:pt>
                <c:pt idx="5" formatCode="#,##0;[Red]\-#,##0;">
                  <c:v>1709</c:v>
                </c:pt>
                <c:pt idx="6" formatCode="#,##0;[Red]\-#,##0;">
                  <c:v>1582</c:v>
                </c:pt>
                <c:pt idx="7" formatCode="#,##0;[Red]\-#,##0;">
                  <c:v>1063</c:v>
                </c:pt>
              </c:numCache>
            </c:numRef>
          </c:val>
          <c:extLst>
            <c:ext xmlns:c16="http://schemas.microsoft.com/office/drawing/2014/chart" uri="{C3380CC4-5D6E-409C-BE32-E72D297353CC}">
              <c16:uniqueId val="{00000006-D831-406D-AA27-C136E51963ED}"/>
            </c:ext>
          </c:extLst>
        </c:ser>
        <c:ser>
          <c:idx val="0"/>
          <c:order val="4"/>
          <c:tx>
            <c:strRef>
              <c:f>構想区域別必要量との比較!$E$4453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(構想区域別必要量との比較!$F$4451,構想区域別必要量との比較!$H$4451:$L$4451,構想区域別必要量との比較!$O$4451:$P$4451)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(構想区域別必要量との比較!$F$4453,構想区域別必要量との比較!$H$4453:$L$4453,構想区域別必要量との比較!$O$4453:$P$4453)</c:f>
              <c:numCache>
                <c:formatCode>#,##0_);[Red]\(#,##0\)</c:formatCode>
                <c:ptCount val="8"/>
                <c:pt idx="0" formatCode="#,##0;[Red]\-#,##0;">
                  <c:v>384</c:v>
                </c:pt>
                <c:pt idx="1">
                  <c:v>286</c:v>
                </c:pt>
                <c:pt idx="2">
                  <c:v>302</c:v>
                </c:pt>
                <c:pt idx="3">
                  <c:v>294</c:v>
                </c:pt>
                <c:pt idx="4">
                  <c:v>294</c:v>
                </c:pt>
                <c:pt idx="5" formatCode="#,##0;[Red]\-#,##0;">
                  <c:v>155</c:v>
                </c:pt>
                <c:pt idx="6" formatCode="#,##0;[Red]\-#,##0;">
                  <c:v>155</c:v>
                </c:pt>
                <c:pt idx="7" formatCode="#,##0;[Red]\-#,##0;">
                  <c:v>359</c:v>
                </c:pt>
              </c:numCache>
            </c:numRef>
          </c:val>
          <c:extLst>
            <c:ext xmlns:c16="http://schemas.microsoft.com/office/drawing/2014/chart" uri="{C3380CC4-5D6E-409C-BE32-E72D297353CC}">
              <c16:uniqueId val="{00000007-D831-406D-AA27-C136E51963E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(構想区域別必要量との比較!$F$4451,構想区域別必要量との比較!$H$4451:$L$4451,構想区域別必要量との比較!$O$4451:$P$4451)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(構想区域別必要量との比較!$F$4452,構想区域別必要量との比較!$H$4452:$L$4452,構想区域別必要量との比較!$O$4452:$P$4452)</c:f>
              <c:numCache>
                <c:formatCode>#,##0_);[Red]\(#,##0\)</c:formatCode>
                <c:ptCount val="8"/>
                <c:pt idx="0" formatCode="#,##0;[Red]\-#,##0;">
                  <c:v>4462</c:v>
                </c:pt>
                <c:pt idx="1">
                  <c:v>4423</c:v>
                </c:pt>
                <c:pt idx="2">
                  <c:v>4363</c:v>
                </c:pt>
                <c:pt idx="3">
                  <c:v>4231</c:v>
                </c:pt>
                <c:pt idx="4">
                  <c:v>4123</c:v>
                </c:pt>
                <c:pt idx="5" formatCode="#,##0;[Red]\-#,##0;">
                  <c:v>4040</c:v>
                </c:pt>
                <c:pt idx="6" formatCode="#,##0;[Red]\-#,##0;">
                  <c:v>4047</c:v>
                </c:pt>
                <c:pt idx="7" formatCode="#,##0;[Red]\-#,##0;">
                  <c:v>3560</c:v>
                </c:pt>
              </c:numCache>
            </c:numRef>
          </c:val>
          <c:smooth val="0"/>
          <c:extLst>
            <c:ext xmlns:c16="http://schemas.microsoft.com/office/drawing/2014/chart" uri="{C3380CC4-5D6E-409C-BE32-E72D297353CC}">
              <c16:uniqueId val="{00000008-D831-406D-AA27-C136E51963E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(構想区域別必要量との比較!$F$4466,構想区域別必要量との比較!$H$4466:$L$4466,構想区域別必要量との比較!$O$4466:$P$4466)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(構想区域別必要量との比較!$F$4471,構想区域別必要量との比較!$H$4471:$L$4471,構想区域別必要量との比較!$O$4471:$P$4471)</c:f>
              <c:numCache>
                <c:formatCode>#,##0_);[Red]\(#,##0\)</c:formatCode>
                <c:ptCount val="8"/>
                <c:pt idx="0" formatCode="#,##0;[Red]\-#,##0;">
                  <c:v>647</c:v>
                </c:pt>
                <c:pt idx="1">
                  <c:v>654</c:v>
                </c:pt>
                <c:pt idx="2">
                  <c:v>672</c:v>
                </c:pt>
                <c:pt idx="3">
                  <c:v>662</c:v>
                </c:pt>
                <c:pt idx="4">
                  <c:v>650</c:v>
                </c:pt>
                <c:pt idx="5" formatCode="#,##0;[Red]\-#,##0;">
                  <c:v>506</c:v>
                </c:pt>
                <c:pt idx="6" formatCode="#,##0;[Red]\-#,##0;">
                  <c:v>528</c:v>
                </c:pt>
                <c:pt idx="7" formatCode="#,##0;[Red]\-#,##0;">
                  <c:v>373</c:v>
                </c:pt>
              </c:numCache>
            </c:numRef>
          </c:val>
          <c:extLst>
            <c:ext xmlns:c16="http://schemas.microsoft.com/office/drawing/2014/chart" uri="{C3380CC4-5D6E-409C-BE32-E72D297353CC}">
              <c16:uniqueId val="{00000000-6CC0-456F-9886-B948F7AD9BFB}"/>
            </c:ext>
          </c:extLst>
        </c:ser>
        <c:ser>
          <c:idx val="2"/>
          <c:order val="2"/>
          <c:tx>
            <c:strRef>
              <c:f>構想区域別必要量との比較!$E$4470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(構想区域別必要量との比較!$F$4466,構想区域別必要量との比較!$H$4466:$L$4466,構想区域別必要量との比較!$O$4466:$P$4466)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(構想区域別必要量との比較!$F$4470,構想区域別必要量との比較!$H$4470:$L$4470,構想区域別必要量との比較!$O$4470:$P$4470)</c:f>
              <c:numCache>
                <c:formatCode>#,##0_);[Red]\(#,##0\)</c:formatCode>
                <c:ptCount val="8"/>
                <c:pt idx="0" formatCode="#,##0;[Red]\-#,##0;">
                  <c:v>432</c:v>
                </c:pt>
                <c:pt idx="1">
                  <c:v>395</c:v>
                </c:pt>
                <c:pt idx="2">
                  <c:v>406</c:v>
                </c:pt>
                <c:pt idx="3">
                  <c:v>352</c:v>
                </c:pt>
                <c:pt idx="4">
                  <c:v>361</c:v>
                </c:pt>
                <c:pt idx="5" formatCode="#,##0;[Red]\-#,##0;">
                  <c:v>410</c:v>
                </c:pt>
                <c:pt idx="6" formatCode="#,##0;[Red]\-#,##0;">
                  <c:v>453</c:v>
                </c:pt>
                <c:pt idx="7" formatCode="#,##0;[Red]\-#,##0;">
                  <c:v>475</c:v>
                </c:pt>
              </c:numCache>
            </c:numRef>
          </c:val>
          <c:extLst>
            <c:ext xmlns:c16="http://schemas.microsoft.com/office/drawing/2014/chart" uri="{C3380CC4-5D6E-409C-BE32-E72D297353CC}">
              <c16:uniqueId val="{00000001-6CC0-456F-9886-B948F7AD9BFB}"/>
            </c:ext>
          </c:extLst>
        </c:ser>
        <c:ser>
          <c:idx val="1"/>
          <c:order val="3"/>
          <c:tx>
            <c:strRef>
              <c:f>構想区域別必要量との比較!$E$4469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CC0-456F-9886-B948F7AD9BF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CC0-456F-9886-B948F7AD9BF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(構想区域別必要量との比較!$F$4466,構想区域別必要量との比較!$H$4466:$L$4466,構想区域別必要量との比較!$O$4466:$P$4466)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(構想区域別必要量との比較!$F$4469,構想区域別必要量との比較!$H$4469:$L$4469,構想区域別必要量との比較!$O$4469:$P$4469)</c:f>
              <c:numCache>
                <c:formatCode>#,##0_);[Red]\(#,##0\)</c:formatCode>
                <c:ptCount val="8"/>
                <c:pt idx="0" formatCode="#,##0;[Red]\-#,##0;">
                  <c:v>877</c:v>
                </c:pt>
                <c:pt idx="1">
                  <c:v>914</c:v>
                </c:pt>
                <c:pt idx="2">
                  <c:v>883</c:v>
                </c:pt>
                <c:pt idx="3">
                  <c:v>910</c:v>
                </c:pt>
                <c:pt idx="4">
                  <c:v>905</c:v>
                </c:pt>
                <c:pt idx="5" formatCode="#,##0;[Red]\-#,##0;">
                  <c:v>805</c:v>
                </c:pt>
                <c:pt idx="6" formatCode="#,##0;[Red]\-#,##0;">
                  <c:v>762</c:v>
                </c:pt>
                <c:pt idx="7" formatCode="#,##0;[Red]\-#,##0;">
                  <c:v>491</c:v>
                </c:pt>
              </c:numCache>
            </c:numRef>
          </c:val>
          <c:extLst>
            <c:ext xmlns:c16="http://schemas.microsoft.com/office/drawing/2014/chart" uri="{C3380CC4-5D6E-409C-BE32-E72D297353CC}">
              <c16:uniqueId val="{00000006-6CC0-456F-9886-B948F7AD9BFB}"/>
            </c:ext>
          </c:extLst>
        </c:ser>
        <c:ser>
          <c:idx val="0"/>
          <c:order val="4"/>
          <c:tx>
            <c:strRef>
              <c:f>構想区域別必要量との比較!$E$4468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(構想区域別必要量との比較!$F$4466,構想区域別必要量との比較!$H$4466:$L$4466,構想区域別必要量との比較!$O$4466:$P$4466)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(構想区域別必要量との比較!$F$4468,構想区域別必要量との比較!$H$4468:$L$4468,構想区域別必要量との比較!$O$4468:$P$4468)</c:f>
              <c:numCache>
                <c:formatCode>#,##0_);[Red]\(#,##0\)</c:formatCode>
                <c:ptCount val="8"/>
                <c:pt idx="0" formatCode="#,##0;[Red]\-#,##0;">
                  <c:v>16</c:v>
                </c:pt>
                <c:pt idx="1">
                  <c:v>16</c:v>
                </c:pt>
                <c:pt idx="2">
                  <c:v>16</c:v>
                </c:pt>
                <c:pt idx="3">
                  <c:v>16</c:v>
                </c:pt>
                <c:pt idx="4">
                  <c:v>16</c:v>
                </c:pt>
                <c:pt idx="5" formatCode="#,##0;[Red]\-#,##0;">
                  <c:v>16</c:v>
                </c:pt>
                <c:pt idx="6" formatCode="#,##0;[Red]\-#,##0;">
                  <c:v>16</c:v>
                </c:pt>
                <c:pt idx="7" formatCode="#,##0;[Red]\-#,##0;">
                  <c:v>96</c:v>
                </c:pt>
              </c:numCache>
            </c:numRef>
          </c:val>
          <c:extLst>
            <c:ext xmlns:c16="http://schemas.microsoft.com/office/drawing/2014/chart" uri="{C3380CC4-5D6E-409C-BE32-E72D297353CC}">
              <c16:uniqueId val="{00000007-6CC0-456F-9886-B948F7AD9BF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(構想区域別必要量との比較!$F$4466,構想区域別必要量との比較!$H$4466:$L$4466,構想区域別必要量との比較!$O$4466:$P$4466)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(構想区域別必要量との比較!$F$4467,構想区域別必要量との比較!$H$4467:$L$4467,構想区域別必要量との比較!$O$4467:$P$4467)</c:f>
              <c:numCache>
                <c:formatCode>#,##0_);[Red]\(#,##0\)</c:formatCode>
                <c:ptCount val="8"/>
                <c:pt idx="0" formatCode="#,##0;[Red]\-#,##0;">
                  <c:v>1972</c:v>
                </c:pt>
                <c:pt idx="1">
                  <c:v>1979</c:v>
                </c:pt>
                <c:pt idx="2">
                  <c:v>1977</c:v>
                </c:pt>
                <c:pt idx="3">
                  <c:v>1940</c:v>
                </c:pt>
                <c:pt idx="4">
                  <c:v>1932</c:v>
                </c:pt>
                <c:pt idx="5" formatCode="#,##0;[Red]\-#,##0;">
                  <c:v>1737</c:v>
                </c:pt>
                <c:pt idx="6" formatCode="#,##0;[Red]\-#,##0;">
                  <c:v>1759</c:v>
                </c:pt>
                <c:pt idx="7" formatCode="#,##0;[Red]\-#,##0;">
                  <c:v>1435</c:v>
                </c:pt>
              </c:numCache>
            </c:numRef>
          </c:val>
          <c:smooth val="0"/>
          <c:extLst>
            <c:ext xmlns:c16="http://schemas.microsoft.com/office/drawing/2014/chart" uri="{C3380CC4-5D6E-409C-BE32-E72D297353CC}">
              <c16:uniqueId val="{00000008-6CC0-456F-9886-B948F7AD9BF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構想区域別必要量との比較!$E$4486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(構想区域別必要量との比較!$F$4481,構想区域別必要量との比較!$H$4481:$L$4481,構想区域別必要量との比較!$O$4481:$P$4481)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(構想区域別必要量との比較!$F$4486,構想区域別必要量との比較!$H$4486:$L$4486,構想区域別必要量との比較!$O$4486:$P$4486)</c:f>
              <c:numCache>
                <c:formatCode>#,##0_);[Red]\(#,##0\)</c:formatCode>
                <c:ptCount val="8"/>
                <c:pt idx="0" formatCode="#,##0;[Red]\-#,##0;">
                  <c:v>92</c:v>
                </c:pt>
                <c:pt idx="1">
                  <c:v>73</c:v>
                </c:pt>
                <c:pt idx="2">
                  <c:v>73</c:v>
                </c:pt>
                <c:pt idx="3">
                  <c:v>57</c:v>
                </c:pt>
                <c:pt idx="4">
                  <c:v>57</c:v>
                </c:pt>
                <c:pt idx="5" formatCode="#,##0;[Red]\-#,##0;">
                  <c:v>57</c:v>
                </c:pt>
                <c:pt idx="6" formatCode="#,##0;[Red]\-#,##0;">
                  <c:v>102</c:v>
                </c:pt>
                <c:pt idx="7" formatCode="#,##0;[Red]\-#,##0;">
                  <c:v>49</c:v>
                </c:pt>
              </c:numCache>
            </c:numRef>
          </c:val>
          <c:extLst>
            <c:ext xmlns:c16="http://schemas.microsoft.com/office/drawing/2014/chart" uri="{C3380CC4-5D6E-409C-BE32-E72D297353CC}">
              <c16:uniqueId val="{00000000-9A45-4AD0-A88C-09107B4B5556}"/>
            </c:ext>
          </c:extLst>
        </c:ser>
        <c:ser>
          <c:idx val="2"/>
          <c:order val="2"/>
          <c:tx>
            <c:strRef>
              <c:f>構想区域別必要量との比較!$E$4485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(構想区域別必要量との比較!$F$4481,構想区域別必要量との比較!$H$4481:$L$4481,構想区域別必要量との比較!$O$4481:$P$4481)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(構想区域別必要量との比較!$F$4485,構想区域別必要量との比較!$H$4485:$L$4485,構想区域別必要量との比較!$O$4485:$P$4485)</c:f>
              <c:numCache>
                <c:formatCode>#,##0_);[Red]\(#,##0\)</c:formatCode>
                <c:ptCount val="8"/>
                <c:pt idx="0" formatCode="#,##0;[Red]\-#,##0;">
                  <c:v>17</c:v>
                </c:pt>
                <c:pt idx="1">
                  <c:v>100</c:v>
                </c:pt>
                <c:pt idx="2">
                  <c:v>200</c:v>
                </c:pt>
                <c:pt idx="3">
                  <c:v>150</c:v>
                </c:pt>
                <c:pt idx="4">
                  <c:v>150</c:v>
                </c:pt>
                <c:pt idx="5" formatCode="#,##0;[Red]\-#,##0;">
                  <c:v>200</c:v>
                </c:pt>
                <c:pt idx="6" formatCode="#,##0;[Red]\-#,##0;">
                  <c:v>155</c:v>
                </c:pt>
                <c:pt idx="7" formatCode="#,##0;[Red]\-#,##0;">
                  <c:v>154</c:v>
                </c:pt>
              </c:numCache>
            </c:numRef>
          </c:val>
          <c:extLst>
            <c:ext xmlns:c16="http://schemas.microsoft.com/office/drawing/2014/chart" uri="{C3380CC4-5D6E-409C-BE32-E72D297353CC}">
              <c16:uniqueId val="{00000001-9A45-4AD0-A88C-09107B4B5556}"/>
            </c:ext>
          </c:extLst>
        </c:ser>
        <c:ser>
          <c:idx val="1"/>
          <c:order val="3"/>
          <c:tx>
            <c:strRef>
              <c:f>構想区域別必要量との比較!$E$4484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A45-4AD0-A88C-09107B4B555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A45-4AD0-A88C-09107B4B555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(構想区域別必要量との比較!$F$4481,構想区域別必要量との比較!$H$4481:$L$4481,構想区域別必要量との比較!$O$4481:$P$4481)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(構想区域別必要量との比較!$F$4484,構想区域別必要量との比較!$H$4484:$L$4484,構想区域別必要量との比較!$O$4484:$P$4484)</c:f>
              <c:numCache>
                <c:formatCode>#,##0_);[Red]\(#,##0\)</c:formatCode>
                <c:ptCount val="8"/>
                <c:pt idx="0" formatCode="#,##0;[Red]\-#,##0;">
                  <c:v>397</c:v>
                </c:pt>
                <c:pt idx="1">
                  <c:v>317</c:v>
                </c:pt>
                <c:pt idx="2">
                  <c:v>217</c:v>
                </c:pt>
                <c:pt idx="3">
                  <c:v>267</c:v>
                </c:pt>
                <c:pt idx="4">
                  <c:v>227</c:v>
                </c:pt>
                <c:pt idx="5" formatCode="#,##0;[Red]\-#,##0;">
                  <c:v>177</c:v>
                </c:pt>
                <c:pt idx="6" formatCode="#,##0;[Red]\-#,##0;">
                  <c:v>217</c:v>
                </c:pt>
                <c:pt idx="7" formatCode="#,##0;[Red]\-#,##0;">
                  <c:v>116</c:v>
                </c:pt>
              </c:numCache>
            </c:numRef>
          </c:val>
          <c:extLst>
            <c:ext xmlns:c16="http://schemas.microsoft.com/office/drawing/2014/chart" uri="{C3380CC4-5D6E-409C-BE32-E72D297353CC}">
              <c16:uniqueId val="{00000006-9A45-4AD0-A88C-09107B4B5556}"/>
            </c:ext>
          </c:extLst>
        </c:ser>
        <c:ser>
          <c:idx val="0"/>
          <c:order val="4"/>
          <c:tx>
            <c:strRef>
              <c:f>構想区域別必要量との比較!$E$4483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(構想区域別必要量との比較!$F$4481,構想区域別必要量との比較!$H$4481:$L$4481,構想区域別必要量との比較!$O$4481:$P$4481)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(構想区域別必要量との比較!$F$4483,構想区域別必要量との比較!$H$4483:$L$4483,構想区域別必要量との比較!$O$4483:$P$4483)</c:f>
              <c:numCache>
                <c:formatCode>#,##0_);[Red]\(#,##0\)</c:formatCode>
                <c:ptCount val="8"/>
                <c:pt idx="0" formatCode="#,##0;[Red]\-#,##0;">
                  <c:v>10</c:v>
                </c:pt>
                <c:pt idx="1">
                  <c:v>0</c:v>
                </c:pt>
                <c:pt idx="2">
                  <c:v>0</c:v>
                </c:pt>
                <c:pt idx="3">
                  <c:v>0</c:v>
                </c:pt>
                <c:pt idx="4">
                  <c:v>0</c:v>
                </c:pt>
                <c:pt idx="5" formatCode="#,##0;[Red]\-#,##0;">
                  <c:v>0</c:v>
                </c:pt>
                <c:pt idx="6" formatCode="#,##0;[Red]\-#,##0;">
                  <c:v>0</c:v>
                </c:pt>
                <c:pt idx="7" formatCode="#,##0;[Red]\-#,##0;">
                  <c:v>18</c:v>
                </c:pt>
              </c:numCache>
            </c:numRef>
          </c:val>
          <c:extLst>
            <c:ext xmlns:c16="http://schemas.microsoft.com/office/drawing/2014/chart" uri="{C3380CC4-5D6E-409C-BE32-E72D297353CC}">
              <c16:uniqueId val="{00000007-9A45-4AD0-A88C-09107B4B555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(構想区域別必要量との比較!$F$4481,構想区域別必要量との比較!$H$4481:$L$4481,構想区域別必要量との比較!$O$4481:$P$4481)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(構想区域別必要量との比較!$F$4482,構想区域別必要量との比較!$H$4482:$L$4482,構想区域別必要量との比較!$O$4482:$P$4482)</c:f>
              <c:numCache>
                <c:formatCode>#,##0_);[Red]\(#,##0\)</c:formatCode>
                <c:ptCount val="8"/>
                <c:pt idx="0" formatCode="#,##0;[Red]\-#,##0;">
                  <c:v>516</c:v>
                </c:pt>
                <c:pt idx="1">
                  <c:v>490</c:v>
                </c:pt>
                <c:pt idx="2">
                  <c:v>490</c:v>
                </c:pt>
                <c:pt idx="3">
                  <c:v>474</c:v>
                </c:pt>
                <c:pt idx="4">
                  <c:v>434</c:v>
                </c:pt>
                <c:pt idx="5" formatCode="#,##0;[Red]\-#,##0;">
                  <c:v>434</c:v>
                </c:pt>
                <c:pt idx="6" formatCode="#,##0;[Red]\-#,##0;">
                  <c:v>474</c:v>
                </c:pt>
                <c:pt idx="7" formatCode="#,##0;[Red]\-#,##0;">
                  <c:v>337</c:v>
                </c:pt>
              </c:numCache>
            </c:numRef>
          </c:val>
          <c:smooth val="0"/>
          <c:extLst>
            <c:ext xmlns:c16="http://schemas.microsoft.com/office/drawing/2014/chart" uri="{C3380CC4-5D6E-409C-BE32-E72D297353CC}">
              <c16:uniqueId val="{00000008-9A45-4AD0-A88C-09107B4B555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(構想区域別必要量との比較!$F$41,構想区域別必要量との比較!$H$41:$L$41,構想区域別必要量との比較!$O$41:$P$41)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(構想区域別必要量との比較!$F$46,構想区域別必要量との比較!$H$46:$L$46,構想区域別必要量との比較!$O$46:$P$46)</c:f>
              <c:numCache>
                <c:formatCode>#,##0_);[Red]\(#,##0\)</c:formatCode>
                <c:ptCount val="8"/>
                <c:pt idx="0" formatCode="#,##0;[Red]\-#,##0;">
                  <c:v>571</c:v>
                </c:pt>
                <c:pt idx="1">
                  <c:v>473</c:v>
                </c:pt>
                <c:pt idx="2">
                  <c:v>454</c:v>
                </c:pt>
                <c:pt idx="3">
                  <c:v>214</c:v>
                </c:pt>
                <c:pt idx="4">
                  <c:v>220</c:v>
                </c:pt>
                <c:pt idx="5" formatCode="#,##0;[Red]\-#,##0;">
                  <c:v>214</c:v>
                </c:pt>
                <c:pt idx="6" formatCode="#,##0;[Red]\-#,##0;">
                  <c:v>214</c:v>
                </c:pt>
                <c:pt idx="7" formatCode="#,##0;[Red]\-#,##0;">
                  <c:v>228</c:v>
                </c:pt>
              </c:numCache>
            </c:numRef>
          </c:val>
          <c:extLst>
            <c:ext xmlns:c16="http://schemas.microsoft.com/office/drawing/2014/chart" uri="{C3380CC4-5D6E-409C-BE32-E72D297353CC}">
              <c16:uniqueId val="{00000000-9CCE-48B4-BEC7-AFFDFB7FEFB2}"/>
            </c:ext>
          </c:extLst>
        </c:ser>
        <c:ser>
          <c:idx val="2"/>
          <c:order val="2"/>
          <c:tx>
            <c:strRef>
              <c:f>構想区域別必要量との比較!$E$45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(構想区域別必要量との比較!$F$41,構想区域別必要量との比較!$H$41:$L$41,構想区域別必要量との比較!$O$41:$P$41)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(構想区域別必要量との比較!$F$45,構想区域別必要量との比較!$H$45:$L$45,構想区域別必要量との比較!$O$45:$P$45)</c:f>
              <c:numCache>
                <c:formatCode>#,##0_);[Red]\(#,##0\)</c:formatCode>
                <c:ptCount val="8"/>
                <c:pt idx="0" formatCode="#,##0;[Red]\-#,##0;">
                  <c:v>52</c:v>
                </c:pt>
                <c:pt idx="1">
                  <c:v>40</c:v>
                </c:pt>
                <c:pt idx="2">
                  <c:v>68</c:v>
                </c:pt>
                <c:pt idx="3">
                  <c:v>138</c:v>
                </c:pt>
                <c:pt idx="4">
                  <c:v>321</c:v>
                </c:pt>
                <c:pt idx="5" formatCode="#,##0;[Red]\-#,##0;">
                  <c:v>222</c:v>
                </c:pt>
                <c:pt idx="6" formatCode="#,##0;[Red]\-#,##0;">
                  <c:v>228</c:v>
                </c:pt>
                <c:pt idx="7" formatCode="#,##0;[Red]\-#,##0;">
                  <c:v>196</c:v>
                </c:pt>
              </c:numCache>
            </c:numRef>
          </c:val>
          <c:extLst>
            <c:ext xmlns:c16="http://schemas.microsoft.com/office/drawing/2014/chart" uri="{C3380CC4-5D6E-409C-BE32-E72D297353CC}">
              <c16:uniqueId val="{00000001-9CCE-48B4-BEC7-AFFDFB7FEFB2}"/>
            </c:ext>
          </c:extLst>
        </c:ser>
        <c:ser>
          <c:idx val="1"/>
          <c:order val="3"/>
          <c:tx>
            <c:strRef>
              <c:f>構想区域別必要量との比較!$E$44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CCE-48B4-BEC7-AFFDFB7FEFB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CCE-48B4-BEC7-AFFDFB7FEFB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(構想区域別必要量との比較!$F$41,構想区域別必要量との比較!$H$41:$L$41,構想区域別必要量との比較!$O$41:$P$41)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(構想区域別必要量との比較!$F$44,構想区域別必要量との比較!$H$44:$L$44,構想区域別必要量との比較!$O$44:$P$44)</c:f>
              <c:numCache>
                <c:formatCode>#,##0_);[Red]\(#,##0\)</c:formatCode>
                <c:ptCount val="8"/>
                <c:pt idx="0" formatCode="#,##0;[Red]\-#,##0;">
                  <c:v>370</c:v>
                </c:pt>
                <c:pt idx="1">
                  <c:v>385</c:v>
                </c:pt>
                <c:pt idx="2">
                  <c:v>337</c:v>
                </c:pt>
                <c:pt idx="3">
                  <c:v>267</c:v>
                </c:pt>
                <c:pt idx="4">
                  <c:v>108</c:v>
                </c:pt>
                <c:pt idx="5" formatCode="#,##0;[Red]\-#,##0;">
                  <c:v>207</c:v>
                </c:pt>
                <c:pt idx="6" formatCode="#,##0;[Red]\-#,##0;">
                  <c:v>108</c:v>
                </c:pt>
                <c:pt idx="7" formatCode="#,##0;[Red]\-#,##0;">
                  <c:v>103</c:v>
                </c:pt>
              </c:numCache>
            </c:numRef>
          </c:val>
          <c:extLst>
            <c:ext xmlns:c16="http://schemas.microsoft.com/office/drawing/2014/chart" uri="{C3380CC4-5D6E-409C-BE32-E72D297353CC}">
              <c16:uniqueId val="{00000006-9CCE-48B4-BEC7-AFFDFB7FEFB2}"/>
            </c:ext>
          </c:extLst>
        </c:ser>
        <c:ser>
          <c:idx val="0"/>
          <c:order val="4"/>
          <c:tx>
            <c:strRef>
              <c:f>構想区域別必要量との比較!$E$43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(構想区域別必要量との比較!$F$41,構想区域別必要量との比較!$H$41:$L$41,構想区域別必要量との比較!$O$41:$P$41)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(構想区域別必要量との比較!$F$43,構想区域別必要量との比較!$H$43:$L$43,構想区域別必要量との比較!$O$43:$P$43)</c:f>
              <c:numCache>
                <c:formatCode>#,##0_);[Red]\(#,##0\)</c:formatCode>
                <c:ptCount val="8"/>
                <c:pt idx="0" formatCode="#,##0;[Red]\-#,##0;">
                  <c:v>0</c:v>
                </c:pt>
                <c:pt idx="1">
                  <c:v>0</c:v>
                </c:pt>
                <c:pt idx="2">
                  <c:v>0</c:v>
                </c:pt>
                <c:pt idx="3">
                  <c:v>0</c:v>
                </c:pt>
                <c:pt idx="4">
                  <c:v>0</c:v>
                </c:pt>
                <c:pt idx="5" formatCode="#,##0;[Red]\-#,##0;">
                  <c:v>0</c:v>
                </c:pt>
                <c:pt idx="6" formatCode="#,##0;[Red]\-#,##0;">
                  <c:v>0</c:v>
                </c:pt>
                <c:pt idx="7" formatCode="#,##0;[Red]\-#,##0;">
                  <c:v>18</c:v>
                </c:pt>
              </c:numCache>
            </c:numRef>
          </c:val>
          <c:extLst>
            <c:ext xmlns:c16="http://schemas.microsoft.com/office/drawing/2014/chart" uri="{C3380CC4-5D6E-409C-BE32-E72D297353CC}">
              <c16:uniqueId val="{00000007-9CCE-48B4-BEC7-AFFDFB7FEFB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(構想区域別必要量との比較!$F$41,構想区域別必要量との比較!$H$41:$L$41,構想区域別必要量との比較!$O$41:$P$41)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(構想区域別必要量との比較!$F$42,構想区域別必要量との比較!$H$42:$L$42,構想区域別必要量との比較!$O$42:$P$42)</c:f>
              <c:numCache>
                <c:formatCode>#,##0_);[Red]\(#,##0\)</c:formatCode>
                <c:ptCount val="8"/>
                <c:pt idx="0" formatCode="#,##0;[Red]\-#,##0;">
                  <c:v>993</c:v>
                </c:pt>
                <c:pt idx="1">
                  <c:v>898</c:v>
                </c:pt>
                <c:pt idx="2">
                  <c:v>859</c:v>
                </c:pt>
                <c:pt idx="3">
                  <c:v>619</c:v>
                </c:pt>
                <c:pt idx="4">
                  <c:v>649</c:v>
                </c:pt>
                <c:pt idx="5" formatCode="#,##0;[Red]\-#,##0;">
                  <c:v>643</c:v>
                </c:pt>
                <c:pt idx="6" formatCode="#,##0;[Red]\-#,##0;">
                  <c:v>550</c:v>
                </c:pt>
                <c:pt idx="7" formatCode="#,##0;[Red]\-#,##0;">
                  <c:v>545</c:v>
                </c:pt>
              </c:numCache>
            </c:numRef>
          </c:val>
          <c:smooth val="0"/>
          <c:extLst>
            <c:ext xmlns:c16="http://schemas.microsoft.com/office/drawing/2014/chart" uri="{C3380CC4-5D6E-409C-BE32-E72D297353CC}">
              <c16:uniqueId val="{00000008-9CCE-48B4-BEC7-AFFDFB7FEFB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(構想区域別必要量との比較!$F$446,構想区域別必要量との比較!$H$446:$L$446,構想区域別必要量との比較!$O$446:$P$446)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(構想区域別必要量との比較!$F$451,構想区域別必要量との比較!$H$451:$L$451,構想区域別必要量との比較!$O$451:$P$451)</c:f>
              <c:numCache>
                <c:formatCode>#,##0_);[Red]\(#,##0\)</c:formatCode>
                <c:ptCount val="8"/>
                <c:pt idx="0" formatCode="#,##0;[Red]\-#,##0;">
                  <c:v>527</c:v>
                </c:pt>
                <c:pt idx="1">
                  <c:v>546</c:v>
                </c:pt>
                <c:pt idx="2">
                  <c:v>546</c:v>
                </c:pt>
                <c:pt idx="3">
                  <c:v>487</c:v>
                </c:pt>
                <c:pt idx="4">
                  <c:v>468</c:v>
                </c:pt>
                <c:pt idx="5" formatCode="#,##0;[Red]\-#,##0;">
                  <c:v>568</c:v>
                </c:pt>
                <c:pt idx="6" formatCode="#,##0;[Red]\-#,##0;">
                  <c:v>468</c:v>
                </c:pt>
                <c:pt idx="7" formatCode="#,##0;[Red]\-#,##0;">
                  <c:v>445</c:v>
                </c:pt>
              </c:numCache>
            </c:numRef>
          </c:val>
          <c:extLst>
            <c:ext xmlns:c16="http://schemas.microsoft.com/office/drawing/2014/chart" uri="{C3380CC4-5D6E-409C-BE32-E72D297353CC}">
              <c16:uniqueId val="{00000000-2FDE-446C-B8BF-E9FEC775CAF3}"/>
            </c:ext>
          </c:extLst>
        </c:ser>
        <c:ser>
          <c:idx val="2"/>
          <c:order val="2"/>
          <c:tx>
            <c:strRef>
              <c:f>構想区域別必要量との比較!$E$450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(構想区域別必要量との比較!$F$446,構想区域別必要量との比較!$H$446:$L$446,構想区域別必要量との比較!$O$446:$P$446)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(構想区域別必要量との比較!$F$450,構想区域別必要量との比較!$H$450:$L$450,構想区域別必要量との比較!$O$450:$P$450)</c:f>
              <c:numCache>
                <c:formatCode>#,##0_);[Red]\(#,##0\)</c:formatCode>
                <c:ptCount val="8"/>
                <c:pt idx="0" formatCode="#,##0;[Red]\-#,##0;">
                  <c:v>91</c:v>
                </c:pt>
                <c:pt idx="1">
                  <c:v>115</c:v>
                </c:pt>
                <c:pt idx="2">
                  <c:v>163</c:v>
                </c:pt>
                <c:pt idx="3">
                  <c:v>275</c:v>
                </c:pt>
                <c:pt idx="4">
                  <c:v>350</c:v>
                </c:pt>
                <c:pt idx="5" formatCode="#,##0;[Red]\-#,##0;">
                  <c:v>351</c:v>
                </c:pt>
                <c:pt idx="6" formatCode="#,##0;[Red]\-#,##0;">
                  <c:v>351</c:v>
                </c:pt>
                <c:pt idx="7" formatCode="#,##0;[Red]\-#,##0;">
                  <c:v>312</c:v>
                </c:pt>
              </c:numCache>
            </c:numRef>
          </c:val>
          <c:extLst>
            <c:ext xmlns:c16="http://schemas.microsoft.com/office/drawing/2014/chart" uri="{C3380CC4-5D6E-409C-BE32-E72D297353CC}">
              <c16:uniqueId val="{00000001-2FDE-446C-B8BF-E9FEC775CAF3}"/>
            </c:ext>
          </c:extLst>
        </c:ser>
        <c:ser>
          <c:idx val="1"/>
          <c:order val="3"/>
          <c:tx>
            <c:strRef>
              <c:f>構想区域別必要量との比較!$E$449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FDE-446C-B8BF-E9FEC775CAF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FDE-446C-B8BF-E9FEC775CAF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(構想区域別必要量との比較!$F$446,構想区域別必要量との比較!$H$446:$L$446,構想区域別必要量との比較!$O$446:$P$446)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(構想区域別必要量との比較!$F$449,構想区域別必要量との比較!$H$449:$L$449,構想区域別必要量との比較!$O$449:$P$449)</c:f>
              <c:numCache>
                <c:formatCode>#,##0_);[Red]\(#,##0\)</c:formatCode>
                <c:ptCount val="8"/>
                <c:pt idx="0" formatCode="#,##0;[Red]\-#,##0;">
                  <c:v>816</c:v>
                </c:pt>
                <c:pt idx="1">
                  <c:v>757</c:v>
                </c:pt>
                <c:pt idx="2">
                  <c:v>651</c:v>
                </c:pt>
                <c:pt idx="3">
                  <c:v>578</c:v>
                </c:pt>
                <c:pt idx="4">
                  <c:v>517</c:v>
                </c:pt>
                <c:pt idx="5" formatCode="#,##0;[Red]\-#,##0;">
                  <c:v>451</c:v>
                </c:pt>
                <c:pt idx="6" formatCode="#,##0;[Red]\-#,##0;">
                  <c:v>497</c:v>
                </c:pt>
                <c:pt idx="7" formatCode="#,##0;[Red]\-#,##0;">
                  <c:v>357</c:v>
                </c:pt>
              </c:numCache>
            </c:numRef>
          </c:val>
          <c:extLst>
            <c:ext xmlns:c16="http://schemas.microsoft.com/office/drawing/2014/chart" uri="{C3380CC4-5D6E-409C-BE32-E72D297353CC}">
              <c16:uniqueId val="{00000006-2FDE-446C-B8BF-E9FEC775CAF3}"/>
            </c:ext>
          </c:extLst>
        </c:ser>
        <c:ser>
          <c:idx val="0"/>
          <c:order val="4"/>
          <c:tx>
            <c:strRef>
              <c:f>構想区域別必要量との比較!$E$448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(構想区域別必要量との比較!$F$446,構想区域別必要量との比較!$H$446:$L$446,構想区域別必要量との比較!$O$446:$P$446)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(構想区域別必要量との比較!$F$448,構想区域別必要量との比較!$H$448:$L$448,構想区域別必要量との比較!$O$448:$P$448)</c:f>
              <c:numCache>
                <c:formatCode>#,##0_);[Red]\(#,##0\)</c:formatCode>
                <c:ptCount val="8"/>
                <c:pt idx="0" formatCode="#,##0;[Red]\-#,##0;">
                  <c:v>0</c:v>
                </c:pt>
                <c:pt idx="1">
                  <c:v>0</c:v>
                </c:pt>
                <c:pt idx="2">
                  <c:v>0</c:v>
                </c:pt>
                <c:pt idx="3">
                  <c:v>0</c:v>
                </c:pt>
                <c:pt idx="4">
                  <c:v>0</c:v>
                </c:pt>
                <c:pt idx="5" formatCode="#,##0;[Red]\-#,##0;">
                  <c:v>0</c:v>
                </c:pt>
                <c:pt idx="6" formatCode="#,##0;[Red]\-#,##0;">
                  <c:v>0</c:v>
                </c:pt>
                <c:pt idx="7" formatCode="#,##0;[Red]\-#,##0;">
                  <c:v>84</c:v>
                </c:pt>
              </c:numCache>
            </c:numRef>
          </c:val>
          <c:extLst>
            <c:ext xmlns:c16="http://schemas.microsoft.com/office/drawing/2014/chart" uri="{C3380CC4-5D6E-409C-BE32-E72D297353CC}">
              <c16:uniqueId val="{00000007-2FDE-446C-B8BF-E9FEC775CAF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(構想区域別必要量との比較!$F$446,構想区域別必要量との比較!$H$446:$L$446,構想区域別必要量との比較!$O$446:$P$446)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(構想区域別必要量との比較!$F$447,構想区域別必要量との比較!$H$447:$L$447,構想区域別必要量との比較!$O$447:$P$447)</c:f>
              <c:numCache>
                <c:formatCode>#,##0_);[Red]\(#,##0\)</c:formatCode>
                <c:ptCount val="8"/>
                <c:pt idx="0" formatCode="#,##0;[Red]\-#,##0;">
                  <c:v>1434</c:v>
                </c:pt>
                <c:pt idx="1">
                  <c:v>1418</c:v>
                </c:pt>
                <c:pt idx="2">
                  <c:v>1360</c:v>
                </c:pt>
                <c:pt idx="3">
                  <c:v>1340</c:v>
                </c:pt>
                <c:pt idx="4">
                  <c:v>1335</c:v>
                </c:pt>
                <c:pt idx="5" formatCode="#,##0;[Red]\-#,##0;">
                  <c:v>1370</c:v>
                </c:pt>
                <c:pt idx="6" formatCode="#,##0;[Red]\-#,##0;">
                  <c:v>1316</c:v>
                </c:pt>
                <c:pt idx="7" formatCode="#,##0;[Red]\-#,##0;">
                  <c:v>1198</c:v>
                </c:pt>
              </c:numCache>
            </c:numRef>
          </c:val>
          <c:smooth val="0"/>
          <c:extLst>
            <c:ext xmlns:c16="http://schemas.microsoft.com/office/drawing/2014/chart" uri="{C3380CC4-5D6E-409C-BE32-E72D297353CC}">
              <c16:uniqueId val="{00000008-2FDE-446C-B8BF-E9FEC775CAF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(構想区域別必要量との比較!$F$4496,構想区域別必要量との比較!$H$4496:$L$4496,構想区域別必要量との比較!$O$4496:$P$4496)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(構想区域別必要量との比較!$F$4501,構想区域別必要量との比較!$H$4501:$L$4501,構想区域別必要量との比較!$O$4501:$P$4501)</c:f>
              <c:numCache>
                <c:formatCode>#,##0_);[Red]\(#,##0\)</c:formatCode>
                <c:ptCount val="8"/>
                <c:pt idx="0" formatCode="#,##0;[Red]\-#,##0;">
                  <c:v>50</c:v>
                </c:pt>
                <c:pt idx="1">
                  <c:v>50</c:v>
                </c:pt>
                <c:pt idx="2">
                  <c:v>50</c:v>
                </c:pt>
                <c:pt idx="3">
                  <c:v>0</c:v>
                </c:pt>
                <c:pt idx="4">
                  <c:v>0</c:v>
                </c:pt>
                <c:pt idx="5" formatCode="#,##0;[Red]\-#,##0;">
                  <c:v>0</c:v>
                </c:pt>
                <c:pt idx="6" formatCode="#,##0;[Red]\-#,##0;">
                  <c:v>0</c:v>
                </c:pt>
                <c:pt idx="7" formatCode="#,##0;[Red]\-#,##0;">
                  <c:v>25</c:v>
                </c:pt>
              </c:numCache>
            </c:numRef>
          </c:val>
          <c:extLst>
            <c:ext xmlns:c16="http://schemas.microsoft.com/office/drawing/2014/chart" uri="{C3380CC4-5D6E-409C-BE32-E72D297353CC}">
              <c16:uniqueId val="{00000000-543D-4DC2-86E0-855177C10914}"/>
            </c:ext>
          </c:extLst>
        </c:ser>
        <c:ser>
          <c:idx val="2"/>
          <c:order val="2"/>
          <c:tx>
            <c:strRef>
              <c:f>構想区域別必要量との比較!$E$4500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(構想区域別必要量との比較!$F$4496,構想区域別必要量との比較!$H$4496:$L$4496,構想区域別必要量との比較!$O$4496:$P$4496)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(構想区域別必要量との比較!$F$4500,構想区域別必要量との比較!$H$4500:$L$4500,構想区域別必要量との比較!$O$4500:$P$4500)</c:f>
              <c:numCache>
                <c:formatCode>#,##0_);[Red]\(#,##0\)</c:formatCode>
                <c:ptCount val="8"/>
                <c:pt idx="0" formatCode="#,##0;[Red]\-#,##0;">
                  <c:v>0</c:v>
                </c:pt>
                <c:pt idx="1">
                  <c:v>0</c:v>
                </c:pt>
                <c:pt idx="2">
                  <c:v>0</c:v>
                </c:pt>
                <c:pt idx="3">
                  <c:v>50</c:v>
                </c:pt>
                <c:pt idx="4">
                  <c:v>50</c:v>
                </c:pt>
                <c:pt idx="5" formatCode="#,##0;[Red]\-#,##0;">
                  <c:v>50</c:v>
                </c:pt>
                <c:pt idx="6" formatCode="#,##0;[Red]\-#,##0;">
                  <c:v>50</c:v>
                </c:pt>
                <c:pt idx="7" formatCode="#,##0;[Red]\-#,##0;">
                  <c:v>54</c:v>
                </c:pt>
              </c:numCache>
            </c:numRef>
          </c:val>
          <c:extLst>
            <c:ext xmlns:c16="http://schemas.microsoft.com/office/drawing/2014/chart" uri="{C3380CC4-5D6E-409C-BE32-E72D297353CC}">
              <c16:uniqueId val="{00000001-543D-4DC2-86E0-855177C10914}"/>
            </c:ext>
          </c:extLst>
        </c:ser>
        <c:ser>
          <c:idx val="1"/>
          <c:order val="3"/>
          <c:tx>
            <c:strRef>
              <c:f>構想区域別必要量との比較!$E$4499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43D-4DC2-86E0-855177C1091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43D-4DC2-86E0-855177C1091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(構想区域別必要量との比較!$F$4496,構想区域別必要量との比較!$H$4496:$L$4496,構想区域別必要量との比較!$O$4496:$P$4496)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(構想区域別必要量との比較!$F$4499,構想区域別必要量との比較!$H$4499:$L$4499,構想区域別必要量との比較!$O$4499:$P$4499)</c:f>
              <c:numCache>
                <c:formatCode>#,##0_);[Red]\(#,##0\)</c:formatCode>
                <c:ptCount val="8"/>
                <c:pt idx="0" formatCode="#,##0;[Red]\-#,##0;">
                  <c:v>153</c:v>
                </c:pt>
                <c:pt idx="1">
                  <c:v>149</c:v>
                </c:pt>
                <c:pt idx="2">
                  <c:v>149</c:v>
                </c:pt>
                <c:pt idx="3">
                  <c:v>146</c:v>
                </c:pt>
                <c:pt idx="4">
                  <c:v>149</c:v>
                </c:pt>
                <c:pt idx="5" formatCode="#,##0;[Red]\-#,##0;">
                  <c:v>149</c:v>
                </c:pt>
                <c:pt idx="6" formatCode="#,##0;[Red]\-#,##0;">
                  <c:v>140</c:v>
                </c:pt>
                <c:pt idx="7" formatCode="#,##0;[Red]\-#,##0;">
                  <c:v>51</c:v>
                </c:pt>
              </c:numCache>
            </c:numRef>
          </c:val>
          <c:extLst>
            <c:ext xmlns:c16="http://schemas.microsoft.com/office/drawing/2014/chart" uri="{C3380CC4-5D6E-409C-BE32-E72D297353CC}">
              <c16:uniqueId val="{00000006-543D-4DC2-86E0-855177C10914}"/>
            </c:ext>
          </c:extLst>
        </c:ser>
        <c:ser>
          <c:idx val="0"/>
          <c:order val="4"/>
          <c:tx>
            <c:strRef>
              <c:f>構想区域別必要量との比較!$E$4498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(構想区域別必要量との比較!$F$4496,構想区域別必要量との比較!$H$4496:$L$4496,構想区域別必要量との比較!$O$4496:$P$4496)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(構想区域別必要量との比較!$F$4498,構想区域別必要量との比較!$H$4498:$L$4498,構想区域別必要量との比較!$O$4498:$P$4498)</c:f>
              <c:numCache>
                <c:formatCode>#,##0_);[Red]\(#,##0\)</c:formatCode>
                <c:ptCount val="8"/>
                <c:pt idx="0" formatCode="#,##0;[Red]\-#,##0;">
                  <c:v>0</c:v>
                </c:pt>
                <c:pt idx="1">
                  <c:v>0</c:v>
                </c:pt>
                <c:pt idx="2">
                  <c:v>0</c:v>
                </c:pt>
                <c:pt idx="3">
                  <c:v>0</c:v>
                </c:pt>
                <c:pt idx="4">
                  <c:v>0</c:v>
                </c:pt>
                <c:pt idx="5" formatCode="#,##0;[Red]\-#,##0;">
                  <c:v>0</c:v>
                </c:pt>
                <c:pt idx="6" formatCode="#,##0;[Red]\-#,##0;">
                  <c:v>0</c:v>
                </c:pt>
                <c:pt idx="7" formatCode="#,##0;[Red]\-#,##0;">
                  <c:v>0</c:v>
                </c:pt>
              </c:numCache>
            </c:numRef>
          </c:val>
          <c:extLst>
            <c:ext xmlns:c16="http://schemas.microsoft.com/office/drawing/2014/chart" uri="{C3380CC4-5D6E-409C-BE32-E72D297353CC}">
              <c16:uniqueId val="{00000007-543D-4DC2-86E0-855177C1091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構想区域別必要量との比較!$E$4497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(構想区域別必要量との比較!$F$4496,構想区域別必要量との比較!$H$4496:$L$4496,構想区域別必要量との比較!$O$4496:$P$4496)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(構想区域別必要量との比較!$F$4497,構想区域別必要量との比較!$H$4497:$L$4497,構想区域別必要量との比較!$O$4497:$P$4497)</c:f>
              <c:numCache>
                <c:formatCode>#,##0_);[Red]\(#,##0\)</c:formatCode>
                <c:ptCount val="8"/>
                <c:pt idx="0" formatCode="#,##0;[Red]\-#,##0;">
                  <c:v>203</c:v>
                </c:pt>
                <c:pt idx="1">
                  <c:v>199</c:v>
                </c:pt>
                <c:pt idx="2">
                  <c:v>199</c:v>
                </c:pt>
                <c:pt idx="3">
                  <c:v>196</c:v>
                </c:pt>
                <c:pt idx="4">
                  <c:v>199</c:v>
                </c:pt>
                <c:pt idx="5" formatCode="#,##0;[Red]\-#,##0;">
                  <c:v>199</c:v>
                </c:pt>
                <c:pt idx="6" formatCode="#,##0;[Red]\-#,##0;">
                  <c:v>190</c:v>
                </c:pt>
                <c:pt idx="7" formatCode="#,##0;[Red]\-#,##0;">
                  <c:v>130</c:v>
                </c:pt>
              </c:numCache>
            </c:numRef>
          </c:val>
          <c:smooth val="0"/>
          <c:extLst>
            <c:ext xmlns:c16="http://schemas.microsoft.com/office/drawing/2014/chart" uri="{C3380CC4-5D6E-409C-BE32-E72D297353CC}">
              <c16:uniqueId val="{00000008-543D-4DC2-86E0-855177C1091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(構想区域別必要量との比較!$F$4511,構想区域別必要量との比較!$H$4511:$L$4511,構想区域別必要量との比較!$O$4511:$P$4511)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(構想区域別必要量との比較!$F$4516,構想区域別必要量との比較!$H$4516:$L$4516,構想区域別必要量との比較!$O$4516:$P$4516)</c:f>
              <c:numCache>
                <c:formatCode>#,##0_);[Red]\(#,##0\)</c:formatCode>
                <c:ptCount val="8"/>
                <c:pt idx="0" formatCode="#,##0;[Red]\-#,##0;">
                  <c:v>208</c:v>
                </c:pt>
                <c:pt idx="1">
                  <c:v>170</c:v>
                </c:pt>
                <c:pt idx="2">
                  <c:v>149</c:v>
                </c:pt>
                <c:pt idx="3">
                  <c:v>149</c:v>
                </c:pt>
                <c:pt idx="4">
                  <c:v>149</c:v>
                </c:pt>
                <c:pt idx="5" formatCode="#,##0;[Red]\-#,##0;">
                  <c:v>149</c:v>
                </c:pt>
                <c:pt idx="6" formatCode="#,##0;[Red]\-#,##0;">
                  <c:v>96</c:v>
                </c:pt>
                <c:pt idx="7" formatCode="#,##0;[Red]\-#,##0;">
                  <c:v>97</c:v>
                </c:pt>
              </c:numCache>
            </c:numRef>
          </c:val>
          <c:extLst>
            <c:ext xmlns:c16="http://schemas.microsoft.com/office/drawing/2014/chart" uri="{C3380CC4-5D6E-409C-BE32-E72D297353CC}">
              <c16:uniqueId val="{00000000-D1F8-433F-B26E-BE87029D4CCB}"/>
            </c:ext>
          </c:extLst>
        </c:ser>
        <c:ser>
          <c:idx val="2"/>
          <c:order val="2"/>
          <c:tx>
            <c:strRef>
              <c:f>構想区域別必要量との比較!$E$4515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(構想区域別必要量との比較!$F$4511,構想区域別必要量との比較!$H$4511:$L$4511,構想区域別必要量との比較!$O$4511:$P$4511)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(構想区域別必要量との比較!$F$4515,構想区域別必要量との比較!$H$4515:$L$4515,構想区域別必要量との比較!$O$4515:$P$4515)</c:f>
              <c:numCache>
                <c:formatCode>#,##0_);[Red]\(#,##0\)</c:formatCode>
                <c:ptCount val="8"/>
                <c:pt idx="0" formatCode="#,##0;[Red]\-#,##0;">
                  <c:v>43</c:v>
                </c:pt>
                <c:pt idx="1">
                  <c:v>72</c:v>
                </c:pt>
                <c:pt idx="2">
                  <c:v>72</c:v>
                </c:pt>
                <c:pt idx="3">
                  <c:v>72</c:v>
                </c:pt>
                <c:pt idx="4">
                  <c:v>112</c:v>
                </c:pt>
                <c:pt idx="5" formatCode="#,##0;[Red]\-#,##0;">
                  <c:v>112</c:v>
                </c:pt>
                <c:pt idx="6" formatCode="#,##0;[Red]\-#,##0;">
                  <c:v>112</c:v>
                </c:pt>
                <c:pt idx="7" formatCode="#,##0;[Red]\-#,##0;">
                  <c:v>94</c:v>
                </c:pt>
              </c:numCache>
            </c:numRef>
          </c:val>
          <c:extLst>
            <c:ext xmlns:c16="http://schemas.microsoft.com/office/drawing/2014/chart" uri="{C3380CC4-5D6E-409C-BE32-E72D297353CC}">
              <c16:uniqueId val="{00000001-D1F8-433F-B26E-BE87029D4CCB}"/>
            </c:ext>
          </c:extLst>
        </c:ser>
        <c:ser>
          <c:idx val="1"/>
          <c:order val="3"/>
          <c:tx>
            <c:strRef>
              <c:f>構想区域別必要量との比較!$E$4514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1F8-433F-B26E-BE87029D4CC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1F8-433F-B26E-BE87029D4CC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(構想区域別必要量との比較!$F$4511,構想区域別必要量との比較!$H$4511:$L$4511,構想区域別必要量との比較!$O$4511:$P$4511)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(構想区域別必要量との比較!$F$4514,構想区域別必要量との比較!$H$4514:$L$4514,構想区域別必要量との比較!$O$4514:$P$4514)</c:f>
              <c:numCache>
                <c:formatCode>#,##0_);[Red]\(#,##0\)</c:formatCode>
                <c:ptCount val="8"/>
                <c:pt idx="0" formatCode="#,##0;[Red]\-#,##0;">
                  <c:v>219</c:v>
                </c:pt>
                <c:pt idx="1">
                  <c:v>174</c:v>
                </c:pt>
                <c:pt idx="2">
                  <c:v>174</c:v>
                </c:pt>
                <c:pt idx="3">
                  <c:v>174</c:v>
                </c:pt>
                <c:pt idx="4">
                  <c:v>134</c:v>
                </c:pt>
                <c:pt idx="5" formatCode="#,##0;[Red]\-#,##0;">
                  <c:v>134</c:v>
                </c:pt>
                <c:pt idx="6" formatCode="#,##0;[Red]\-#,##0;">
                  <c:v>134</c:v>
                </c:pt>
                <c:pt idx="7" formatCode="#,##0;[Red]\-#,##0;">
                  <c:v>74</c:v>
                </c:pt>
              </c:numCache>
            </c:numRef>
          </c:val>
          <c:extLst>
            <c:ext xmlns:c16="http://schemas.microsoft.com/office/drawing/2014/chart" uri="{C3380CC4-5D6E-409C-BE32-E72D297353CC}">
              <c16:uniqueId val="{00000006-D1F8-433F-B26E-BE87029D4CCB}"/>
            </c:ext>
          </c:extLst>
        </c:ser>
        <c:ser>
          <c:idx val="0"/>
          <c:order val="4"/>
          <c:tx>
            <c:strRef>
              <c:f>構想区域別必要量との比較!$E$4513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(構想区域別必要量との比較!$F$4511,構想区域別必要量との比較!$H$4511:$L$4511,構想区域別必要量との比較!$O$4511:$P$4511)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(構想区域別必要量との比較!$F$4513,構想区域別必要量との比較!$H$4513:$L$4513,構想区域別必要量との比較!$O$4513:$P$4513)</c:f>
              <c:numCache>
                <c:formatCode>#,##0_);[Red]\(#,##0\)</c:formatCode>
                <c:ptCount val="8"/>
                <c:pt idx="0" formatCode="#,##0;[Red]\-#,##0;">
                  <c:v>0</c:v>
                </c:pt>
                <c:pt idx="1">
                  <c:v>0</c:v>
                </c:pt>
                <c:pt idx="2">
                  <c:v>0</c:v>
                </c:pt>
                <c:pt idx="3">
                  <c:v>0</c:v>
                </c:pt>
                <c:pt idx="4">
                  <c:v>0</c:v>
                </c:pt>
                <c:pt idx="5" formatCode="#,##0;[Red]\-#,##0;">
                  <c:v>0</c:v>
                </c:pt>
                <c:pt idx="6" formatCode="#,##0;[Red]\-#,##0;">
                  <c:v>0</c:v>
                </c:pt>
                <c:pt idx="7" formatCode="#,##0;[Red]\-#,##0;">
                  <c:v>0</c:v>
                </c:pt>
              </c:numCache>
            </c:numRef>
          </c:val>
          <c:extLst>
            <c:ext xmlns:c16="http://schemas.microsoft.com/office/drawing/2014/chart" uri="{C3380CC4-5D6E-409C-BE32-E72D297353CC}">
              <c16:uniqueId val="{00000007-D1F8-433F-B26E-BE87029D4CC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(構想区域別必要量との比較!$F$4511,構想区域別必要量との比較!$H$4511:$L$4511,構想区域別必要量との比較!$O$4511:$P$4511)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(構想区域別必要量との比較!$F$4512,構想区域別必要量との比較!$H$4512:$L$4512,構想区域別必要量との比較!$O$4512:$P$4512)</c:f>
              <c:numCache>
                <c:formatCode>#,##0_);[Red]\(#,##0\)</c:formatCode>
                <c:ptCount val="8"/>
                <c:pt idx="0" formatCode="#,##0;[Red]\-#,##0;">
                  <c:v>470</c:v>
                </c:pt>
                <c:pt idx="1">
                  <c:v>416</c:v>
                </c:pt>
                <c:pt idx="2">
                  <c:v>395</c:v>
                </c:pt>
                <c:pt idx="3">
                  <c:v>395</c:v>
                </c:pt>
                <c:pt idx="4">
                  <c:v>395</c:v>
                </c:pt>
                <c:pt idx="5" formatCode="#,##0;[Red]\-#,##0;">
                  <c:v>395</c:v>
                </c:pt>
                <c:pt idx="6" formatCode="#,##0;[Red]\-#,##0;">
                  <c:v>342</c:v>
                </c:pt>
                <c:pt idx="7" formatCode="#,##0;[Red]\-#,##0;">
                  <c:v>265</c:v>
                </c:pt>
              </c:numCache>
            </c:numRef>
          </c:val>
          <c:smooth val="0"/>
          <c:extLst>
            <c:ext xmlns:c16="http://schemas.microsoft.com/office/drawing/2014/chart" uri="{C3380CC4-5D6E-409C-BE32-E72D297353CC}">
              <c16:uniqueId val="{00000008-D1F8-433F-B26E-BE87029D4CC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(構想区域別必要量との比較!$F$4526,構想区域別必要量との比較!$H$4526:$L$4526,構想区域別必要量との比較!$O$4526:$P$4526)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(構想区域別必要量との比較!$F$4531,構想区域別必要量との比較!$H$4531:$L$4531,構想区域別必要量との比較!$O$4531:$P$4531)</c:f>
              <c:numCache>
                <c:formatCode>#,##0_);[Red]\(#,##0\)</c:formatCode>
                <c:ptCount val="8"/>
                <c:pt idx="0" formatCode="#,##0;[Red]\-#,##0;">
                  <c:v>0</c:v>
                </c:pt>
                <c:pt idx="1">
                  <c:v>60</c:v>
                </c:pt>
                <c:pt idx="2">
                  <c:v>60</c:v>
                </c:pt>
                <c:pt idx="3">
                  <c:v>0</c:v>
                </c:pt>
                <c:pt idx="4">
                  <c:v>0</c:v>
                </c:pt>
                <c:pt idx="5" formatCode="#,##0;[Red]\-#,##0;">
                  <c:v>0</c:v>
                </c:pt>
                <c:pt idx="6" formatCode="#,##0;[Red]\-#,##0;">
                  <c:v>0</c:v>
                </c:pt>
                <c:pt idx="7" formatCode="#,##0;[Red]\-#,##0;">
                  <c:v>16</c:v>
                </c:pt>
              </c:numCache>
            </c:numRef>
          </c:val>
          <c:extLst>
            <c:ext xmlns:c16="http://schemas.microsoft.com/office/drawing/2014/chart" uri="{C3380CC4-5D6E-409C-BE32-E72D297353CC}">
              <c16:uniqueId val="{00000000-A0F6-4C0A-84E7-D1199DB0C8EF}"/>
            </c:ext>
          </c:extLst>
        </c:ser>
        <c:ser>
          <c:idx val="2"/>
          <c:order val="2"/>
          <c:tx>
            <c:strRef>
              <c:f>構想区域別必要量との比較!$E$4530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(構想区域別必要量との比較!$F$4526,構想区域別必要量との比較!$H$4526:$L$4526,構想区域別必要量との比較!$O$4526:$P$4526)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(構想区域別必要量との比較!$F$4530,構想区域別必要量との比較!$H$4530:$L$4530,構想区域別必要量との比較!$O$4530:$P$4530)</c:f>
              <c:numCache>
                <c:formatCode>#,##0_);[Red]\(#,##0\)</c:formatCode>
                <c:ptCount val="8"/>
                <c:pt idx="0" formatCode="#,##0;[Red]\-#,##0;">
                  <c:v>60</c:v>
                </c:pt>
                <c:pt idx="1">
                  <c:v>50</c:v>
                </c:pt>
                <c:pt idx="2">
                  <c:v>98</c:v>
                </c:pt>
                <c:pt idx="3">
                  <c:v>100</c:v>
                </c:pt>
                <c:pt idx="4">
                  <c:v>100</c:v>
                </c:pt>
                <c:pt idx="5" formatCode="#,##0;[Red]\-#,##0;">
                  <c:v>98</c:v>
                </c:pt>
                <c:pt idx="6" formatCode="#,##0;[Red]\-#,##0;">
                  <c:v>98</c:v>
                </c:pt>
                <c:pt idx="7" formatCode="#,##0;[Red]\-#,##0;">
                  <c:v>111</c:v>
                </c:pt>
              </c:numCache>
            </c:numRef>
          </c:val>
          <c:extLst>
            <c:ext xmlns:c16="http://schemas.microsoft.com/office/drawing/2014/chart" uri="{C3380CC4-5D6E-409C-BE32-E72D297353CC}">
              <c16:uniqueId val="{00000001-A0F6-4C0A-84E7-D1199DB0C8EF}"/>
            </c:ext>
          </c:extLst>
        </c:ser>
        <c:ser>
          <c:idx val="1"/>
          <c:order val="3"/>
          <c:tx>
            <c:strRef>
              <c:f>構想区域別必要量との比較!$E$4529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0F6-4C0A-84E7-D1199DB0C8E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0F6-4C0A-84E7-D1199DB0C8E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(構想区域別必要量との比較!$F$4526,構想区域別必要量との比較!$H$4526:$L$4526,構想区域別必要量との比較!$O$4526:$P$4526)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(構想区域別必要量との比較!$F$4529,構想区域別必要量との比較!$H$4529:$L$4529,構想区域別必要量との比較!$O$4529:$P$4529)</c:f>
              <c:numCache>
                <c:formatCode>#,##0_);[Red]\(#,##0\)</c:formatCode>
                <c:ptCount val="8"/>
                <c:pt idx="0" formatCode="#,##0;[Red]\-#,##0;">
                  <c:v>230</c:v>
                </c:pt>
                <c:pt idx="1">
                  <c:v>164</c:v>
                </c:pt>
                <c:pt idx="2">
                  <c:v>124</c:v>
                </c:pt>
                <c:pt idx="3">
                  <c:v>182</c:v>
                </c:pt>
                <c:pt idx="4">
                  <c:v>182</c:v>
                </c:pt>
                <c:pt idx="5" formatCode="#,##0;[Red]\-#,##0;">
                  <c:v>184</c:v>
                </c:pt>
                <c:pt idx="6" formatCode="#,##0;[Red]\-#,##0;">
                  <c:v>184</c:v>
                </c:pt>
                <c:pt idx="7" formatCode="#,##0;[Red]\-#,##0;">
                  <c:v>82</c:v>
                </c:pt>
              </c:numCache>
            </c:numRef>
          </c:val>
          <c:extLst>
            <c:ext xmlns:c16="http://schemas.microsoft.com/office/drawing/2014/chart" uri="{C3380CC4-5D6E-409C-BE32-E72D297353CC}">
              <c16:uniqueId val="{00000006-A0F6-4C0A-84E7-D1199DB0C8EF}"/>
            </c:ext>
          </c:extLst>
        </c:ser>
        <c:ser>
          <c:idx val="0"/>
          <c:order val="4"/>
          <c:tx>
            <c:strRef>
              <c:f>構想区域別必要量との比較!$E$4528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(構想区域別必要量との比較!$F$4526,構想区域別必要量との比較!$H$4526:$L$4526,構想区域別必要量との比較!$O$4526:$P$4526)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(構想区域別必要量との比較!$F$4528,構想区域別必要量との比較!$H$4528:$L$4528,構想区域別必要量との比較!$O$4528:$P$4528)</c:f>
              <c:numCache>
                <c:formatCode>#,##0_);[Red]\(#,##0\)</c:formatCode>
                <c:ptCount val="8"/>
                <c:pt idx="0" formatCode="#,##0;[Red]\-#,##0;">
                  <c:v>0</c:v>
                </c:pt>
                <c:pt idx="1">
                  <c:v>8</c:v>
                </c:pt>
                <c:pt idx="2">
                  <c:v>0</c:v>
                </c:pt>
                <c:pt idx="3">
                  <c:v>0</c:v>
                </c:pt>
                <c:pt idx="4">
                  <c:v>0</c:v>
                </c:pt>
                <c:pt idx="5" formatCode="#,##0;[Red]\-#,##0;">
                  <c:v>0</c:v>
                </c:pt>
                <c:pt idx="6" formatCode="#,##0;[Red]\-#,##0;">
                  <c:v>0</c:v>
                </c:pt>
                <c:pt idx="7" formatCode="#,##0;[Red]\-#,##0;">
                  <c:v>14</c:v>
                </c:pt>
              </c:numCache>
            </c:numRef>
          </c:val>
          <c:extLst>
            <c:ext xmlns:c16="http://schemas.microsoft.com/office/drawing/2014/chart" uri="{C3380CC4-5D6E-409C-BE32-E72D297353CC}">
              <c16:uniqueId val="{00000007-A0F6-4C0A-84E7-D1199DB0C8E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(構想区域別必要量との比較!$F$4526,構想区域別必要量との比較!$H$4526:$L$4526,構想区域別必要量との比較!$O$4526:$P$4526)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(構想区域別必要量との比較!$F$4527,構想区域別必要量との比較!$H$4527:$L$4527,構想区域別必要量との比較!$O$4527:$P$4527)</c:f>
              <c:numCache>
                <c:formatCode>#,##0_);[Red]\(#,##0\)</c:formatCode>
                <c:ptCount val="8"/>
                <c:pt idx="0" formatCode="#,##0;[Red]\-#,##0;">
                  <c:v>290</c:v>
                </c:pt>
                <c:pt idx="1">
                  <c:v>282</c:v>
                </c:pt>
                <c:pt idx="2">
                  <c:v>282</c:v>
                </c:pt>
                <c:pt idx="3">
                  <c:v>282</c:v>
                </c:pt>
                <c:pt idx="4">
                  <c:v>282</c:v>
                </c:pt>
                <c:pt idx="5" formatCode="#,##0;[Red]\-#,##0;">
                  <c:v>282</c:v>
                </c:pt>
                <c:pt idx="6" formatCode="#,##0;[Red]\-#,##0;">
                  <c:v>282</c:v>
                </c:pt>
                <c:pt idx="7" formatCode="#,##0;[Red]\-#,##0;">
                  <c:v>223</c:v>
                </c:pt>
              </c:numCache>
            </c:numRef>
          </c:val>
          <c:smooth val="0"/>
          <c:extLst>
            <c:ext xmlns:c16="http://schemas.microsoft.com/office/drawing/2014/chart" uri="{C3380CC4-5D6E-409C-BE32-E72D297353CC}">
              <c16:uniqueId val="{00000008-A0F6-4C0A-84E7-D1199DB0C8E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(構想区域別必要量との比較!$F$4541,構想区域別必要量との比較!$H$4541:$L$4541,構想区域別必要量との比較!$O$4541:$P$4541)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(構想区域別必要量との比較!$F$4546,構想区域別必要量との比較!$H$4546:$L$4546,構想区域別必要量との比較!$O$4546:$P$4546)</c:f>
              <c:numCache>
                <c:formatCode>#,##0_);[Red]\(#,##0\)</c:formatCode>
                <c:ptCount val="8"/>
                <c:pt idx="0" formatCode="#,##0;[Red]\-#,##0;">
                  <c:v>713</c:v>
                </c:pt>
                <c:pt idx="1">
                  <c:v>703</c:v>
                </c:pt>
                <c:pt idx="2">
                  <c:v>525</c:v>
                </c:pt>
                <c:pt idx="3">
                  <c:v>428</c:v>
                </c:pt>
                <c:pt idx="4">
                  <c:v>484</c:v>
                </c:pt>
                <c:pt idx="5" formatCode="#,##0;[Red]\-#,##0;">
                  <c:v>491</c:v>
                </c:pt>
                <c:pt idx="6" formatCode="#,##0;[Red]\-#,##0;">
                  <c:v>472</c:v>
                </c:pt>
                <c:pt idx="7" formatCode="#,##0;[Red]\-#,##0;">
                  <c:v>402</c:v>
                </c:pt>
              </c:numCache>
            </c:numRef>
          </c:val>
          <c:extLst>
            <c:ext xmlns:c16="http://schemas.microsoft.com/office/drawing/2014/chart" uri="{C3380CC4-5D6E-409C-BE32-E72D297353CC}">
              <c16:uniqueId val="{00000000-627B-432E-8716-A193E7A1C13C}"/>
            </c:ext>
          </c:extLst>
        </c:ser>
        <c:ser>
          <c:idx val="2"/>
          <c:order val="2"/>
          <c:tx>
            <c:strRef>
              <c:f>構想区域別必要量との比較!$E$4545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(構想区域別必要量との比較!$F$4541,構想区域別必要量との比較!$H$4541:$L$4541,構想区域別必要量との比較!$O$4541:$P$4541)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(構想区域別必要量との比較!$F$4545,構想区域別必要量との比較!$H$4545:$L$4545,構想区域別必要量との比較!$O$4545:$P$4545)</c:f>
              <c:numCache>
                <c:formatCode>#,##0_);[Red]\(#,##0\)</c:formatCode>
                <c:ptCount val="8"/>
                <c:pt idx="0" formatCode="#,##0;[Red]\-#,##0;">
                  <c:v>203</c:v>
                </c:pt>
                <c:pt idx="1">
                  <c:v>311</c:v>
                </c:pt>
                <c:pt idx="2">
                  <c:v>356</c:v>
                </c:pt>
                <c:pt idx="3">
                  <c:v>375</c:v>
                </c:pt>
                <c:pt idx="4">
                  <c:v>334</c:v>
                </c:pt>
                <c:pt idx="5" formatCode="#,##0;[Red]\-#,##0;">
                  <c:v>315</c:v>
                </c:pt>
                <c:pt idx="6" formatCode="#,##0;[Red]\-#,##0;">
                  <c:v>307</c:v>
                </c:pt>
                <c:pt idx="7" formatCode="#,##0;[Red]\-#,##0;">
                  <c:v>356</c:v>
                </c:pt>
              </c:numCache>
            </c:numRef>
          </c:val>
          <c:extLst>
            <c:ext xmlns:c16="http://schemas.microsoft.com/office/drawing/2014/chart" uri="{C3380CC4-5D6E-409C-BE32-E72D297353CC}">
              <c16:uniqueId val="{00000001-627B-432E-8716-A193E7A1C13C}"/>
            </c:ext>
          </c:extLst>
        </c:ser>
        <c:ser>
          <c:idx val="1"/>
          <c:order val="3"/>
          <c:tx>
            <c:strRef>
              <c:f>構想区域別必要量との比較!$E$4544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27B-432E-8716-A193E7A1C13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27B-432E-8716-A193E7A1C13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(構想区域別必要量との比較!$F$4541,構想区域別必要量との比較!$H$4541:$L$4541,構想区域別必要量との比較!$O$4541:$P$4541)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(構想区域別必要量との比較!$F$4544,構想区域別必要量との比較!$H$4544:$L$4544,構想区域別必要量との比較!$O$4544:$P$4544)</c:f>
              <c:numCache>
                <c:formatCode>#,##0_);[Red]\(#,##0\)</c:formatCode>
                <c:ptCount val="8"/>
                <c:pt idx="0" formatCode="#,##0;[Red]\-#,##0;">
                  <c:v>530</c:v>
                </c:pt>
                <c:pt idx="1">
                  <c:v>420</c:v>
                </c:pt>
                <c:pt idx="2">
                  <c:v>401</c:v>
                </c:pt>
                <c:pt idx="3">
                  <c:v>382</c:v>
                </c:pt>
                <c:pt idx="4">
                  <c:v>363</c:v>
                </c:pt>
                <c:pt idx="5" formatCode="#,##0;[Red]\-#,##0;">
                  <c:v>307</c:v>
                </c:pt>
                <c:pt idx="6" formatCode="#,##0;[Red]\-#,##0;">
                  <c:v>326</c:v>
                </c:pt>
                <c:pt idx="7" formatCode="#,##0;[Red]\-#,##0;">
                  <c:v>214</c:v>
                </c:pt>
              </c:numCache>
            </c:numRef>
          </c:val>
          <c:extLst>
            <c:ext xmlns:c16="http://schemas.microsoft.com/office/drawing/2014/chart" uri="{C3380CC4-5D6E-409C-BE32-E72D297353CC}">
              <c16:uniqueId val="{00000006-627B-432E-8716-A193E7A1C13C}"/>
            </c:ext>
          </c:extLst>
        </c:ser>
        <c:ser>
          <c:idx val="0"/>
          <c:order val="4"/>
          <c:tx>
            <c:strRef>
              <c:f>構想区域別必要量との比較!$E$4543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(構想区域別必要量との比較!$F$4541,構想区域別必要量との比較!$H$4541:$L$4541,構想区域別必要量との比較!$O$4541:$P$4541)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(構想区域別必要量との比較!$F$4543,構想区域別必要量との比較!$H$4543:$L$4543,構想区域別必要量との比較!$O$4543:$P$4543)</c:f>
              <c:numCache>
                <c:formatCode>#,##0_);[Red]\(#,##0\)</c:formatCode>
                <c:ptCount val="8"/>
                <c:pt idx="0" formatCode="#,##0;[Red]\-#,##0;">
                  <c:v>0</c:v>
                </c:pt>
                <c:pt idx="1">
                  <c:v>0</c:v>
                </c:pt>
                <c:pt idx="2">
                  <c:v>0</c:v>
                </c:pt>
                <c:pt idx="3">
                  <c:v>0</c:v>
                </c:pt>
                <c:pt idx="4">
                  <c:v>0</c:v>
                </c:pt>
                <c:pt idx="5" formatCode="#,##0;[Red]\-#,##0;">
                  <c:v>0</c:v>
                </c:pt>
                <c:pt idx="6" formatCode="#,##0;[Red]\-#,##0;">
                  <c:v>0</c:v>
                </c:pt>
                <c:pt idx="7" formatCode="#,##0;[Red]\-#,##0;">
                  <c:v>25</c:v>
                </c:pt>
              </c:numCache>
            </c:numRef>
          </c:val>
          <c:extLst>
            <c:ext xmlns:c16="http://schemas.microsoft.com/office/drawing/2014/chart" uri="{C3380CC4-5D6E-409C-BE32-E72D297353CC}">
              <c16:uniqueId val="{00000007-627B-432E-8716-A193E7A1C13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(構想区域別必要量との比較!$F$4541,構想区域別必要量との比較!$H$4541:$L$4541,構想区域別必要量との比較!$O$4541:$P$4541)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(構想区域別必要量との比較!$F$4542,構想区域別必要量との比較!$H$4542:$L$4542,構想区域別必要量との比較!$O$4542:$P$4542)</c:f>
              <c:numCache>
                <c:formatCode>#,##0_);[Red]\(#,##0\)</c:formatCode>
                <c:ptCount val="8"/>
                <c:pt idx="0" formatCode="#,##0;[Red]\-#,##0;">
                  <c:v>1446</c:v>
                </c:pt>
                <c:pt idx="1">
                  <c:v>1434</c:v>
                </c:pt>
                <c:pt idx="2">
                  <c:v>1282</c:v>
                </c:pt>
                <c:pt idx="3">
                  <c:v>1185</c:v>
                </c:pt>
                <c:pt idx="4">
                  <c:v>1181</c:v>
                </c:pt>
                <c:pt idx="5" formatCode="#,##0;[Red]\-#,##0;">
                  <c:v>1113</c:v>
                </c:pt>
                <c:pt idx="6" formatCode="#,##0;[Red]\-#,##0;">
                  <c:v>1105</c:v>
                </c:pt>
                <c:pt idx="7" formatCode="#,##0;[Red]\-#,##0;">
                  <c:v>997</c:v>
                </c:pt>
              </c:numCache>
            </c:numRef>
          </c:val>
          <c:smooth val="0"/>
          <c:extLst>
            <c:ext xmlns:c16="http://schemas.microsoft.com/office/drawing/2014/chart" uri="{C3380CC4-5D6E-409C-BE32-E72D297353CC}">
              <c16:uniqueId val="{00000008-627B-432E-8716-A193E7A1C13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(構想区域別必要量との比較!$F$4556,構想区域別必要量との比較!$H$4556:$L$4556,構想区域別必要量との比較!$O$4556:$P$4556)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(構想区域別必要量との比較!$F$4561,構想区域別必要量との比較!$H$4561:$L$4561,構想区域別必要量との比較!$O$4561:$P$4561)</c:f>
              <c:numCache>
                <c:formatCode>#,##0_);[Red]\(#,##0\)</c:formatCode>
                <c:ptCount val="8"/>
                <c:pt idx="0" formatCode="#,##0;[Red]\-#,##0;">
                  <c:v>562</c:v>
                </c:pt>
                <c:pt idx="1">
                  <c:v>802</c:v>
                </c:pt>
                <c:pt idx="2">
                  <c:v>786</c:v>
                </c:pt>
                <c:pt idx="3">
                  <c:v>640</c:v>
                </c:pt>
                <c:pt idx="4">
                  <c:v>659</c:v>
                </c:pt>
                <c:pt idx="5" formatCode="#,##0;[Red]\-#,##0;">
                  <c:v>601</c:v>
                </c:pt>
                <c:pt idx="6" formatCode="#,##0;[Red]\-#,##0;">
                  <c:v>573</c:v>
                </c:pt>
                <c:pt idx="7" formatCode="#,##0;[Red]\-#,##0;">
                  <c:v>455</c:v>
                </c:pt>
              </c:numCache>
            </c:numRef>
          </c:val>
          <c:extLst>
            <c:ext xmlns:c16="http://schemas.microsoft.com/office/drawing/2014/chart" uri="{C3380CC4-5D6E-409C-BE32-E72D297353CC}">
              <c16:uniqueId val="{00000000-4C41-4BE1-9782-AC01BD0A8967}"/>
            </c:ext>
          </c:extLst>
        </c:ser>
        <c:ser>
          <c:idx val="2"/>
          <c:order val="2"/>
          <c:tx>
            <c:strRef>
              <c:f>構想区域別必要量との比較!$E$4560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(構想区域別必要量との比較!$F$4556,構想区域別必要量との比較!$H$4556:$L$4556,構想区域別必要量との比較!$O$4556:$P$4556)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(構想区域別必要量との比較!$F$4560,構想区域別必要量との比較!$H$4560:$L$4560,構想区域別必要量との比較!$O$4560:$P$4560)</c:f>
              <c:numCache>
                <c:formatCode>#,##0_);[Red]\(#,##0\)</c:formatCode>
                <c:ptCount val="8"/>
                <c:pt idx="0" formatCode="#,##0;[Red]\-#,##0;">
                  <c:v>593</c:v>
                </c:pt>
                <c:pt idx="1">
                  <c:v>388</c:v>
                </c:pt>
                <c:pt idx="2">
                  <c:v>334</c:v>
                </c:pt>
                <c:pt idx="3">
                  <c:v>372</c:v>
                </c:pt>
                <c:pt idx="4">
                  <c:v>292</c:v>
                </c:pt>
                <c:pt idx="5" formatCode="#,##0;[Red]\-#,##0;">
                  <c:v>296</c:v>
                </c:pt>
                <c:pt idx="6" formatCode="#,##0;[Red]\-#,##0;">
                  <c:v>337</c:v>
                </c:pt>
                <c:pt idx="7" formatCode="#,##0;[Red]\-#,##0;">
                  <c:v>399</c:v>
                </c:pt>
              </c:numCache>
            </c:numRef>
          </c:val>
          <c:extLst>
            <c:ext xmlns:c16="http://schemas.microsoft.com/office/drawing/2014/chart" uri="{C3380CC4-5D6E-409C-BE32-E72D297353CC}">
              <c16:uniqueId val="{00000001-4C41-4BE1-9782-AC01BD0A8967}"/>
            </c:ext>
          </c:extLst>
        </c:ser>
        <c:ser>
          <c:idx val="1"/>
          <c:order val="3"/>
          <c:tx>
            <c:strRef>
              <c:f>構想区域別必要量との比較!$E$4559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C41-4BE1-9782-AC01BD0A896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C41-4BE1-9782-AC01BD0A896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(構想区域別必要量との比較!$F$4556,構想区域別必要量との比較!$H$4556:$L$4556,構想区域別必要量との比較!$O$4556:$P$4556)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(構想区域別必要量との比較!$F$4559,構想区域別必要量との比較!$H$4559:$L$4559,構想区域別必要量との比較!$O$4559:$P$4559)</c:f>
              <c:numCache>
                <c:formatCode>#,##0_);[Red]\(#,##0\)</c:formatCode>
                <c:ptCount val="8"/>
                <c:pt idx="0" formatCode="#,##0;[Red]\-#,##0;">
                  <c:v>775</c:v>
                </c:pt>
                <c:pt idx="1">
                  <c:v>769</c:v>
                </c:pt>
                <c:pt idx="2">
                  <c:v>769</c:v>
                </c:pt>
                <c:pt idx="3">
                  <c:v>722</c:v>
                </c:pt>
                <c:pt idx="4">
                  <c:v>770</c:v>
                </c:pt>
                <c:pt idx="5" formatCode="#,##0;[Red]\-#,##0;">
                  <c:v>804</c:v>
                </c:pt>
                <c:pt idx="6" formatCode="#,##0;[Red]\-#,##0;">
                  <c:v>770</c:v>
                </c:pt>
                <c:pt idx="7" formatCode="#,##0;[Red]\-#,##0;">
                  <c:v>359</c:v>
                </c:pt>
              </c:numCache>
            </c:numRef>
          </c:val>
          <c:extLst>
            <c:ext xmlns:c16="http://schemas.microsoft.com/office/drawing/2014/chart" uri="{C3380CC4-5D6E-409C-BE32-E72D297353CC}">
              <c16:uniqueId val="{00000006-4C41-4BE1-9782-AC01BD0A8967}"/>
            </c:ext>
          </c:extLst>
        </c:ser>
        <c:ser>
          <c:idx val="0"/>
          <c:order val="4"/>
          <c:tx>
            <c:strRef>
              <c:f>構想区域別必要量との比較!$E$4558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(構想区域別必要量との比較!$F$4556,構想区域別必要量との比較!$H$4556:$L$4556,構想区域別必要量との比較!$O$4556:$P$4556)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(構想区域別必要量との比較!$F$4558,構想区域別必要量との比較!$H$4558:$L$4558,構想区域別必要量との比較!$O$4558:$P$4558)</c:f>
              <c:numCache>
                <c:formatCode>#,##0_);[Red]\(#,##0\)</c:formatCode>
                <c:ptCount val="8"/>
                <c:pt idx="0" formatCode="#,##0;[Red]\-#,##0;">
                  <c:v>18</c:v>
                </c:pt>
                <c:pt idx="1">
                  <c:v>18</c:v>
                </c:pt>
                <c:pt idx="2">
                  <c:v>18</c:v>
                </c:pt>
                <c:pt idx="3">
                  <c:v>18</c:v>
                </c:pt>
                <c:pt idx="4">
                  <c:v>37</c:v>
                </c:pt>
                <c:pt idx="5" formatCode="#,##0;[Red]\-#,##0;">
                  <c:v>18</c:v>
                </c:pt>
                <c:pt idx="6" formatCode="#,##0;[Red]\-#,##0;">
                  <c:v>22</c:v>
                </c:pt>
                <c:pt idx="7" formatCode="#,##0;[Red]\-#,##0;">
                  <c:v>83</c:v>
                </c:pt>
              </c:numCache>
            </c:numRef>
          </c:val>
          <c:extLst>
            <c:ext xmlns:c16="http://schemas.microsoft.com/office/drawing/2014/chart" uri="{C3380CC4-5D6E-409C-BE32-E72D297353CC}">
              <c16:uniqueId val="{00000007-4C41-4BE1-9782-AC01BD0A896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(構想区域別必要量との比較!$F$4556,構想区域別必要量との比較!$H$4556:$L$4556,構想区域別必要量との比較!$O$4556:$P$4556)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(構想区域別必要量との比較!$F$4557,構想区域別必要量との比較!$H$4557:$L$4557,構想区域別必要量との比較!$O$4557:$P$4557)</c:f>
              <c:numCache>
                <c:formatCode>#,##0_);[Red]\(#,##0\)</c:formatCode>
                <c:ptCount val="8"/>
                <c:pt idx="0" formatCode="#,##0;[Red]\-#,##0;">
                  <c:v>1948</c:v>
                </c:pt>
                <c:pt idx="1">
                  <c:v>1977</c:v>
                </c:pt>
                <c:pt idx="2">
                  <c:v>1907</c:v>
                </c:pt>
                <c:pt idx="3">
                  <c:v>1752</c:v>
                </c:pt>
                <c:pt idx="4">
                  <c:v>1758</c:v>
                </c:pt>
                <c:pt idx="5" formatCode="#,##0;[Red]\-#,##0;">
                  <c:v>1719</c:v>
                </c:pt>
                <c:pt idx="6" formatCode="#,##0;[Red]\-#,##0;">
                  <c:v>1702</c:v>
                </c:pt>
                <c:pt idx="7" formatCode="#,##0;[Red]\-#,##0;">
                  <c:v>1296</c:v>
                </c:pt>
              </c:numCache>
            </c:numRef>
          </c:val>
          <c:smooth val="0"/>
          <c:extLst>
            <c:ext xmlns:c16="http://schemas.microsoft.com/office/drawing/2014/chart" uri="{C3380CC4-5D6E-409C-BE32-E72D297353CC}">
              <c16:uniqueId val="{00000008-4C41-4BE1-9782-AC01BD0A896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(構想区域別必要量との比較!$F$4571,構想区域別必要量との比較!$H$4571:$L$4571,構想区域別必要量との比較!$O$4571:$P$4571)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(構想区域別必要量との比較!$F$4576,構想区域別必要量との比較!$H$4576:$L$4576,構想区域別必要量との比較!$O$4576:$P$4576)</c:f>
              <c:numCache>
                <c:formatCode>#,##0_);[Red]\(#,##0\)</c:formatCode>
                <c:ptCount val="8"/>
                <c:pt idx="0" formatCode="#,##0;[Red]\-#,##0;">
                  <c:v>298</c:v>
                </c:pt>
                <c:pt idx="1">
                  <c:v>219</c:v>
                </c:pt>
                <c:pt idx="2">
                  <c:v>200</c:v>
                </c:pt>
                <c:pt idx="3">
                  <c:v>205</c:v>
                </c:pt>
                <c:pt idx="4">
                  <c:v>205</c:v>
                </c:pt>
                <c:pt idx="5" formatCode="#,##0;[Red]\-#,##0;">
                  <c:v>182</c:v>
                </c:pt>
                <c:pt idx="6" formatCode="#,##0;[Red]\-#,##0;">
                  <c:v>182</c:v>
                </c:pt>
                <c:pt idx="7" formatCode="#,##0;[Red]\-#,##0;">
                  <c:v>99</c:v>
                </c:pt>
              </c:numCache>
            </c:numRef>
          </c:val>
          <c:extLst>
            <c:ext xmlns:c16="http://schemas.microsoft.com/office/drawing/2014/chart" uri="{C3380CC4-5D6E-409C-BE32-E72D297353CC}">
              <c16:uniqueId val="{00000000-9F37-4E2F-BD6D-C3CC2CB2F958}"/>
            </c:ext>
          </c:extLst>
        </c:ser>
        <c:ser>
          <c:idx val="2"/>
          <c:order val="2"/>
          <c:tx>
            <c:strRef>
              <c:f>構想区域別必要量との比較!$E$4575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(構想区域別必要量との比較!$F$4571,構想区域別必要量との比較!$H$4571:$L$4571,構想区域別必要量との比較!$O$4571:$P$4571)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(構想区域別必要量との比較!$F$4575,構想区域別必要量との比較!$H$4575:$L$4575,構想区域別必要量との比較!$O$4575:$P$4575)</c:f>
              <c:numCache>
                <c:formatCode>#,##0_);[Red]\(#,##0\)</c:formatCode>
                <c:ptCount val="8"/>
                <c:pt idx="0" formatCode="#,##0;[Red]\-#,##0;">
                  <c:v>151</c:v>
                </c:pt>
                <c:pt idx="1">
                  <c:v>156</c:v>
                </c:pt>
                <c:pt idx="2">
                  <c:v>157</c:v>
                </c:pt>
                <c:pt idx="3">
                  <c:v>188</c:v>
                </c:pt>
                <c:pt idx="4">
                  <c:v>150</c:v>
                </c:pt>
                <c:pt idx="5" formatCode="#,##0;[Red]\-#,##0;">
                  <c:v>116</c:v>
                </c:pt>
                <c:pt idx="6" formatCode="#,##0;[Red]\-#,##0;">
                  <c:v>154</c:v>
                </c:pt>
                <c:pt idx="7" formatCode="#,##0;[Red]\-#,##0;">
                  <c:v>207</c:v>
                </c:pt>
              </c:numCache>
            </c:numRef>
          </c:val>
          <c:extLst>
            <c:ext xmlns:c16="http://schemas.microsoft.com/office/drawing/2014/chart" uri="{C3380CC4-5D6E-409C-BE32-E72D297353CC}">
              <c16:uniqueId val="{00000001-9F37-4E2F-BD6D-C3CC2CB2F958}"/>
            </c:ext>
          </c:extLst>
        </c:ser>
        <c:ser>
          <c:idx val="1"/>
          <c:order val="3"/>
          <c:tx>
            <c:strRef>
              <c:f>構想区域別必要量との比較!$E$4574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F37-4E2F-BD6D-C3CC2CB2F95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F37-4E2F-BD6D-C3CC2CB2F95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(構想区域別必要量との比較!$F$4571,構想区域別必要量との比較!$H$4571:$L$4571,構想区域別必要量との比較!$O$4571:$P$4571)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(構想区域別必要量との比較!$F$4574,構想区域別必要量との比較!$H$4574:$L$4574,構想区域別必要量との比較!$O$4574:$P$4574)</c:f>
              <c:numCache>
                <c:formatCode>#,##0_);[Red]\(#,##0\)</c:formatCode>
                <c:ptCount val="8"/>
                <c:pt idx="0" formatCode="#,##0;[Red]\-#,##0;">
                  <c:v>373</c:v>
                </c:pt>
                <c:pt idx="1">
                  <c:v>411</c:v>
                </c:pt>
                <c:pt idx="2">
                  <c:v>411</c:v>
                </c:pt>
                <c:pt idx="3">
                  <c:v>361</c:v>
                </c:pt>
                <c:pt idx="4">
                  <c:v>372</c:v>
                </c:pt>
                <c:pt idx="5" formatCode="#,##0;[Red]\-#,##0;">
                  <c:v>410</c:v>
                </c:pt>
                <c:pt idx="6" formatCode="#,##0;[Red]\-#,##0;">
                  <c:v>372</c:v>
                </c:pt>
                <c:pt idx="7" formatCode="#,##0;[Red]\-#,##0;">
                  <c:v>147</c:v>
                </c:pt>
              </c:numCache>
            </c:numRef>
          </c:val>
          <c:extLst>
            <c:ext xmlns:c16="http://schemas.microsoft.com/office/drawing/2014/chart" uri="{C3380CC4-5D6E-409C-BE32-E72D297353CC}">
              <c16:uniqueId val="{00000006-9F37-4E2F-BD6D-C3CC2CB2F958}"/>
            </c:ext>
          </c:extLst>
        </c:ser>
        <c:ser>
          <c:idx val="0"/>
          <c:order val="4"/>
          <c:tx>
            <c:strRef>
              <c:f>構想区域別必要量との比較!$E$4573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(構想区域別必要量との比較!$F$4571,構想区域別必要量との比較!$H$4571:$L$4571,構想区域別必要量との比較!$O$4571:$P$4571)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(構想区域別必要量との比較!$F$4573,構想区域別必要量との比較!$H$4573:$L$4573,構想区域別必要量との比較!$O$4573:$P$4573)</c:f>
              <c:numCache>
                <c:formatCode>#,##0_);[Red]\(#,##0\)</c:formatCode>
                <c:ptCount val="8"/>
                <c:pt idx="0" formatCode="#,##0;[Red]\-#,##0;">
                  <c:v>6</c:v>
                </c:pt>
                <c:pt idx="1">
                  <c:v>6</c:v>
                </c:pt>
                <c:pt idx="2">
                  <c:v>6</c:v>
                </c:pt>
                <c:pt idx="3">
                  <c:v>6</c:v>
                </c:pt>
                <c:pt idx="4">
                  <c:v>6</c:v>
                </c:pt>
                <c:pt idx="5" formatCode="#,##0;[Red]\-#,##0;">
                  <c:v>6</c:v>
                </c:pt>
                <c:pt idx="6" formatCode="#,##0;[Red]\-#,##0;">
                  <c:v>6</c:v>
                </c:pt>
                <c:pt idx="7" formatCode="#,##0;[Red]\-#,##0;">
                  <c:v>33</c:v>
                </c:pt>
              </c:numCache>
            </c:numRef>
          </c:val>
          <c:extLst>
            <c:ext xmlns:c16="http://schemas.microsoft.com/office/drawing/2014/chart" uri="{C3380CC4-5D6E-409C-BE32-E72D297353CC}">
              <c16:uniqueId val="{00000007-9F37-4E2F-BD6D-C3CC2CB2F95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(構想区域別必要量との比較!$F$4571,構想区域別必要量との比較!$H$4571:$L$4571,構想区域別必要量との比較!$O$4571:$P$4571)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(構想区域別必要量との比較!$F$4572,構想区域別必要量との比較!$H$4572:$L$4572,構想区域別必要量との比較!$O$4572:$P$4572)</c:f>
              <c:numCache>
                <c:formatCode>#,##0_);[Red]\(#,##0\)</c:formatCode>
                <c:ptCount val="8"/>
                <c:pt idx="0" formatCode="#,##0;[Red]\-#,##0;">
                  <c:v>828</c:v>
                </c:pt>
                <c:pt idx="1">
                  <c:v>792</c:v>
                </c:pt>
                <c:pt idx="2">
                  <c:v>774</c:v>
                </c:pt>
                <c:pt idx="3">
                  <c:v>760</c:v>
                </c:pt>
                <c:pt idx="4">
                  <c:v>733</c:v>
                </c:pt>
                <c:pt idx="5" formatCode="#,##0;[Red]\-#,##0;">
                  <c:v>714</c:v>
                </c:pt>
                <c:pt idx="6" formatCode="#,##0;[Red]\-#,##0;">
                  <c:v>714</c:v>
                </c:pt>
                <c:pt idx="7" formatCode="#,##0;[Red]\-#,##0;">
                  <c:v>486</c:v>
                </c:pt>
              </c:numCache>
            </c:numRef>
          </c:val>
          <c:smooth val="0"/>
          <c:extLst>
            <c:ext xmlns:c16="http://schemas.microsoft.com/office/drawing/2014/chart" uri="{C3380CC4-5D6E-409C-BE32-E72D297353CC}">
              <c16:uniqueId val="{00000008-9F37-4E2F-BD6D-C3CC2CB2F95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構想区域別必要量との比較!$E$4591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(構想区域別必要量との比較!$F$4586,構想区域別必要量との比較!$H$4586:$L$4586,構想区域別必要量との比較!$O$4586:$P$4586)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(構想区域別必要量との比較!$F$4591,構想区域別必要量との比較!$H$4591:$L$4591,構想区域別必要量との比較!$O$4591:$P$4591)</c:f>
              <c:numCache>
                <c:formatCode>#,##0_);[Red]\(#,##0\)</c:formatCode>
                <c:ptCount val="8"/>
                <c:pt idx="0" formatCode="#,##0;[Red]\-#,##0;">
                  <c:v>1524</c:v>
                </c:pt>
                <c:pt idx="1">
                  <c:v>1439</c:v>
                </c:pt>
                <c:pt idx="2">
                  <c:v>1356</c:v>
                </c:pt>
                <c:pt idx="3">
                  <c:v>1108</c:v>
                </c:pt>
                <c:pt idx="4">
                  <c:v>1108</c:v>
                </c:pt>
                <c:pt idx="5" formatCode="#,##0;[Red]\-#,##0;">
                  <c:v>1164</c:v>
                </c:pt>
                <c:pt idx="6" formatCode="#,##0;[Red]\-#,##0;">
                  <c:v>1101</c:v>
                </c:pt>
                <c:pt idx="7" formatCode="#,##0;[Red]\-#,##0;">
                  <c:v>589</c:v>
                </c:pt>
              </c:numCache>
            </c:numRef>
          </c:val>
          <c:extLst>
            <c:ext xmlns:c16="http://schemas.microsoft.com/office/drawing/2014/chart" uri="{C3380CC4-5D6E-409C-BE32-E72D297353CC}">
              <c16:uniqueId val="{00000000-22B5-4B8E-BA68-74F826FCF424}"/>
            </c:ext>
          </c:extLst>
        </c:ser>
        <c:ser>
          <c:idx val="2"/>
          <c:order val="2"/>
          <c:tx>
            <c:strRef>
              <c:f>構想区域別必要量との比較!$E$4590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(構想区域別必要量との比較!$F$4586,構想区域別必要量との比較!$H$4586:$L$4586,構想区域別必要量との比較!$O$4586:$P$4586)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(構想区域別必要量との比較!$F$4590,構想区域別必要量との比較!$H$4590:$L$4590,構想区域別必要量との比較!$O$4590:$P$4590)</c:f>
              <c:numCache>
                <c:formatCode>#,##0_);[Red]\(#,##0\)</c:formatCode>
                <c:ptCount val="8"/>
                <c:pt idx="0" formatCode="#,##0;[Red]\-#,##0;">
                  <c:v>411</c:v>
                </c:pt>
                <c:pt idx="1">
                  <c:v>478</c:v>
                </c:pt>
                <c:pt idx="2">
                  <c:v>514</c:v>
                </c:pt>
                <c:pt idx="3">
                  <c:v>560</c:v>
                </c:pt>
                <c:pt idx="4">
                  <c:v>518</c:v>
                </c:pt>
                <c:pt idx="5" formatCode="#,##0;[Red]\-#,##0;">
                  <c:v>545</c:v>
                </c:pt>
                <c:pt idx="6" formatCode="#,##0;[Red]\-#,##0;">
                  <c:v>545</c:v>
                </c:pt>
                <c:pt idx="7" formatCode="#,##0;[Red]\-#,##0;">
                  <c:v>578</c:v>
                </c:pt>
              </c:numCache>
            </c:numRef>
          </c:val>
          <c:extLst>
            <c:ext xmlns:c16="http://schemas.microsoft.com/office/drawing/2014/chart" uri="{C3380CC4-5D6E-409C-BE32-E72D297353CC}">
              <c16:uniqueId val="{00000001-22B5-4B8E-BA68-74F826FCF424}"/>
            </c:ext>
          </c:extLst>
        </c:ser>
        <c:ser>
          <c:idx val="1"/>
          <c:order val="3"/>
          <c:tx>
            <c:strRef>
              <c:f>構想区域別必要量との比較!$E$4589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2B5-4B8E-BA68-74F826FCF42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2B5-4B8E-BA68-74F826FCF42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(構想区域別必要量との比較!$F$4586,構想区域別必要量との比較!$H$4586:$L$4586,構想区域別必要量との比較!$O$4586:$P$4586)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(構想区域別必要量との比較!$F$4589,構想区域別必要量との比較!$H$4589:$L$4589,構想区域別必要量との比較!$O$4589:$P$4589)</c:f>
              <c:numCache>
                <c:formatCode>#,##0_);[Red]\(#,##0\)</c:formatCode>
                <c:ptCount val="8"/>
                <c:pt idx="0" formatCode="#,##0;[Red]\-#,##0;">
                  <c:v>954</c:v>
                </c:pt>
                <c:pt idx="1">
                  <c:v>876</c:v>
                </c:pt>
                <c:pt idx="2">
                  <c:v>836</c:v>
                </c:pt>
                <c:pt idx="3">
                  <c:v>706</c:v>
                </c:pt>
                <c:pt idx="4">
                  <c:v>719</c:v>
                </c:pt>
                <c:pt idx="5" formatCode="#,##0;[Red]\-#,##0;">
                  <c:v>659</c:v>
                </c:pt>
                <c:pt idx="6" formatCode="#,##0;[Red]\-#,##0;">
                  <c:v>656</c:v>
                </c:pt>
                <c:pt idx="7" formatCode="#,##0;[Red]\-#,##0;">
                  <c:v>453</c:v>
                </c:pt>
              </c:numCache>
            </c:numRef>
          </c:val>
          <c:extLst>
            <c:ext xmlns:c16="http://schemas.microsoft.com/office/drawing/2014/chart" uri="{C3380CC4-5D6E-409C-BE32-E72D297353CC}">
              <c16:uniqueId val="{00000006-22B5-4B8E-BA68-74F826FCF424}"/>
            </c:ext>
          </c:extLst>
        </c:ser>
        <c:ser>
          <c:idx val="0"/>
          <c:order val="4"/>
          <c:tx>
            <c:strRef>
              <c:f>構想区域別必要量との比較!$E$4588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(構想区域別必要量との比較!$F$4586,構想区域別必要量との比較!$H$4586:$L$4586,構想区域別必要量との比較!$O$4586:$P$4586)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(構想区域別必要量との比較!$F$4588,構想区域別必要量との比較!$H$4588:$L$4588,構想区域別必要量との比較!$O$4588:$P$4588)</c:f>
              <c:numCache>
                <c:formatCode>#,##0_);[Red]\(#,##0\)</c:formatCode>
                <c:ptCount val="8"/>
                <c:pt idx="0" formatCode="#,##0;[Red]\-#,##0;">
                  <c:v>0</c:v>
                </c:pt>
                <c:pt idx="1">
                  <c:v>0</c:v>
                </c:pt>
                <c:pt idx="2">
                  <c:v>0</c:v>
                </c:pt>
                <c:pt idx="3">
                  <c:v>16</c:v>
                </c:pt>
                <c:pt idx="4">
                  <c:v>16</c:v>
                </c:pt>
                <c:pt idx="5" formatCode="#,##0;[Red]\-#,##0;">
                  <c:v>0</c:v>
                </c:pt>
                <c:pt idx="6" formatCode="#,##0;[Red]\-#,##0;">
                  <c:v>0</c:v>
                </c:pt>
                <c:pt idx="7" formatCode="#,##0;[Red]\-#,##0;">
                  <c:v>64</c:v>
                </c:pt>
              </c:numCache>
            </c:numRef>
          </c:val>
          <c:extLst>
            <c:ext xmlns:c16="http://schemas.microsoft.com/office/drawing/2014/chart" uri="{C3380CC4-5D6E-409C-BE32-E72D297353CC}">
              <c16:uniqueId val="{00000007-22B5-4B8E-BA68-74F826FCF42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構想区域別必要量との比較!$E$4587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(構想区域別必要量との比較!$F$4586,構想区域別必要量との比較!$H$4586:$L$4586,構想区域別必要量との比較!$O$4586:$P$4586)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(構想区域別必要量との比較!$F$4587,構想区域別必要量との比較!$H$4587:$L$4587,構想区域別必要量との比較!$O$4587:$P$4587)</c:f>
              <c:numCache>
                <c:formatCode>#,##0_);[Red]\(#,##0\)</c:formatCode>
                <c:ptCount val="8"/>
                <c:pt idx="0" formatCode="#,##0;[Red]\-#,##0;">
                  <c:v>2889</c:v>
                </c:pt>
                <c:pt idx="1">
                  <c:v>2793</c:v>
                </c:pt>
                <c:pt idx="2">
                  <c:v>2706</c:v>
                </c:pt>
                <c:pt idx="3">
                  <c:v>2390</c:v>
                </c:pt>
                <c:pt idx="4">
                  <c:v>2361</c:v>
                </c:pt>
                <c:pt idx="5" formatCode="#,##0;[Red]\-#,##0;">
                  <c:v>2368</c:v>
                </c:pt>
                <c:pt idx="6" formatCode="#,##0;[Red]\-#,##0;">
                  <c:v>2302</c:v>
                </c:pt>
                <c:pt idx="7" formatCode="#,##0;[Red]\-#,##0;">
                  <c:v>1684</c:v>
                </c:pt>
              </c:numCache>
            </c:numRef>
          </c:val>
          <c:smooth val="0"/>
          <c:extLst>
            <c:ext xmlns:c16="http://schemas.microsoft.com/office/drawing/2014/chart" uri="{C3380CC4-5D6E-409C-BE32-E72D297353CC}">
              <c16:uniqueId val="{00000008-22B5-4B8E-BA68-74F826FCF42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(構想区域別必要量との比較!$F$4601,構想区域別必要量との比較!$H$4601:$L$4601,構想区域別必要量との比較!$O$4601:$P$4601)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(構想区域別必要量との比較!$F$4606,構想区域別必要量との比較!$H$4606:$L$4606,構想区域別必要量との比較!$O$4606:$P$4606)</c:f>
              <c:numCache>
                <c:formatCode>#,##0_);[Red]\(#,##0\)</c:formatCode>
                <c:ptCount val="8"/>
                <c:pt idx="0" formatCode="#,##0;[Red]\-#,##0;">
                  <c:v>398</c:v>
                </c:pt>
                <c:pt idx="1">
                  <c:v>365</c:v>
                </c:pt>
                <c:pt idx="2">
                  <c:v>341</c:v>
                </c:pt>
                <c:pt idx="3">
                  <c:v>327</c:v>
                </c:pt>
                <c:pt idx="4">
                  <c:v>331</c:v>
                </c:pt>
                <c:pt idx="5" formatCode="#,##0;[Red]\-#,##0;">
                  <c:v>375</c:v>
                </c:pt>
                <c:pt idx="6" formatCode="#,##0;[Red]\-#,##0;">
                  <c:v>277</c:v>
                </c:pt>
                <c:pt idx="7" formatCode="#,##0;[Red]\-#,##0;">
                  <c:v>198</c:v>
                </c:pt>
              </c:numCache>
            </c:numRef>
          </c:val>
          <c:extLst>
            <c:ext xmlns:c16="http://schemas.microsoft.com/office/drawing/2014/chart" uri="{C3380CC4-5D6E-409C-BE32-E72D297353CC}">
              <c16:uniqueId val="{00000000-8E60-4BA5-AD64-B00B9959FAB4}"/>
            </c:ext>
          </c:extLst>
        </c:ser>
        <c:ser>
          <c:idx val="2"/>
          <c:order val="2"/>
          <c:tx>
            <c:strRef>
              <c:f>構想区域別必要量との比較!$E$4605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(構想区域別必要量との比較!$F$4601,構想区域別必要量との比較!$H$4601:$L$4601,構想区域別必要量との比較!$O$4601:$P$4601)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(構想区域別必要量との比較!$F$4605,構想区域別必要量との比較!$H$4605:$L$4605,構想区域別必要量との比較!$O$4605:$P$4605)</c:f>
              <c:numCache>
                <c:formatCode>#,##0_);[Red]\(#,##0\)</c:formatCode>
                <c:ptCount val="8"/>
                <c:pt idx="0" formatCode="#,##0;[Red]\-#,##0;">
                  <c:v>94</c:v>
                </c:pt>
                <c:pt idx="1">
                  <c:v>58</c:v>
                </c:pt>
                <c:pt idx="2">
                  <c:v>101</c:v>
                </c:pt>
                <c:pt idx="3">
                  <c:v>101</c:v>
                </c:pt>
                <c:pt idx="4">
                  <c:v>133</c:v>
                </c:pt>
                <c:pt idx="5" formatCode="#,##0;[Red]\-#,##0;">
                  <c:v>131</c:v>
                </c:pt>
                <c:pt idx="6" formatCode="#,##0;[Red]\-#,##0;">
                  <c:v>131</c:v>
                </c:pt>
                <c:pt idx="7" formatCode="#,##0;[Red]\-#,##0;">
                  <c:v>110</c:v>
                </c:pt>
              </c:numCache>
            </c:numRef>
          </c:val>
          <c:extLst>
            <c:ext xmlns:c16="http://schemas.microsoft.com/office/drawing/2014/chart" uri="{C3380CC4-5D6E-409C-BE32-E72D297353CC}">
              <c16:uniqueId val="{00000001-8E60-4BA5-AD64-B00B9959FAB4}"/>
            </c:ext>
          </c:extLst>
        </c:ser>
        <c:ser>
          <c:idx val="1"/>
          <c:order val="3"/>
          <c:tx>
            <c:strRef>
              <c:f>構想区域別必要量との比較!$E$4604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E60-4BA5-AD64-B00B9959FAB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E60-4BA5-AD64-B00B9959FAB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(構想区域別必要量との比較!$F$4601,構想区域別必要量との比較!$H$4601:$L$4601,構想区域別必要量との比較!$O$4601:$P$4601)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(構想区域別必要量との比較!$F$4604,構想区域別必要量との比較!$H$4604:$L$4604,構想区域別必要量との比較!$O$4604:$P$4604)</c:f>
              <c:numCache>
                <c:formatCode>#,##0_);[Red]\(#,##0\)</c:formatCode>
                <c:ptCount val="8"/>
                <c:pt idx="0" formatCode="#,##0;[Red]\-#,##0;">
                  <c:v>361</c:v>
                </c:pt>
                <c:pt idx="1">
                  <c:v>313</c:v>
                </c:pt>
                <c:pt idx="2">
                  <c:v>294</c:v>
                </c:pt>
                <c:pt idx="3">
                  <c:v>292</c:v>
                </c:pt>
                <c:pt idx="4">
                  <c:v>292</c:v>
                </c:pt>
                <c:pt idx="5" formatCode="#,##0;[Red]\-#,##0;">
                  <c:v>278</c:v>
                </c:pt>
                <c:pt idx="6" formatCode="#,##0;[Red]\-#,##0;">
                  <c:v>276</c:v>
                </c:pt>
                <c:pt idx="7" formatCode="#,##0;[Red]\-#,##0;">
                  <c:v>119</c:v>
                </c:pt>
              </c:numCache>
            </c:numRef>
          </c:val>
          <c:extLst>
            <c:ext xmlns:c16="http://schemas.microsoft.com/office/drawing/2014/chart" uri="{C3380CC4-5D6E-409C-BE32-E72D297353CC}">
              <c16:uniqueId val="{00000006-8E60-4BA5-AD64-B00B9959FAB4}"/>
            </c:ext>
          </c:extLst>
        </c:ser>
        <c:ser>
          <c:idx val="0"/>
          <c:order val="4"/>
          <c:tx>
            <c:strRef>
              <c:f>構想区域別必要量との比較!$E$4603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(構想区域別必要量との比較!$F$4601,構想区域別必要量との比較!$H$4601:$L$4601,構想区域別必要量との比較!$O$4601:$P$4601)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(構想区域別必要量との比較!$F$4603,構想区域別必要量との比較!$H$4603:$L$4603,構想区域別必要量との比較!$O$4603:$P$4603)</c:f>
              <c:numCache>
                <c:formatCode>#,##0_);[Red]\(#,##0\)</c:formatCode>
                <c:ptCount val="8"/>
                <c:pt idx="0" formatCode="#,##0;[Red]\-#,##0;">
                  <c:v>0</c:v>
                </c:pt>
                <c:pt idx="1">
                  <c:v>0</c:v>
                </c:pt>
                <c:pt idx="2">
                  <c:v>0</c:v>
                </c:pt>
                <c:pt idx="3">
                  <c:v>0</c:v>
                </c:pt>
                <c:pt idx="4">
                  <c:v>0</c:v>
                </c:pt>
                <c:pt idx="5" formatCode="#,##0;[Red]\-#,##0;">
                  <c:v>0</c:v>
                </c:pt>
                <c:pt idx="6" formatCode="#,##0;[Red]\-#,##0;">
                  <c:v>0</c:v>
                </c:pt>
                <c:pt idx="7" formatCode="#,##0;[Red]\-#,##0;">
                  <c:v>20</c:v>
                </c:pt>
              </c:numCache>
            </c:numRef>
          </c:val>
          <c:extLst>
            <c:ext xmlns:c16="http://schemas.microsoft.com/office/drawing/2014/chart" uri="{C3380CC4-5D6E-409C-BE32-E72D297353CC}">
              <c16:uniqueId val="{00000007-8E60-4BA5-AD64-B00B9959FAB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(構想区域別必要量との比較!$F$4601,構想区域別必要量との比較!$H$4601:$L$4601,構想区域別必要量との比較!$O$4601:$P$4601)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(構想区域別必要量との比較!$F$4602,構想区域別必要量との比較!$H$4602:$L$4602,構想区域別必要量との比較!$O$4602:$P$4602)</c:f>
              <c:numCache>
                <c:formatCode>#,##0_);[Red]\(#,##0\)</c:formatCode>
                <c:ptCount val="8"/>
                <c:pt idx="0" formatCode="#,##0;[Red]\-#,##0;">
                  <c:v>853</c:v>
                </c:pt>
                <c:pt idx="1">
                  <c:v>736</c:v>
                </c:pt>
                <c:pt idx="2">
                  <c:v>736</c:v>
                </c:pt>
                <c:pt idx="3">
                  <c:v>720</c:v>
                </c:pt>
                <c:pt idx="4">
                  <c:v>756</c:v>
                </c:pt>
                <c:pt idx="5" formatCode="#,##0;[Red]\-#,##0;">
                  <c:v>784</c:v>
                </c:pt>
                <c:pt idx="6" formatCode="#,##0;[Red]\-#,##0;">
                  <c:v>684</c:v>
                </c:pt>
                <c:pt idx="7" formatCode="#,##0;[Red]\-#,##0;">
                  <c:v>447</c:v>
                </c:pt>
              </c:numCache>
            </c:numRef>
          </c:val>
          <c:smooth val="0"/>
          <c:extLst>
            <c:ext xmlns:c16="http://schemas.microsoft.com/office/drawing/2014/chart" uri="{C3380CC4-5D6E-409C-BE32-E72D297353CC}">
              <c16:uniqueId val="{00000008-8E60-4BA5-AD64-B00B9959FAB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(構想区域別必要量との比較!$F$4616,構想区域別必要量との比較!$H$4616:$L$4616,構想区域別必要量との比較!$O$4616:$P$4616)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(構想区域別必要量との比較!$F$4621,構想区域別必要量との比較!$H$4621:$L$4621,構想区域別必要量との比較!$O$4621:$P$4621)</c:f>
              <c:numCache>
                <c:formatCode>#,##0_);[Red]\(#,##0\)</c:formatCode>
                <c:ptCount val="8"/>
                <c:pt idx="0" formatCode="#,##0;[Red]\-#,##0;">
                  <c:v>613</c:v>
                </c:pt>
                <c:pt idx="1">
                  <c:v>591</c:v>
                </c:pt>
                <c:pt idx="2">
                  <c:v>520</c:v>
                </c:pt>
                <c:pt idx="3">
                  <c:v>476</c:v>
                </c:pt>
                <c:pt idx="4">
                  <c:v>420</c:v>
                </c:pt>
                <c:pt idx="5" formatCode="#,##0;[Red]\-#,##0;">
                  <c:v>423</c:v>
                </c:pt>
                <c:pt idx="6" formatCode="#,##0;[Red]\-#,##0;">
                  <c:v>398</c:v>
                </c:pt>
                <c:pt idx="7" formatCode="#,##0;[Red]\-#,##0;">
                  <c:v>382</c:v>
                </c:pt>
              </c:numCache>
            </c:numRef>
          </c:val>
          <c:extLst>
            <c:ext xmlns:c16="http://schemas.microsoft.com/office/drawing/2014/chart" uri="{C3380CC4-5D6E-409C-BE32-E72D297353CC}">
              <c16:uniqueId val="{00000000-3C85-4D10-95C7-1056761DA87D}"/>
            </c:ext>
          </c:extLst>
        </c:ser>
        <c:ser>
          <c:idx val="2"/>
          <c:order val="2"/>
          <c:tx>
            <c:strRef>
              <c:f>構想区域別必要量との比較!$E$4620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(構想区域別必要量との比較!$F$4616,構想区域別必要量との比較!$H$4616:$L$4616,構想区域別必要量との比較!$O$4616:$P$4616)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(構想区域別必要量との比較!$F$4620,構想区域別必要量との比較!$H$4620:$L$4620,構想区域別必要量との比較!$O$4620:$P$4620)</c:f>
              <c:numCache>
                <c:formatCode>#,##0_);[Red]\(#,##0\)</c:formatCode>
                <c:ptCount val="8"/>
                <c:pt idx="0" formatCode="#,##0;[Red]\-#,##0;">
                  <c:v>342</c:v>
                </c:pt>
                <c:pt idx="1">
                  <c:v>211</c:v>
                </c:pt>
                <c:pt idx="2">
                  <c:v>377</c:v>
                </c:pt>
                <c:pt idx="3">
                  <c:v>326</c:v>
                </c:pt>
                <c:pt idx="4">
                  <c:v>341</c:v>
                </c:pt>
                <c:pt idx="5" formatCode="#,##0;[Red]\-#,##0;">
                  <c:v>355</c:v>
                </c:pt>
                <c:pt idx="6" formatCode="#,##0;[Red]\-#,##0;">
                  <c:v>402</c:v>
                </c:pt>
                <c:pt idx="7" formatCode="#,##0;[Red]\-#,##0;">
                  <c:v>419</c:v>
                </c:pt>
              </c:numCache>
            </c:numRef>
          </c:val>
          <c:extLst>
            <c:ext xmlns:c16="http://schemas.microsoft.com/office/drawing/2014/chart" uri="{C3380CC4-5D6E-409C-BE32-E72D297353CC}">
              <c16:uniqueId val="{00000001-3C85-4D10-95C7-1056761DA87D}"/>
            </c:ext>
          </c:extLst>
        </c:ser>
        <c:ser>
          <c:idx val="1"/>
          <c:order val="3"/>
          <c:tx>
            <c:strRef>
              <c:f>構想区域別必要量との比較!$E$4619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C85-4D10-95C7-1056761DA87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C85-4D10-95C7-1056761DA87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(構想区域別必要量との比較!$F$4616,構想区域別必要量との比較!$H$4616:$L$4616,構想区域別必要量との比較!$O$4616:$P$4616)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(構想区域別必要量との比較!$F$4619,構想区域別必要量との比較!$H$4619:$L$4619,構想区域別必要量との比較!$O$4619:$P$4619)</c:f>
              <c:numCache>
                <c:formatCode>#,##0_);[Red]\(#,##0\)</c:formatCode>
                <c:ptCount val="8"/>
                <c:pt idx="0" formatCode="#,##0;[Red]\-#,##0;">
                  <c:v>1011</c:v>
                </c:pt>
                <c:pt idx="1">
                  <c:v>928</c:v>
                </c:pt>
                <c:pt idx="2">
                  <c:v>837</c:v>
                </c:pt>
                <c:pt idx="3">
                  <c:v>879</c:v>
                </c:pt>
                <c:pt idx="4">
                  <c:v>943</c:v>
                </c:pt>
                <c:pt idx="5" formatCode="#,##0;[Red]\-#,##0;">
                  <c:v>897</c:v>
                </c:pt>
                <c:pt idx="6" formatCode="#,##0;[Red]\-#,##0;">
                  <c:v>905</c:v>
                </c:pt>
                <c:pt idx="7" formatCode="#,##0;[Red]\-#,##0;">
                  <c:v>440</c:v>
                </c:pt>
              </c:numCache>
            </c:numRef>
          </c:val>
          <c:extLst>
            <c:ext xmlns:c16="http://schemas.microsoft.com/office/drawing/2014/chart" uri="{C3380CC4-5D6E-409C-BE32-E72D297353CC}">
              <c16:uniqueId val="{00000006-3C85-4D10-95C7-1056761DA87D}"/>
            </c:ext>
          </c:extLst>
        </c:ser>
        <c:ser>
          <c:idx val="0"/>
          <c:order val="4"/>
          <c:tx>
            <c:strRef>
              <c:f>構想区域別必要量との比較!$E$4618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(構想区域別必要量との比較!$F$4616,構想区域別必要量との比較!$H$4616:$L$4616,構想区域別必要量との比較!$O$4616:$P$4616)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(構想区域別必要量との比較!$F$4618,構想区域別必要量との比較!$H$4618:$L$4618,構想区域別必要量との比較!$O$4618:$P$4618)</c:f>
              <c:numCache>
                <c:formatCode>#,##0_);[Red]\(#,##0\)</c:formatCode>
                <c:ptCount val="8"/>
                <c:pt idx="0" formatCode="#,##0;[Red]\-#,##0;">
                  <c:v>60</c:v>
                </c:pt>
                <c:pt idx="1">
                  <c:v>111</c:v>
                </c:pt>
                <c:pt idx="2">
                  <c:v>111</c:v>
                </c:pt>
                <c:pt idx="3">
                  <c:v>111</c:v>
                </c:pt>
                <c:pt idx="4">
                  <c:v>111</c:v>
                </c:pt>
                <c:pt idx="5" formatCode="#,##0;[Red]\-#,##0;">
                  <c:v>114</c:v>
                </c:pt>
                <c:pt idx="6" formatCode="#,##0;[Red]\-#,##0;">
                  <c:v>114</c:v>
                </c:pt>
                <c:pt idx="7" formatCode="#,##0;[Red]\-#,##0;">
                  <c:v>113</c:v>
                </c:pt>
              </c:numCache>
            </c:numRef>
          </c:val>
          <c:extLst>
            <c:ext xmlns:c16="http://schemas.microsoft.com/office/drawing/2014/chart" uri="{C3380CC4-5D6E-409C-BE32-E72D297353CC}">
              <c16:uniqueId val="{00000007-3C85-4D10-95C7-1056761DA87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(構想区域別必要量との比較!$F$4616,構想区域別必要量との比較!$H$4616:$L$4616,構想区域別必要量との比較!$O$4616:$P$4616)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(構想区域別必要量との比較!$F$4617,構想区域別必要量との比較!$H$4617:$L$4617,構想区域別必要量との比較!$O$4617:$P$4617)</c:f>
              <c:numCache>
                <c:formatCode>#,##0_);[Red]\(#,##0\)</c:formatCode>
                <c:ptCount val="8"/>
                <c:pt idx="0" formatCode="#,##0;[Red]\-#,##0;">
                  <c:v>2026</c:v>
                </c:pt>
                <c:pt idx="1">
                  <c:v>1841</c:v>
                </c:pt>
                <c:pt idx="2">
                  <c:v>1845</c:v>
                </c:pt>
                <c:pt idx="3">
                  <c:v>1792</c:v>
                </c:pt>
                <c:pt idx="4">
                  <c:v>1815</c:v>
                </c:pt>
                <c:pt idx="5" formatCode="#,##0;[Red]\-#,##0;">
                  <c:v>1789</c:v>
                </c:pt>
                <c:pt idx="6" formatCode="#,##0;[Red]\-#,##0;">
                  <c:v>1819</c:v>
                </c:pt>
                <c:pt idx="7" formatCode="#,##0;[Red]\-#,##0;">
                  <c:v>1354</c:v>
                </c:pt>
              </c:numCache>
            </c:numRef>
          </c:val>
          <c:smooth val="0"/>
          <c:extLst>
            <c:ext xmlns:c16="http://schemas.microsoft.com/office/drawing/2014/chart" uri="{C3380CC4-5D6E-409C-BE32-E72D297353CC}">
              <c16:uniqueId val="{00000008-3C85-4D10-95C7-1056761DA87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(構想区域別必要量との比較!$F$4631,構想区域別必要量との比較!$H$4631:$L$4631,構想区域別必要量との比較!$O$4631:$P$4631)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(構想区域別必要量との比較!$F$4636,構想区域別必要量との比較!$H$4636:$L$4636,構想区域別必要量との比較!$O$4636:$P$4636)</c:f>
              <c:numCache>
                <c:formatCode>#,##0_);[Red]\(#,##0\)</c:formatCode>
                <c:ptCount val="8"/>
                <c:pt idx="0" formatCode="#,##0;[Red]\-#,##0;">
                  <c:v>777</c:v>
                </c:pt>
                <c:pt idx="1">
                  <c:v>633</c:v>
                </c:pt>
                <c:pt idx="2">
                  <c:v>598</c:v>
                </c:pt>
                <c:pt idx="3">
                  <c:v>555</c:v>
                </c:pt>
                <c:pt idx="4">
                  <c:v>538</c:v>
                </c:pt>
                <c:pt idx="5" formatCode="#,##0;[Red]\-#,##0;">
                  <c:v>524</c:v>
                </c:pt>
                <c:pt idx="6" formatCode="#,##0;[Red]\-#,##0;">
                  <c:v>524</c:v>
                </c:pt>
                <c:pt idx="7" formatCode="#,##0;[Red]\-#,##0;">
                  <c:v>352</c:v>
                </c:pt>
              </c:numCache>
            </c:numRef>
          </c:val>
          <c:extLst>
            <c:ext xmlns:c16="http://schemas.microsoft.com/office/drawing/2014/chart" uri="{C3380CC4-5D6E-409C-BE32-E72D297353CC}">
              <c16:uniqueId val="{00000000-FD7E-4EFF-A16A-B3E0524A4215}"/>
            </c:ext>
          </c:extLst>
        </c:ser>
        <c:ser>
          <c:idx val="2"/>
          <c:order val="2"/>
          <c:tx>
            <c:strRef>
              <c:f>構想区域別必要量との比較!$E$4635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(構想区域別必要量との比較!$F$4631,構想区域別必要量との比較!$H$4631:$L$4631,構想区域別必要量との比較!$O$4631:$P$4631)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(構想区域別必要量との比較!$F$4635,構想区域別必要量との比較!$H$4635:$L$4635,構想区域別必要量との比較!$O$4635:$P$4635)</c:f>
              <c:numCache>
                <c:formatCode>#,##0_);[Red]\(#,##0\)</c:formatCode>
                <c:ptCount val="8"/>
                <c:pt idx="0" formatCode="#,##0;[Red]\-#,##0;">
                  <c:v>191</c:v>
                </c:pt>
                <c:pt idx="1">
                  <c:v>210</c:v>
                </c:pt>
                <c:pt idx="2">
                  <c:v>260</c:v>
                </c:pt>
                <c:pt idx="3">
                  <c:v>243</c:v>
                </c:pt>
                <c:pt idx="4">
                  <c:v>260</c:v>
                </c:pt>
                <c:pt idx="5" formatCode="#,##0;[Red]\-#,##0;">
                  <c:v>260</c:v>
                </c:pt>
                <c:pt idx="6" formatCode="#,##0;[Red]\-#,##0;">
                  <c:v>260</c:v>
                </c:pt>
                <c:pt idx="7" formatCode="#,##0;[Red]\-#,##0;">
                  <c:v>199</c:v>
                </c:pt>
              </c:numCache>
            </c:numRef>
          </c:val>
          <c:extLst>
            <c:ext xmlns:c16="http://schemas.microsoft.com/office/drawing/2014/chart" uri="{C3380CC4-5D6E-409C-BE32-E72D297353CC}">
              <c16:uniqueId val="{00000001-FD7E-4EFF-A16A-B3E0524A4215}"/>
            </c:ext>
          </c:extLst>
        </c:ser>
        <c:ser>
          <c:idx val="1"/>
          <c:order val="3"/>
          <c:tx>
            <c:strRef>
              <c:f>構想区域別必要量との比較!$E$4634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D7E-4EFF-A16A-B3E0524A421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D7E-4EFF-A16A-B3E0524A421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(構想区域別必要量との比較!$F$4631,構想区域別必要量との比較!$H$4631:$L$4631,構想区域別必要量との比較!$O$4631:$P$4631)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(構想区域別必要量との比較!$F$4634,構想区域別必要量との比較!$H$4634:$L$4634,構想区域別必要量との比較!$O$4634:$P$4634)</c:f>
              <c:numCache>
                <c:formatCode>#,##0_);[Red]\(#,##0\)</c:formatCode>
                <c:ptCount val="8"/>
                <c:pt idx="0" formatCode="#,##0;[Red]\-#,##0;">
                  <c:v>435</c:v>
                </c:pt>
                <c:pt idx="1">
                  <c:v>435</c:v>
                </c:pt>
                <c:pt idx="2">
                  <c:v>385</c:v>
                </c:pt>
                <c:pt idx="3">
                  <c:v>385</c:v>
                </c:pt>
                <c:pt idx="4">
                  <c:v>385</c:v>
                </c:pt>
                <c:pt idx="5" formatCode="#,##0;[Red]\-#,##0;">
                  <c:v>385</c:v>
                </c:pt>
                <c:pt idx="6" formatCode="#,##0;[Red]\-#,##0;">
                  <c:v>389</c:v>
                </c:pt>
                <c:pt idx="7" formatCode="#,##0;[Red]\-#,##0;">
                  <c:v>160</c:v>
                </c:pt>
              </c:numCache>
            </c:numRef>
          </c:val>
          <c:extLst>
            <c:ext xmlns:c16="http://schemas.microsoft.com/office/drawing/2014/chart" uri="{C3380CC4-5D6E-409C-BE32-E72D297353CC}">
              <c16:uniqueId val="{00000006-FD7E-4EFF-A16A-B3E0524A4215}"/>
            </c:ext>
          </c:extLst>
        </c:ser>
        <c:ser>
          <c:idx val="0"/>
          <c:order val="4"/>
          <c:tx>
            <c:strRef>
              <c:f>構想区域別必要量との比較!$E$4633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(構想区域別必要量との比較!$F$4631,構想区域別必要量との比較!$H$4631:$L$4631,構想区域別必要量との比較!$O$4631:$P$4631)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(構想区域別必要量との比較!$F$4633,構想区域別必要量との比較!$H$4633:$L$4633,構想区域別必要量との比較!$O$4633:$P$4633)</c:f>
              <c:numCache>
                <c:formatCode>#,##0_);[Red]\(#,##0\)</c:formatCode>
                <c:ptCount val="8"/>
                <c:pt idx="0" formatCode="#,##0;[Red]\-#,##0;">
                  <c:v>0</c:v>
                </c:pt>
                <c:pt idx="1">
                  <c:v>0</c:v>
                </c:pt>
                <c:pt idx="2">
                  <c:v>10</c:v>
                </c:pt>
                <c:pt idx="3">
                  <c:v>10</c:v>
                </c:pt>
                <c:pt idx="4">
                  <c:v>10</c:v>
                </c:pt>
                <c:pt idx="5" formatCode="#,##0;[Red]\-#,##0;">
                  <c:v>10</c:v>
                </c:pt>
                <c:pt idx="6" formatCode="#,##0;[Red]\-#,##0;">
                  <c:v>10</c:v>
                </c:pt>
                <c:pt idx="7" formatCode="#,##0;[Red]\-#,##0;">
                  <c:v>35</c:v>
                </c:pt>
              </c:numCache>
            </c:numRef>
          </c:val>
          <c:extLst>
            <c:ext xmlns:c16="http://schemas.microsoft.com/office/drawing/2014/chart" uri="{C3380CC4-5D6E-409C-BE32-E72D297353CC}">
              <c16:uniqueId val="{00000007-FD7E-4EFF-A16A-B3E0524A421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(構想区域別必要量との比較!$F$4631,構想区域別必要量との比較!$H$4631:$L$4631,構想区域別必要量との比較!$O$4631:$P$4631)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(構想区域別必要量との比較!$F$4632,構想区域別必要量との比較!$H$4632:$L$4632,構想区域別必要量との比較!$O$4632:$P$4632)</c:f>
              <c:numCache>
                <c:formatCode>#,##0_);[Red]\(#,##0\)</c:formatCode>
                <c:ptCount val="8"/>
                <c:pt idx="0" formatCode="#,##0;[Red]\-#,##0;">
                  <c:v>1403</c:v>
                </c:pt>
                <c:pt idx="1">
                  <c:v>1278</c:v>
                </c:pt>
                <c:pt idx="2">
                  <c:v>1253</c:v>
                </c:pt>
                <c:pt idx="3">
                  <c:v>1193</c:v>
                </c:pt>
                <c:pt idx="4">
                  <c:v>1193</c:v>
                </c:pt>
                <c:pt idx="5" formatCode="#,##0;[Red]\-#,##0;">
                  <c:v>1179</c:v>
                </c:pt>
                <c:pt idx="6" formatCode="#,##0;[Red]\-#,##0;">
                  <c:v>1183</c:v>
                </c:pt>
                <c:pt idx="7" formatCode="#,##0;[Red]\-#,##0;">
                  <c:v>746</c:v>
                </c:pt>
              </c:numCache>
            </c:numRef>
          </c:val>
          <c:smooth val="0"/>
          <c:extLst>
            <c:ext xmlns:c16="http://schemas.microsoft.com/office/drawing/2014/chart" uri="{C3380CC4-5D6E-409C-BE32-E72D297353CC}">
              <c16:uniqueId val="{00000008-FD7E-4EFF-A16A-B3E0524A421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(構想区域別必要量との比較!$F$461,構想区域別必要量との比較!$H$461:$L$461,構想区域別必要量との比較!$O$461:$P$461)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(構想区域別必要量との比較!$F$466,構想区域別必要量との比較!$H$466:$L$466,構想区域別必要量との比較!$O$466:$P$466)</c:f>
              <c:numCache>
                <c:formatCode>#,##0_);[Red]\(#,##0\)</c:formatCode>
                <c:ptCount val="8"/>
                <c:pt idx="0" formatCode="#,##0;[Red]\-#,##0;">
                  <c:v>230</c:v>
                </c:pt>
                <c:pt idx="1">
                  <c:v>326</c:v>
                </c:pt>
                <c:pt idx="2">
                  <c:v>324</c:v>
                </c:pt>
                <c:pt idx="3">
                  <c:v>260</c:v>
                </c:pt>
                <c:pt idx="4">
                  <c:v>320</c:v>
                </c:pt>
                <c:pt idx="5" formatCode="#,##0;[Red]\-#,##0;">
                  <c:v>320</c:v>
                </c:pt>
                <c:pt idx="6" formatCode="#,##0;[Red]\-#,##0;">
                  <c:v>200</c:v>
                </c:pt>
                <c:pt idx="7" formatCode="#,##0;[Red]\-#,##0;">
                  <c:v>237</c:v>
                </c:pt>
              </c:numCache>
            </c:numRef>
          </c:val>
          <c:extLst>
            <c:ext xmlns:c16="http://schemas.microsoft.com/office/drawing/2014/chart" uri="{C3380CC4-5D6E-409C-BE32-E72D297353CC}">
              <c16:uniqueId val="{00000000-BD64-432A-929F-D42F2E068D7D}"/>
            </c:ext>
          </c:extLst>
        </c:ser>
        <c:ser>
          <c:idx val="2"/>
          <c:order val="2"/>
          <c:tx>
            <c:strRef>
              <c:f>構想区域別必要量との比較!$E$465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(構想区域別必要量との比較!$F$461,構想区域別必要量との比較!$H$461:$L$461,構想区域別必要量との比較!$O$461:$P$461)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(構想区域別必要量との比較!$F$465,構想区域別必要量との比較!$H$465:$L$465,構想区域別必要量との比較!$O$465:$P$465)</c:f>
              <c:numCache>
                <c:formatCode>#,##0_);[Red]\(#,##0\)</c:formatCode>
                <c:ptCount val="8"/>
                <c:pt idx="0" formatCode="#,##0;[Red]\-#,##0;">
                  <c:v>151</c:v>
                </c:pt>
                <c:pt idx="1">
                  <c:v>135</c:v>
                </c:pt>
                <c:pt idx="2">
                  <c:v>125</c:v>
                </c:pt>
                <c:pt idx="3">
                  <c:v>262</c:v>
                </c:pt>
                <c:pt idx="4">
                  <c:v>259</c:v>
                </c:pt>
                <c:pt idx="5" formatCode="#,##0;[Red]\-#,##0;">
                  <c:v>194</c:v>
                </c:pt>
                <c:pt idx="6" formatCode="#,##0;[Red]\-#,##0;">
                  <c:v>337</c:v>
                </c:pt>
                <c:pt idx="7" formatCode="#,##0;[Red]\-#,##0;">
                  <c:v>290</c:v>
                </c:pt>
              </c:numCache>
            </c:numRef>
          </c:val>
          <c:extLst>
            <c:ext xmlns:c16="http://schemas.microsoft.com/office/drawing/2014/chart" uri="{C3380CC4-5D6E-409C-BE32-E72D297353CC}">
              <c16:uniqueId val="{00000001-BD64-432A-929F-D42F2E068D7D}"/>
            </c:ext>
          </c:extLst>
        </c:ser>
        <c:ser>
          <c:idx val="1"/>
          <c:order val="3"/>
          <c:tx>
            <c:strRef>
              <c:f>構想区域別必要量との比較!$E$464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D64-432A-929F-D42F2E068D7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D64-432A-929F-D42F2E068D7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(構想区域別必要量との比較!$F$461,構想区域別必要量との比較!$H$461:$L$461,構想区域別必要量との比較!$O$461:$P$461)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(構想区域別必要量との比較!$F$464,構想区域別必要量との比較!$H$464:$L$464,構想区域別必要量との比較!$O$464:$P$464)</c:f>
              <c:numCache>
                <c:formatCode>#,##0_);[Red]\(#,##0\)</c:formatCode>
                <c:ptCount val="8"/>
                <c:pt idx="0" formatCode="#,##0;[Red]\-#,##0;">
                  <c:v>855</c:v>
                </c:pt>
                <c:pt idx="1">
                  <c:v>746</c:v>
                </c:pt>
                <c:pt idx="2">
                  <c:v>746</c:v>
                </c:pt>
                <c:pt idx="3">
                  <c:v>669</c:v>
                </c:pt>
                <c:pt idx="4">
                  <c:v>656</c:v>
                </c:pt>
                <c:pt idx="5" formatCode="#,##0;[Red]\-#,##0;">
                  <c:v>725</c:v>
                </c:pt>
                <c:pt idx="6" formatCode="#,##0;[Red]\-#,##0;">
                  <c:v>690</c:v>
                </c:pt>
                <c:pt idx="7" formatCode="#,##0;[Red]\-#,##0;">
                  <c:v>278</c:v>
                </c:pt>
              </c:numCache>
            </c:numRef>
          </c:val>
          <c:extLst>
            <c:ext xmlns:c16="http://schemas.microsoft.com/office/drawing/2014/chart" uri="{C3380CC4-5D6E-409C-BE32-E72D297353CC}">
              <c16:uniqueId val="{00000006-BD64-432A-929F-D42F2E068D7D}"/>
            </c:ext>
          </c:extLst>
        </c:ser>
        <c:ser>
          <c:idx val="0"/>
          <c:order val="4"/>
          <c:tx>
            <c:strRef>
              <c:f>構想区域別必要量との比較!$E$463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(構想区域別必要量との比較!$F$461,構想区域別必要量との比較!$H$461:$L$461,構想区域別必要量との比較!$O$461:$P$461)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(構想区域別必要量との比較!$F$463,構想区域別必要量との比較!$H$463:$L$463,構想区域別必要量との比較!$O$463:$P$463)</c:f>
              <c:numCache>
                <c:formatCode>#,##0_);[Red]\(#,##0\)</c:formatCode>
                <c:ptCount val="8"/>
                <c:pt idx="0" formatCode="#,##0;[Red]\-#,##0;">
                  <c:v>0</c:v>
                </c:pt>
                <c:pt idx="1">
                  <c:v>0</c:v>
                </c:pt>
                <c:pt idx="2">
                  <c:v>0</c:v>
                </c:pt>
                <c:pt idx="3">
                  <c:v>0</c:v>
                </c:pt>
                <c:pt idx="4">
                  <c:v>0</c:v>
                </c:pt>
                <c:pt idx="5" formatCode="#,##0;[Red]\-#,##0;">
                  <c:v>0</c:v>
                </c:pt>
                <c:pt idx="6" formatCode="#,##0;[Red]\-#,##0;">
                  <c:v>0</c:v>
                </c:pt>
                <c:pt idx="7" formatCode="#,##0;[Red]\-#,##0;">
                  <c:v>76</c:v>
                </c:pt>
              </c:numCache>
            </c:numRef>
          </c:val>
          <c:extLst>
            <c:ext xmlns:c16="http://schemas.microsoft.com/office/drawing/2014/chart" uri="{C3380CC4-5D6E-409C-BE32-E72D297353CC}">
              <c16:uniqueId val="{00000007-BD64-432A-929F-D42F2E068D7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(構想区域別必要量との比較!$F$461,構想区域別必要量との比較!$H$461:$L$461,構想区域別必要量との比較!$O$461:$P$461)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(構想区域別必要量との比較!$F$462,構想区域別必要量との比較!$H$462:$L$462,構想区域別必要量との比較!$O$462:$P$462)</c:f>
              <c:numCache>
                <c:formatCode>#,##0_);[Red]\(#,##0\)</c:formatCode>
                <c:ptCount val="8"/>
                <c:pt idx="0" formatCode="#,##0;[Red]\-#,##0;">
                  <c:v>1236</c:v>
                </c:pt>
                <c:pt idx="1">
                  <c:v>1207</c:v>
                </c:pt>
                <c:pt idx="2">
                  <c:v>1195</c:v>
                </c:pt>
                <c:pt idx="3">
                  <c:v>1191</c:v>
                </c:pt>
                <c:pt idx="4">
                  <c:v>1235</c:v>
                </c:pt>
                <c:pt idx="5" formatCode="#,##0;[Red]\-#,##0;">
                  <c:v>1239</c:v>
                </c:pt>
                <c:pt idx="6" formatCode="#,##0;[Red]\-#,##0;">
                  <c:v>1227</c:v>
                </c:pt>
                <c:pt idx="7" formatCode="#,##0;[Red]\-#,##0;">
                  <c:v>881</c:v>
                </c:pt>
              </c:numCache>
            </c:numRef>
          </c:val>
          <c:smooth val="0"/>
          <c:extLst>
            <c:ext xmlns:c16="http://schemas.microsoft.com/office/drawing/2014/chart" uri="{C3380CC4-5D6E-409C-BE32-E72D297353CC}">
              <c16:uniqueId val="{00000008-BD64-432A-929F-D42F2E068D7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(構想区域別必要量との比較!$F$4646,構想区域別必要量との比較!$H$4646:$L$4646,構想区域別必要量との比較!$O$4646:$P$4646)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(構想区域別必要量との比較!$F$4651,構想区域別必要量との比較!$H$4651:$L$4651,構想区域別必要量との比較!$O$4651:$P$4651)</c:f>
              <c:numCache>
                <c:formatCode>#,##0_);[Red]\(#,##0\)</c:formatCode>
                <c:ptCount val="8"/>
                <c:pt idx="0" formatCode="#,##0;[Red]\-#,##0;">
                  <c:v>610</c:v>
                </c:pt>
                <c:pt idx="1">
                  <c:v>520</c:v>
                </c:pt>
                <c:pt idx="2">
                  <c:v>430</c:v>
                </c:pt>
                <c:pt idx="3">
                  <c:v>309</c:v>
                </c:pt>
                <c:pt idx="4">
                  <c:v>427</c:v>
                </c:pt>
                <c:pt idx="5" formatCode="#,##0;[Red]\-#,##0;">
                  <c:v>312</c:v>
                </c:pt>
                <c:pt idx="6" formatCode="#,##0;[Red]\-#,##0;">
                  <c:v>350</c:v>
                </c:pt>
                <c:pt idx="7" formatCode="#,##0;[Red]\-#,##0;">
                  <c:v>292</c:v>
                </c:pt>
              </c:numCache>
            </c:numRef>
          </c:val>
          <c:extLst>
            <c:ext xmlns:c16="http://schemas.microsoft.com/office/drawing/2014/chart" uri="{C3380CC4-5D6E-409C-BE32-E72D297353CC}">
              <c16:uniqueId val="{00000000-64C6-475B-8730-634F97E8F3B3}"/>
            </c:ext>
          </c:extLst>
        </c:ser>
        <c:ser>
          <c:idx val="2"/>
          <c:order val="2"/>
          <c:tx>
            <c:strRef>
              <c:f>構想区域別必要量との比較!$E$4650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(構想区域別必要量との比較!$F$4646,構想区域別必要量との比較!$H$4646:$L$4646,構想区域別必要量との比較!$O$4646:$P$4646)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(構想区域別必要量との比較!$F$4650,構想区域別必要量との比較!$H$4650:$L$4650,構想区域別必要量との比較!$O$4650:$P$4650)</c:f>
              <c:numCache>
                <c:formatCode>#,##0_);[Red]\(#,##0\)</c:formatCode>
                <c:ptCount val="8"/>
                <c:pt idx="0" formatCode="#,##0;[Red]\-#,##0;">
                  <c:v>146</c:v>
                </c:pt>
                <c:pt idx="1">
                  <c:v>270</c:v>
                </c:pt>
                <c:pt idx="2">
                  <c:v>282</c:v>
                </c:pt>
                <c:pt idx="3">
                  <c:v>193</c:v>
                </c:pt>
                <c:pt idx="4">
                  <c:v>281</c:v>
                </c:pt>
                <c:pt idx="5" formatCode="#,##0;[Red]\-#,##0;">
                  <c:v>238</c:v>
                </c:pt>
                <c:pt idx="6" formatCode="#,##0;[Red]\-#,##0;">
                  <c:v>238</c:v>
                </c:pt>
                <c:pt idx="7" formatCode="#,##0;[Red]\-#,##0;">
                  <c:v>234</c:v>
                </c:pt>
              </c:numCache>
            </c:numRef>
          </c:val>
          <c:extLst>
            <c:ext xmlns:c16="http://schemas.microsoft.com/office/drawing/2014/chart" uri="{C3380CC4-5D6E-409C-BE32-E72D297353CC}">
              <c16:uniqueId val="{00000001-64C6-475B-8730-634F97E8F3B3}"/>
            </c:ext>
          </c:extLst>
        </c:ser>
        <c:ser>
          <c:idx val="1"/>
          <c:order val="3"/>
          <c:tx>
            <c:strRef>
              <c:f>構想区域別必要量との比較!$E$4649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4C6-475B-8730-634F97E8F3B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4C6-475B-8730-634F97E8F3B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(構想区域別必要量との比較!$F$4646,構想区域別必要量との比較!$H$4646:$L$4646,構想区域別必要量との比較!$O$4646:$P$4646)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(構想区域別必要量との比較!$F$4649,構想区域別必要量との比較!$H$4649:$L$4649,構想区域別必要量との比較!$O$4649:$P$4649)</c:f>
              <c:numCache>
                <c:formatCode>#,##0_);[Red]\(#,##0\)</c:formatCode>
                <c:ptCount val="8"/>
                <c:pt idx="0" formatCode="#,##0;[Red]\-#,##0;">
                  <c:v>610</c:v>
                </c:pt>
                <c:pt idx="1">
                  <c:v>568</c:v>
                </c:pt>
                <c:pt idx="2">
                  <c:v>538</c:v>
                </c:pt>
                <c:pt idx="3">
                  <c:v>521</c:v>
                </c:pt>
                <c:pt idx="4">
                  <c:v>537</c:v>
                </c:pt>
                <c:pt idx="5" formatCode="#,##0;[Red]\-#,##0;">
                  <c:v>540</c:v>
                </c:pt>
                <c:pt idx="6" formatCode="#,##0;[Red]\-#,##0;">
                  <c:v>529</c:v>
                </c:pt>
                <c:pt idx="7" formatCode="#,##0;[Red]\-#,##0;">
                  <c:v>240</c:v>
                </c:pt>
              </c:numCache>
            </c:numRef>
          </c:val>
          <c:extLst>
            <c:ext xmlns:c16="http://schemas.microsoft.com/office/drawing/2014/chart" uri="{C3380CC4-5D6E-409C-BE32-E72D297353CC}">
              <c16:uniqueId val="{00000006-64C6-475B-8730-634F97E8F3B3}"/>
            </c:ext>
          </c:extLst>
        </c:ser>
        <c:ser>
          <c:idx val="0"/>
          <c:order val="4"/>
          <c:tx>
            <c:strRef>
              <c:f>構想区域別必要量との比較!$E$4648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(構想区域別必要量との比較!$F$4646,構想区域別必要量との比較!$H$4646:$L$4646,構想区域別必要量との比較!$O$4646:$P$4646)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(構想区域別必要量との比較!$F$4648,構想区域別必要量との比較!$H$4648:$L$4648,構想区域別必要量との比較!$O$4648:$P$4648)</c:f>
              <c:numCache>
                <c:formatCode>#,##0_);[Red]\(#,##0\)</c:formatCode>
                <c:ptCount val="8"/>
                <c:pt idx="0" formatCode="#,##0;[Red]\-#,##0;">
                  <c:v>8</c:v>
                </c:pt>
                <c:pt idx="1">
                  <c:v>8</c:v>
                </c:pt>
                <c:pt idx="2">
                  <c:v>8</c:v>
                </c:pt>
                <c:pt idx="3">
                  <c:v>8</c:v>
                </c:pt>
                <c:pt idx="4">
                  <c:v>8</c:v>
                </c:pt>
                <c:pt idx="5" formatCode="#,##0;[Red]\-#,##0;">
                  <c:v>8</c:v>
                </c:pt>
                <c:pt idx="6" formatCode="#,##0;[Red]\-#,##0;">
                  <c:v>8</c:v>
                </c:pt>
                <c:pt idx="7" formatCode="#,##0;[Red]\-#,##0;">
                  <c:v>67</c:v>
                </c:pt>
              </c:numCache>
            </c:numRef>
          </c:val>
          <c:extLst>
            <c:ext xmlns:c16="http://schemas.microsoft.com/office/drawing/2014/chart" uri="{C3380CC4-5D6E-409C-BE32-E72D297353CC}">
              <c16:uniqueId val="{00000007-64C6-475B-8730-634F97E8F3B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(構想区域別必要量との比較!$F$4646,構想区域別必要量との比較!$H$4646:$L$4646,構想区域別必要量との比較!$O$4646:$P$4646)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(構想区域別必要量との比較!$F$4647,構想区域別必要量との比較!$H$4647:$L$4647,構想区域別必要量との比較!$O$4647:$P$4647)</c:f>
              <c:numCache>
                <c:formatCode>#,##0_);[Red]\(#,##0\)</c:formatCode>
                <c:ptCount val="8"/>
                <c:pt idx="0" formatCode="#,##0;[Red]\-#,##0;">
                  <c:v>1374</c:v>
                </c:pt>
                <c:pt idx="1">
                  <c:v>1366</c:v>
                </c:pt>
                <c:pt idx="2">
                  <c:v>1258</c:v>
                </c:pt>
                <c:pt idx="3">
                  <c:v>1031</c:v>
                </c:pt>
                <c:pt idx="4">
                  <c:v>1253</c:v>
                </c:pt>
                <c:pt idx="5" formatCode="#,##0;[Red]\-#,##0;">
                  <c:v>1098</c:v>
                </c:pt>
                <c:pt idx="6" formatCode="#,##0;[Red]\-#,##0;">
                  <c:v>1125</c:v>
                </c:pt>
                <c:pt idx="7" formatCode="#,##0;[Red]\-#,##0;">
                  <c:v>833</c:v>
                </c:pt>
              </c:numCache>
            </c:numRef>
          </c:val>
          <c:smooth val="0"/>
          <c:extLst>
            <c:ext xmlns:c16="http://schemas.microsoft.com/office/drawing/2014/chart" uri="{C3380CC4-5D6E-409C-BE32-E72D297353CC}">
              <c16:uniqueId val="{00000008-64C6-475B-8730-634F97E8F3B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(構想区域別必要量との比較!$F$4661,構想区域別必要量との比較!$H$4661:$L$4661,構想区域別必要量との比較!$O$4661:$P$4661)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(構想区域別必要量との比較!$F$4666,構想区域別必要量との比較!$H$4666:$L$4666,構想区域別必要量との比較!$O$4666:$P$4666)</c:f>
              <c:numCache>
                <c:formatCode>#,##0_);[Red]\(#,##0\)</c:formatCode>
                <c:ptCount val="8"/>
                <c:pt idx="0" formatCode="#,##0;[Red]\-#,##0;">
                  <c:v>1378</c:v>
                </c:pt>
                <c:pt idx="1">
                  <c:v>1356</c:v>
                </c:pt>
                <c:pt idx="2">
                  <c:v>1222</c:v>
                </c:pt>
                <c:pt idx="3">
                  <c:v>1500</c:v>
                </c:pt>
                <c:pt idx="4">
                  <c:v>1111</c:v>
                </c:pt>
                <c:pt idx="5" formatCode="#,##0;[Red]\-#,##0;">
                  <c:v>1100</c:v>
                </c:pt>
                <c:pt idx="6" formatCode="#,##0;[Red]\-#,##0;">
                  <c:v>1091</c:v>
                </c:pt>
                <c:pt idx="7" formatCode="#,##0;[Red]\-#,##0;">
                  <c:v>677</c:v>
                </c:pt>
              </c:numCache>
            </c:numRef>
          </c:val>
          <c:extLst>
            <c:ext xmlns:c16="http://schemas.microsoft.com/office/drawing/2014/chart" uri="{C3380CC4-5D6E-409C-BE32-E72D297353CC}">
              <c16:uniqueId val="{00000000-0AF3-4339-9ED2-B1AC7B7C5596}"/>
            </c:ext>
          </c:extLst>
        </c:ser>
        <c:ser>
          <c:idx val="2"/>
          <c:order val="2"/>
          <c:tx>
            <c:strRef>
              <c:f>構想区域別必要量との比較!$E$4665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(構想区域別必要量との比較!$F$4661,構想区域別必要量との比較!$H$4661:$L$4661,構想区域別必要量との比較!$O$4661:$P$4661)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(構想区域別必要量との比較!$F$4665,構想区域別必要量との比較!$H$4665:$L$4665,構想区域別必要量との比較!$O$4665:$P$4665)</c:f>
              <c:numCache>
                <c:formatCode>#,##0_);[Red]\(#,##0\)</c:formatCode>
                <c:ptCount val="8"/>
                <c:pt idx="0" formatCode="#,##0;[Red]\-#,##0;">
                  <c:v>198</c:v>
                </c:pt>
                <c:pt idx="1">
                  <c:v>277</c:v>
                </c:pt>
                <c:pt idx="2">
                  <c:v>323</c:v>
                </c:pt>
                <c:pt idx="3">
                  <c:v>293</c:v>
                </c:pt>
                <c:pt idx="4">
                  <c:v>366</c:v>
                </c:pt>
                <c:pt idx="5" formatCode="#,##0;[Red]\-#,##0;">
                  <c:v>347</c:v>
                </c:pt>
                <c:pt idx="6" formatCode="#,##0;[Red]\-#,##0;">
                  <c:v>358</c:v>
                </c:pt>
                <c:pt idx="7" formatCode="#,##0;[Red]\-#,##0;">
                  <c:v>316</c:v>
                </c:pt>
              </c:numCache>
            </c:numRef>
          </c:val>
          <c:extLst>
            <c:ext xmlns:c16="http://schemas.microsoft.com/office/drawing/2014/chart" uri="{C3380CC4-5D6E-409C-BE32-E72D297353CC}">
              <c16:uniqueId val="{00000001-0AF3-4339-9ED2-B1AC7B7C5596}"/>
            </c:ext>
          </c:extLst>
        </c:ser>
        <c:ser>
          <c:idx val="1"/>
          <c:order val="3"/>
          <c:tx>
            <c:strRef>
              <c:f>構想区域別必要量との比較!$E$4664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AF3-4339-9ED2-B1AC7B7C559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AF3-4339-9ED2-B1AC7B7C559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(構想区域別必要量との比較!$F$4661,構想区域別必要量との比較!$H$4661:$L$4661,構想区域別必要量との比較!$O$4661:$P$4661)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(構想区域別必要量との比較!$F$4664,構想区域別必要量との比較!$H$4664:$L$4664,構想区域別必要量との比較!$O$4664:$P$4664)</c:f>
              <c:numCache>
                <c:formatCode>#,##0_);[Red]\(#,##0\)</c:formatCode>
                <c:ptCount val="8"/>
                <c:pt idx="0" formatCode="#,##0;[Red]\-#,##0;">
                  <c:v>902</c:v>
                </c:pt>
                <c:pt idx="1">
                  <c:v>771</c:v>
                </c:pt>
                <c:pt idx="2">
                  <c:v>782</c:v>
                </c:pt>
                <c:pt idx="3">
                  <c:v>752</c:v>
                </c:pt>
                <c:pt idx="4">
                  <c:v>670</c:v>
                </c:pt>
                <c:pt idx="5" formatCode="#,##0;[Red]\-#,##0;">
                  <c:v>677</c:v>
                </c:pt>
                <c:pt idx="6" formatCode="#,##0;[Red]\-#,##0;">
                  <c:v>650</c:v>
                </c:pt>
                <c:pt idx="7" formatCode="#,##0;[Red]\-#,##0;">
                  <c:v>310</c:v>
                </c:pt>
              </c:numCache>
            </c:numRef>
          </c:val>
          <c:extLst>
            <c:ext xmlns:c16="http://schemas.microsoft.com/office/drawing/2014/chart" uri="{C3380CC4-5D6E-409C-BE32-E72D297353CC}">
              <c16:uniqueId val="{00000006-0AF3-4339-9ED2-B1AC7B7C5596}"/>
            </c:ext>
          </c:extLst>
        </c:ser>
        <c:ser>
          <c:idx val="0"/>
          <c:order val="4"/>
          <c:tx>
            <c:strRef>
              <c:f>構想区域別必要量との比較!$E$4663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(構想区域別必要量との比較!$F$4661,構想区域別必要量との比較!$H$4661:$L$4661,構想区域別必要量との比較!$O$4661:$P$4661)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(構想区域別必要量との比較!$F$4663,構想区域別必要量との比較!$H$4663:$L$4663,構想区域別必要量との比較!$O$4663:$P$4663)</c:f>
              <c:numCache>
                <c:formatCode>#,##0_);[Red]\(#,##0\)</c:formatCode>
                <c:ptCount val="8"/>
                <c:pt idx="0" formatCode="#,##0;[Red]\-#,##0;">
                  <c:v>8</c:v>
                </c:pt>
                <c:pt idx="1">
                  <c:v>8</c:v>
                </c:pt>
                <c:pt idx="2">
                  <c:v>8</c:v>
                </c:pt>
                <c:pt idx="3">
                  <c:v>8</c:v>
                </c:pt>
                <c:pt idx="4">
                  <c:v>8</c:v>
                </c:pt>
                <c:pt idx="5" formatCode="#,##0;[Red]\-#,##0;">
                  <c:v>8</c:v>
                </c:pt>
                <c:pt idx="6" formatCode="#,##0;[Red]\-#,##0;">
                  <c:v>8</c:v>
                </c:pt>
                <c:pt idx="7" formatCode="#,##0;[Red]\-#,##0;">
                  <c:v>59</c:v>
                </c:pt>
              </c:numCache>
            </c:numRef>
          </c:val>
          <c:extLst>
            <c:ext xmlns:c16="http://schemas.microsoft.com/office/drawing/2014/chart" uri="{C3380CC4-5D6E-409C-BE32-E72D297353CC}">
              <c16:uniqueId val="{00000007-0AF3-4339-9ED2-B1AC7B7C559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(構想区域別必要量との比較!$F$4661,構想区域別必要量との比較!$H$4661:$L$4661,構想区域別必要量との比較!$O$4661:$P$4661)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(構想区域別必要量との比較!$F$4662,構想区域別必要量との比較!$H$4662:$L$4662,構想区域別必要量との比較!$O$4662:$P$4662)</c:f>
              <c:numCache>
                <c:formatCode>#,##0_);[Red]\(#,##0\)</c:formatCode>
                <c:ptCount val="8"/>
                <c:pt idx="0" formatCode="#,##0;[Red]\-#,##0;">
                  <c:v>2486</c:v>
                </c:pt>
                <c:pt idx="1">
                  <c:v>2412</c:v>
                </c:pt>
                <c:pt idx="2">
                  <c:v>2335</c:v>
                </c:pt>
                <c:pt idx="3">
                  <c:v>2553</c:v>
                </c:pt>
                <c:pt idx="4">
                  <c:v>2155</c:v>
                </c:pt>
                <c:pt idx="5" formatCode="#,##0;[Red]\-#,##0;">
                  <c:v>2132</c:v>
                </c:pt>
                <c:pt idx="6" formatCode="#,##0;[Red]\-#,##0;">
                  <c:v>2107</c:v>
                </c:pt>
                <c:pt idx="7" formatCode="#,##0;[Red]\-#,##0;">
                  <c:v>1362</c:v>
                </c:pt>
              </c:numCache>
            </c:numRef>
          </c:val>
          <c:smooth val="0"/>
          <c:extLst>
            <c:ext xmlns:c16="http://schemas.microsoft.com/office/drawing/2014/chart" uri="{C3380CC4-5D6E-409C-BE32-E72D297353CC}">
              <c16:uniqueId val="{00000008-0AF3-4339-9ED2-B1AC7B7C559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(構想区域別必要量との比較!$F$4676,構想区域別必要量との比較!$H$4676:$L$4676,構想区域別必要量との比較!$O$4676:$P$4676)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(構想区域別必要量との比較!$F$4681,構想区域別必要量との比較!$H$4681:$L$4681,構想区域別必要量との比較!$O$4681:$P$4681)</c:f>
              <c:numCache>
                <c:formatCode>#,##0_);[Red]\(#,##0\)</c:formatCode>
                <c:ptCount val="8"/>
                <c:pt idx="0" formatCode="#,##0;[Red]\-#,##0;">
                  <c:v>4666</c:v>
                </c:pt>
                <c:pt idx="1">
                  <c:v>3876</c:v>
                </c:pt>
                <c:pt idx="2">
                  <c:v>3613</c:v>
                </c:pt>
                <c:pt idx="3">
                  <c:v>3381</c:v>
                </c:pt>
                <c:pt idx="4">
                  <c:v>3276</c:v>
                </c:pt>
                <c:pt idx="5" formatCode="#,##0;[Red]\-#,##0;">
                  <c:v>2965</c:v>
                </c:pt>
                <c:pt idx="6" formatCode="#,##0;[Red]\-#,##0;">
                  <c:v>2750</c:v>
                </c:pt>
                <c:pt idx="7" formatCode="#,##0;[Red]\-#,##0;">
                  <c:v>2646</c:v>
                </c:pt>
              </c:numCache>
            </c:numRef>
          </c:val>
          <c:extLst>
            <c:ext xmlns:c16="http://schemas.microsoft.com/office/drawing/2014/chart" uri="{C3380CC4-5D6E-409C-BE32-E72D297353CC}">
              <c16:uniqueId val="{00000000-2920-4F2A-A3D7-CCBEEC204DBD}"/>
            </c:ext>
          </c:extLst>
        </c:ser>
        <c:ser>
          <c:idx val="2"/>
          <c:order val="2"/>
          <c:tx>
            <c:strRef>
              <c:f>構想区域別必要量との比較!$E$4680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(構想区域別必要量との比較!$F$4676,構想区域別必要量との比較!$H$4676:$L$4676,構想区域別必要量との比較!$O$4676:$P$4676)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(構想区域別必要量との比較!$F$4680,構想区域別必要量との比較!$H$4680:$L$4680,構想区域別必要量との比較!$O$4680:$P$4680)</c:f>
              <c:numCache>
                <c:formatCode>#,##0_);[Red]\(#,##0\)</c:formatCode>
                <c:ptCount val="8"/>
                <c:pt idx="0" formatCode="#,##0;[Red]\-#,##0;">
                  <c:v>2546</c:v>
                </c:pt>
                <c:pt idx="1">
                  <c:v>3589</c:v>
                </c:pt>
                <c:pt idx="2">
                  <c:v>3744</c:v>
                </c:pt>
                <c:pt idx="3">
                  <c:v>3463</c:v>
                </c:pt>
                <c:pt idx="4">
                  <c:v>3592</c:v>
                </c:pt>
                <c:pt idx="5" formatCode="#,##0;[Red]\-#,##0;">
                  <c:v>3592</c:v>
                </c:pt>
                <c:pt idx="6" formatCode="#,##0;[Red]\-#,##0;">
                  <c:v>3739</c:v>
                </c:pt>
                <c:pt idx="7" formatCode="#,##0;[Red]\-#,##0;">
                  <c:v>4232</c:v>
                </c:pt>
              </c:numCache>
            </c:numRef>
          </c:val>
          <c:extLst>
            <c:ext xmlns:c16="http://schemas.microsoft.com/office/drawing/2014/chart" uri="{C3380CC4-5D6E-409C-BE32-E72D297353CC}">
              <c16:uniqueId val="{00000001-2920-4F2A-A3D7-CCBEEC204DBD}"/>
            </c:ext>
          </c:extLst>
        </c:ser>
        <c:ser>
          <c:idx val="1"/>
          <c:order val="3"/>
          <c:tx>
            <c:strRef>
              <c:f>構想区域別必要量との比較!$E$4679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920-4F2A-A3D7-CCBEEC204DB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920-4F2A-A3D7-CCBEEC204DB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(構想区域別必要量との比較!$F$4676,構想区域別必要量との比較!$H$4676:$L$4676,構想区域別必要量との比較!$O$4676:$P$4676)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(構想区域別必要量との比較!$F$4679,構想区域別必要量との比較!$H$4679:$L$4679,構想区域別必要量との比較!$O$4679:$P$4679)</c:f>
              <c:numCache>
                <c:formatCode>#,##0_);[Red]\(#,##0\)</c:formatCode>
                <c:ptCount val="8"/>
                <c:pt idx="0" formatCode="#,##0;[Red]\-#,##0;">
                  <c:v>4942</c:v>
                </c:pt>
                <c:pt idx="1">
                  <c:v>4090</c:v>
                </c:pt>
                <c:pt idx="2">
                  <c:v>3780</c:v>
                </c:pt>
                <c:pt idx="3">
                  <c:v>4013</c:v>
                </c:pt>
                <c:pt idx="4">
                  <c:v>3920</c:v>
                </c:pt>
                <c:pt idx="5" formatCode="#,##0;[Red]\-#,##0;">
                  <c:v>3918</c:v>
                </c:pt>
                <c:pt idx="6" formatCode="#,##0;[Red]\-#,##0;">
                  <c:v>3950</c:v>
                </c:pt>
                <c:pt idx="7" formatCode="#,##0;[Red]\-#,##0;">
                  <c:v>3565</c:v>
                </c:pt>
              </c:numCache>
            </c:numRef>
          </c:val>
          <c:extLst>
            <c:ext xmlns:c16="http://schemas.microsoft.com/office/drawing/2014/chart" uri="{C3380CC4-5D6E-409C-BE32-E72D297353CC}">
              <c16:uniqueId val="{00000006-2920-4F2A-A3D7-CCBEEC204DBD}"/>
            </c:ext>
          </c:extLst>
        </c:ser>
        <c:ser>
          <c:idx val="0"/>
          <c:order val="4"/>
          <c:tx>
            <c:strRef>
              <c:f>構想区域別必要量との比較!$E$4678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(構想区域別必要量との比較!$F$4676,構想区域別必要量との比較!$H$4676:$L$4676,構想区域別必要量との比較!$O$4676:$P$4676)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(構想区域別必要量との比較!$F$4678,構想区域別必要量との比較!$H$4678:$L$4678,構想区域別必要量との比較!$O$4678:$P$4678)</c:f>
              <c:numCache>
                <c:formatCode>#,##0_);[Red]\(#,##0\)</c:formatCode>
                <c:ptCount val="8"/>
                <c:pt idx="0" formatCode="#,##0;[Red]\-#,##0;">
                  <c:v>2516</c:v>
                </c:pt>
                <c:pt idx="1">
                  <c:v>2426</c:v>
                </c:pt>
                <c:pt idx="2">
                  <c:v>2426</c:v>
                </c:pt>
                <c:pt idx="3">
                  <c:v>2471</c:v>
                </c:pt>
                <c:pt idx="4">
                  <c:v>2471</c:v>
                </c:pt>
                <c:pt idx="5" formatCode="#,##0;[Red]\-#,##0;">
                  <c:v>2471</c:v>
                </c:pt>
                <c:pt idx="6" formatCode="#,##0;[Red]\-#,##0;">
                  <c:v>2489</c:v>
                </c:pt>
                <c:pt idx="7" formatCode="#,##0;[Red]\-#,##0;">
                  <c:v>1376</c:v>
                </c:pt>
              </c:numCache>
            </c:numRef>
          </c:val>
          <c:extLst>
            <c:ext xmlns:c16="http://schemas.microsoft.com/office/drawing/2014/chart" uri="{C3380CC4-5D6E-409C-BE32-E72D297353CC}">
              <c16:uniqueId val="{00000007-2920-4F2A-A3D7-CCBEEC204DB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(構想区域別必要量との比較!$F$4676,構想区域別必要量との比較!$H$4676:$L$4676,構想区域別必要量との比較!$O$4676:$P$4676)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(構想区域別必要量との比較!$F$4677,構想区域別必要量との比較!$H$4677:$L$4677,構想区域別必要量との比較!$O$4677:$P$4677)</c:f>
              <c:numCache>
                <c:formatCode>#,##0_);[Red]\(#,##0\)</c:formatCode>
                <c:ptCount val="8"/>
                <c:pt idx="0" formatCode="#,##0;[Red]\-#,##0;">
                  <c:v>14670</c:v>
                </c:pt>
                <c:pt idx="1">
                  <c:v>13981</c:v>
                </c:pt>
                <c:pt idx="2">
                  <c:v>13563</c:v>
                </c:pt>
                <c:pt idx="3">
                  <c:v>13328</c:v>
                </c:pt>
                <c:pt idx="4">
                  <c:v>13259</c:v>
                </c:pt>
                <c:pt idx="5" formatCode="#,##0;[Red]\-#,##0;">
                  <c:v>12946</c:v>
                </c:pt>
                <c:pt idx="6" formatCode="#,##0;[Red]\-#,##0;">
                  <c:v>12928</c:v>
                </c:pt>
                <c:pt idx="7" formatCode="#,##0;[Red]\-#,##0;">
                  <c:v>11819</c:v>
                </c:pt>
              </c:numCache>
            </c:numRef>
          </c:val>
          <c:smooth val="0"/>
          <c:extLst>
            <c:ext xmlns:c16="http://schemas.microsoft.com/office/drawing/2014/chart" uri="{C3380CC4-5D6E-409C-BE32-E72D297353CC}">
              <c16:uniqueId val="{00000008-2920-4F2A-A3D7-CCBEEC204DB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構想区域別必要量との比較!$E$4696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(構想区域別必要量との比較!$F$4691,構想区域別必要量との比較!$H$4691:$L$4691,構想区域別必要量との比較!$O$4691:$P$4691)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(構想区域別必要量との比較!$F$4696,構想区域別必要量との比較!$H$4696:$L$4696,構想区域別必要量との比較!$O$4696:$P$4696)</c:f>
              <c:numCache>
                <c:formatCode>#,##0_);[Red]\(#,##0\)</c:formatCode>
                <c:ptCount val="8"/>
                <c:pt idx="0" formatCode="#,##0;[Red]\-#,##0;">
                  <c:v>1345</c:v>
                </c:pt>
                <c:pt idx="1">
                  <c:v>1231</c:v>
                </c:pt>
                <c:pt idx="2">
                  <c:v>1154</c:v>
                </c:pt>
                <c:pt idx="3">
                  <c:v>1101</c:v>
                </c:pt>
                <c:pt idx="4">
                  <c:v>1102</c:v>
                </c:pt>
                <c:pt idx="5" formatCode="#,##0;[Red]\-#,##0;">
                  <c:v>1012</c:v>
                </c:pt>
                <c:pt idx="6" formatCode="#,##0;[Red]\-#,##0;">
                  <c:v>1110</c:v>
                </c:pt>
                <c:pt idx="7" formatCode="#,##0;[Red]\-#,##0;">
                  <c:v>793</c:v>
                </c:pt>
              </c:numCache>
            </c:numRef>
          </c:val>
          <c:extLst>
            <c:ext xmlns:c16="http://schemas.microsoft.com/office/drawing/2014/chart" uri="{C3380CC4-5D6E-409C-BE32-E72D297353CC}">
              <c16:uniqueId val="{00000000-FFE3-4FE6-9CEC-9B3D67883F26}"/>
            </c:ext>
          </c:extLst>
        </c:ser>
        <c:ser>
          <c:idx val="2"/>
          <c:order val="2"/>
          <c:tx>
            <c:strRef>
              <c:f>構想区域別必要量との比較!$E$4695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(構想区域別必要量との比較!$F$4691,構想区域別必要量との比較!$H$4691:$L$4691,構想区域別必要量との比較!$O$4691:$P$4691)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(構想区域別必要量との比較!$F$4695,構想区域別必要量との比較!$H$4695:$L$4695,構想区域別必要量との比較!$O$4695:$P$4695)</c:f>
              <c:numCache>
                <c:formatCode>#,##0_);[Red]\(#,##0\)</c:formatCode>
                <c:ptCount val="8"/>
                <c:pt idx="0" formatCode="#,##0;[Red]\-#,##0;">
                  <c:v>710</c:v>
                </c:pt>
                <c:pt idx="1">
                  <c:v>756</c:v>
                </c:pt>
                <c:pt idx="2">
                  <c:v>762</c:v>
                </c:pt>
                <c:pt idx="3">
                  <c:v>697</c:v>
                </c:pt>
                <c:pt idx="4">
                  <c:v>750</c:v>
                </c:pt>
                <c:pt idx="5" formatCode="#,##0;[Red]\-#,##0;">
                  <c:v>803</c:v>
                </c:pt>
                <c:pt idx="6" formatCode="#,##0;[Red]\-#,##0;">
                  <c:v>785</c:v>
                </c:pt>
                <c:pt idx="7" formatCode="#,##0;[Red]\-#,##0;">
                  <c:v>1223</c:v>
                </c:pt>
              </c:numCache>
            </c:numRef>
          </c:val>
          <c:extLst>
            <c:ext xmlns:c16="http://schemas.microsoft.com/office/drawing/2014/chart" uri="{C3380CC4-5D6E-409C-BE32-E72D297353CC}">
              <c16:uniqueId val="{00000001-FFE3-4FE6-9CEC-9B3D67883F26}"/>
            </c:ext>
          </c:extLst>
        </c:ser>
        <c:ser>
          <c:idx val="1"/>
          <c:order val="3"/>
          <c:tx>
            <c:strRef>
              <c:f>構想区域別必要量との比較!$E$4694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FE3-4FE6-9CEC-9B3D67883F2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FE3-4FE6-9CEC-9B3D67883F2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(構想区域別必要量との比較!$F$4691,構想区域別必要量との比較!$H$4691:$L$4691,構想区域別必要量との比較!$O$4691:$P$4691)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(構想区域別必要量との比較!$F$4694,構想区域別必要量との比較!$H$4694:$L$4694,構想区域別必要量との比較!$O$4694:$P$4694)</c:f>
              <c:numCache>
                <c:formatCode>#,##0_);[Red]\(#,##0\)</c:formatCode>
                <c:ptCount val="8"/>
                <c:pt idx="0" formatCode="#,##0;[Red]\-#,##0;">
                  <c:v>1756</c:v>
                </c:pt>
                <c:pt idx="1">
                  <c:v>1878</c:v>
                </c:pt>
                <c:pt idx="2">
                  <c:v>1842</c:v>
                </c:pt>
                <c:pt idx="3">
                  <c:v>1850</c:v>
                </c:pt>
                <c:pt idx="4">
                  <c:v>1787</c:v>
                </c:pt>
                <c:pt idx="5" formatCode="#,##0;[Red]\-#,##0;">
                  <c:v>1717</c:v>
                </c:pt>
                <c:pt idx="6" formatCode="#,##0;[Red]\-#,##0;">
                  <c:v>1720</c:v>
                </c:pt>
                <c:pt idx="7" formatCode="#,##0;[Red]\-#,##0;">
                  <c:v>996</c:v>
                </c:pt>
              </c:numCache>
            </c:numRef>
          </c:val>
          <c:extLst>
            <c:ext xmlns:c16="http://schemas.microsoft.com/office/drawing/2014/chart" uri="{C3380CC4-5D6E-409C-BE32-E72D297353CC}">
              <c16:uniqueId val="{00000006-FFE3-4FE6-9CEC-9B3D67883F26}"/>
            </c:ext>
          </c:extLst>
        </c:ser>
        <c:ser>
          <c:idx val="0"/>
          <c:order val="4"/>
          <c:tx>
            <c:strRef>
              <c:f>構想区域別必要量との比較!$E$4693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(構想区域別必要量との比較!$F$4691,構想区域別必要量との比較!$H$4691:$L$4691,構想区域別必要量との比較!$O$4691:$P$4691)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(構想区域別必要量との比較!$F$4693,構想区域別必要量との比較!$H$4693:$L$4693,構想区域別必要量との比較!$O$4693:$P$4693)</c:f>
              <c:numCache>
                <c:formatCode>#,##0_);[Red]\(#,##0\)</c:formatCode>
                <c:ptCount val="8"/>
                <c:pt idx="0" formatCode="#,##0;[Red]\-#,##0;">
                  <c:v>557</c:v>
                </c:pt>
                <c:pt idx="1">
                  <c:v>237</c:v>
                </c:pt>
                <c:pt idx="2">
                  <c:v>344</c:v>
                </c:pt>
                <c:pt idx="3">
                  <c:v>344</c:v>
                </c:pt>
                <c:pt idx="4">
                  <c:v>344</c:v>
                </c:pt>
                <c:pt idx="5" formatCode="#,##0;[Red]\-#,##0;">
                  <c:v>341</c:v>
                </c:pt>
                <c:pt idx="6" formatCode="#,##0;[Red]\-#,##0;">
                  <c:v>341</c:v>
                </c:pt>
                <c:pt idx="7" formatCode="#,##0;[Red]\-#,##0;">
                  <c:v>265</c:v>
                </c:pt>
              </c:numCache>
            </c:numRef>
          </c:val>
          <c:extLst>
            <c:ext xmlns:c16="http://schemas.microsoft.com/office/drawing/2014/chart" uri="{C3380CC4-5D6E-409C-BE32-E72D297353CC}">
              <c16:uniqueId val="{00000007-FFE3-4FE6-9CEC-9B3D67883F2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構想区域別必要量との比較!$E$4692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(構想区域別必要量との比較!$F$4691,構想区域別必要量との比較!$H$4691:$L$4691,構想区域別必要量との比較!$O$4691:$P$4691)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(構想区域別必要量との比較!$F$4692,構想区域別必要量との比較!$H$4692:$L$4692,構想区域別必要量との比較!$O$4692:$P$4692)</c:f>
              <c:numCache>
                <c:formatCode>#,##0_);[Red]\(#,##0\)</c:formatCode>
                <c:ptCount val="8"/>
                <c:pt idx="0" formatCode="#,##0;[Red]\-#,##0;">
                  <c:v>4368</c:v>
                </c:pt>
                <c:pt idx="1">
                  <c:v>4102</c:v>
                </c:pt>
                <c:pt idx="2">
                  <c:v>4102</c:v>
                </c:pt>
                <c:pt idx="3">
                  <c:v>3992</c:v>
                </c:pt>
                <c:pt idx="4">
                  <c:v>3983</c:v>
                </c:pt>
                <c:pt idx="5" formatCode="#,##0;[Red]\-#,##0;">
                  <c:v>3873</c:v>
                </c:pt>
                <c:pt idx="6" formatCode="#,##0;[Red]\-#,##0;">
                  <c:v>3956</c:v>
                </c:pt>
                <c:pt idx="7" formatCode="#,##0;[Red]\-#,##0;">
                  <c:v>3277</c:v>
                </c:pt>
              </c:numCache>
            </c:numRef>
          </c:val>
          <c:smooth val="0"/>
          <c:extLst>
            <c:ext xmlns:c16="http://schemas.microsoft.com/office/drawing/2014/chart" uri="{C3380CC4-5D6E-409C-BE32-E72D297353CC}">
              <c16:uniqueId val="{00000008-FFE3-4FE6-9CEC-9B3D67883F2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(構想区域別必要量との比較!$F$4706,構想区域別必要量との比較!$H$4706:$L$4706,構想区域別必要量との比較!$O$4706:$P$4706)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(構想区域別必要量との比較!$F$4711,構想区域別必要量との比較!$H$4711:$L$4711,構想区域別必要量との比較!$O$4711:$P$4711)</c:f>
              <c:numCache>
                <c:formatCode>#,##0_);[Red]\(#,##0\)</c:formatCode>
                <c:ptCount val="8"/>
                <c:pt idx="0" formatCode="#,##0;[Red]\-#,##0;">
                  <c:v>1283</c:v>
                </c:pt>
                <c:pt idx="1">
                  <c:v>1095</c:v>
                </c:pt>
                <c:pt idx="2">
                  <c:v>1157</c:v>
                </c:pt>
                <c:pt idx="3">
                  <c:v>1138</c:v>
                </c:pt>
                <c:pt idx="4">
                  <c:v>1219</c:v>
                </c:pt>
                <c:pt idx="5" formatCode="#,##0;[Red]\-#,##0;">
                  <c:v>1220</c:v>
                </c:pt>
                <c:pt idx="6" formatCode="#,##0;[Red]\-#,##0;">
                  <c:v>1380</c:v>
                </c:pt>
                <c:pt idx="7" formatCode="#,##0;[Red]\-#,##0;">
                  <c:v>1463</c:v>
                </c:pt>
              </c:numCache>
            </c:numRef>
          </c:val>
          <c:extLst>
            <c:ext xmlns:c16="http://schemas.microsoft.com/office/drawing/2014/chart" uri="{C3380CC4-5D6E-409C-BE32-E72D297353CC}">
              <c16:uniqueId val="{00000000-41CF-499E-BC49-C0BF28CEBF8B}"/>
            </c:ext>
          </c:extLst>
        </c:ser>
        <c:ser>
          <c:idx val="2"/>
          <c:order val="2"/>
          <c:tx>
            <c:strRef>
              <c:f>構想区域別必要量との比較!$E$4710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(構想区域別必要量との比較!$F$4706,構想区域別必要量との比較!$H$4706:$L$4706,構想区域別必要量との比較!$O$4706:$P$4706)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(構想区域別必要量との比較!$F$4710,構想区域別必要量との比較!$H$4710:$L$4710,構想区域別必要量との比較!$O$4710:$P$4710)</c:f>
              <c:numCache>
                <c:formatCode>#,##0_);[Red]\(#,##0\)</c:formatCode>
                <c:ptCount val="8"/>
                <c:pt idx="0" formatCode="#,##0;[Red]\-#,##0;">
                  <c:v>1044</c:v>
                </c:pt>
                <c:pt idx="1">
                  <c:v>1218</c:v>
                </c:pt>
                <c:pt idx="2">
                  <c:v>1191</c:v>
                </c:pt>
                <c:pt idx="3">
                  <c:v>1191</c:v>
                </c:pt>
                <c:pt idx="4">
                  <c:v>1200</c:v>
                </c:pt>
                <c:pt idx="5" formatCode="#,##0;[Red]\-#,##0;">
                  <c:v>1290</c:v>
                </c:pt>
                <c:pt idx="6" formatCode="#,##0;[Red]\-#,##0;">
                  <c:v>1388</c:v>
                </c:pt>
                <c:pt idx="7" formatCode="#,##0;[Red]\-#,##0;">
                  <c:v>2571</c:v>
                </c:pt>
              </c:numCache>
            </c:numRef>
          </c:val>
          <c:extLst>
            <c:ext xmlns:c16="http://schemas.microsoft.com/office/drawing/2014/chart" uri="{C3380CC4-5D6E-409C-BE32-E72D297353CC}">
              <c16:uniqueId val="{00000001-41CF-499E-BC49-C0BF28CEBF8B}"/>
            </c:ext>
          </c:extLst>
        </c:ser>
        <c:ser>
          <c:idx val="1"/>
          <c:order val="3"/>
          <c:tx>
            <c:strRef>
              <c:f>構想区域別必要量との比較!$E$4709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1CF-499E-BC49-C0BF28CEBF8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1CF-499E-BC49-C0BF28CEBF8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(構想区域別必要量との比較!$F$4706,構想区域別必要量との比較!$H$4706:$L$4706,構想区域別必要量との比較!$O$4706:$P$4706)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(構想区域別必要量との比較!$F$4709,構想区域別必要量との比較!$H$4709:$L$4709,構想区域別必要量との比較!$O$4709:$P$4709)</c:f>
              <c:numCache>
                <c:formatCode>#,##0_);[Red]\(#,##0\)</c:formatCode>
                <c:ptCount val="8"/>
                <c:pt idx="0" formatCode="#,##0;[Red]\-#,##0;">
                  <c:v>4338</c:v>
                </c:pt>
                <c:pt idx="1">
                  <c:v>4186</c:v>
                </c:pt>
                <c:pt idx="2">
                  <c:v>4126</c:v>
                </c:pt>
                <c:pt idx="3">
                  <c:v>4015</c:v>
                </c:pt>
                <c:pt idx="4">
                  <c:v>4037</c:v>
                </c:pt>
                <c:pt idx="5" formatCode="#,##0;[Red]\-#,##0;">
                  <c:v>3897</c:v>
                </c:pt>
                <c:pt idx="6" formatCode="#,##0;[Red]\-#,##0;">
                  <c:v>3814</c:v>
                </c:pt>
                <c:pt idx="7" formatCode="#,##0;[Red]\-#,##0;">
                  <c:v>2545</c:v>
                </c:pt>
              </c:numCache>
            </c:numRef>
          </c:val>
          <c:extLst>
            <c:ext xmlns:c16="http://schemas.microsoft.com/office/drawing/2014/chart" uri="{C3380CC4-5D6E-409C-BE32-E72D297353CC}">
              <c16:uniqueId val="{00000006-41CF-499E-BC49-C0BF28CEBF8B}"/>
            </c:ext>
          </c:extLst>
        </c:ser>
        <c:ser>
          <c:idx val="0"/>
          <c:order val="4"/>
          <c:tx>
            <c:strRef>
              <c:f>構想区域別必要量との比較!$E$4708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(構想区域別必要量との比較!$F$4706,構想区域別必要量との比較!$H$4706:$L$4706,構想区域別必要量との比較!$O$4706:$P$4706)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(構想区域別必要量との比較!$F$4708,構想区域別必要量との比較!$H$4708:$L$4708,構想区域別必要量との比較!$O$4708:$P$4708)</c:f>
              <c:numCache>
                <c:formatCode>#,##0_);[Red]\(#,##0\)</c:formatCode>
                <c:ptCount val="8"/>
                <c:pt idx="0" formatCode="#,##0;[Red]\-#,##0;">
                  <c:v>823</c:v>
                </c:pt>
                <c:pt idx="1">
                  <c:v>857</c:v>
                </c:pt>
                <c:pt idx="2">
                  <c:v>857</c:v>
                </c:pt>
                <c:pt idx="3">
                  <c:v>854</c:v>
                </c:pt>
                <c:pt idx="4">
                  <c:v>903</c:v>
                </c:pt>
                <c:pt idx="5" formatCode="#,##0;[Red]\-#,##0;">
                  <c:v>903</c:v>
                </c:pt>
                <c:pt idx="6" formatCode="#,##0;[Red]\-#,##0;">
                  <c:v>844</c:v>
                </c:pt>
                <c:pt idx="7" formatCode="#,##0;[Red]\-#,##0;">
                  <c:v>759</c:v>
                </c:pt>
              </c:numCache>
            </c:numRef>
          </c:val>
          <c:extLst>
            <c:ext xmlns:c16="http://schemas.microsoft.com/office/drawing/2014/chart" uri="{C3380CC4-5D6E-409C-BE32-E72D297353CC}">
              <c16:uniqueId val="{00000007-41CF-499E-BC49-C0BF28CEBF8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(構想区域別必要量との比較!$F$4706,構想区域別必要量との比較!$H$4706:$L$4706,構想区域別必要量との比較!$O$4706:$P$4706)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(構想区域別必要量との比較!$F$4707,構想区域別必要量との比較!$H$4707:$L$4707,構想区域別必要量との比較!$O$4707:$P$4707)</c:f>
              <c:numCache>
                <c:formatCode>#,##0_);[Red]\(#,##0\)</c:formatCode>
                <c:ptCount val="8"/>
                <c:pt idx="0" formatCode="#,##0;[Red]\-#,##0;">
                  <c:v>7488</c:v>
                </c:pt>
                <c:pt idx="1">
                  <c:v>7356</c:v>
                </c:pt>
                <c:pt idx="2">
                  <c:v>7331</c:v>
                </c:pt>
                <c:pt idx="3">
                  <c:v>7198</c:v>
                </c:pt>
                <c:pt idx="4">
                  <c:v>7359</c:v>
                </c:pt>
                <c:pt idx="5" formatCode="#,##0;[Red]\-#,##0;">
                  <c:v>7310</c:v>
                </c:pt>
                <c:pt idx="6" formatCode="#,##0;[Red]\-#,##0;">
                  <c:v>7426</c:v>
                </c:pt>
                <c:pt idx="7" formatCode="#,##0;[Red]\-#,##0;">
                  <c:v>7338</c:v>
                </c:pt>
              </c:numCache>
            </c:numRef>
          </c:val>
          <c:smooth val="0"/>
          <c:extLst>
            <c:ext xmlns:c16="http://schemas.microsoft.com/office/drawing/2014/chart" uri="{C3380CC4-5D6E-409C-BE32-E72D297353CC}">
              <c16:uniqueId val="{00000008-41CF-499E-BC49-C0BF28CEBF8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(構想区域別必要量との比較!$F$4721,構想区域別必要量との比較!$H$4721:$L$4721,構想区域別必要量との比較!$O$4721:$P$4721)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(構想区域別必要量との比較!$F$4726,構想区域別必要量との比較!$H$4726:$L$4726,構想区域別必要量との比較!$O$4726:$P$4726)</c:f>
              <c:numCache>
                <c:formatCode>#,##0_);[Red]\(#,##0\)</c:formatCode>
                <c:ptCount val="8"/>
                <c:pt idx="0" formatCode="#,##0;[Red]\-#,##0;">
                  <c:v>119</c:v>
                </c:pt>
                <c:pt idx="1">
                  <c:v>119</c:v>
                </c:pt>
                <c:pt idx="2">
                  <c:v>119</c:v>
                </c:pt>
                <c:pt idx="3">
                  <c:v>119</c:v>
                </c:pt>
                <c:pt idx="4">
                  <c:v>102</c:v>
                </c:pt>
                <c:pt idx="5" formatCode="#,##0;[Red]\-#,##0;">
                  <c:v>102</c:v>
                </c:pt>
                <c:pt idx="6" formatCode="#,##0;[Red]\-#,##0;">
                  <c:v>102</c:v>
                </c:pt>
                <c:pt idx="7" formatCode="#,##0;[Red]\-#,##0;">
                  <c:v>128</c:v>
                </c:pt>
              </c:numCache>
            </c:numRef>
          </c:val>
          <c:extLst>
            <c:ext xmlns:c16="http://schemas.microsoft.com/office/drawing/2014/chart" uri="{C3380CC4-5D6E-409C-BE32-E72D297353CC}">
              <c16:uniqueId val="{00000000-045C-43AF-ADA5-17179CA48FA0}"/>
            </c:ext>
          </c:extLst>
        </c:ser>
        <c:ser>
          <c:idx val="2"/>
          <c:order val="2"/>
          <c:tx>
            <c:strRef>
              <c:f>構想区域別必要量との比較!$E$4725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(構想区域別必要量との比較!$F$4721,構想区域別必要量との比較!$H$4721:$L$4721,構想区域別必要量との比較!$O$4721:$P$4721)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(構想区域別必要量との比較!$F$4725,構想区域別必要量との比較!$H$4725:$L$4725,構想区域別必要量との比較!$O$4725:$P$4725)</c:f>
              <c:numCache>
                <c:formatCode>#,##0_);[Red]\(#,##0\)</c:formatCode>
                <c:ptCount val="8"/>
                <c:pt idx="0" formatCode="#,##0;[Red]\-#,##0;">
                  <c:v>136</c:v>
                </c:pt>
                <c:pt idx="1">
                  <c:v>128</c:v>
                </c:pt>
                <c:pt idx="2">
                  <c:v>171</c:v>
                </c:pt>
                <c:pt idx="3">
                  <c:v>171</c:v>
                </c:pt>
                <c:pt idx="4">
                  <c:v>194</c:v>
                </c:pt>
                <c:pt idx="5" formatCode="#,##0;[Red]\-#,##0;">
                  <c:v>171</c:v>
                </c:pt>
                <c:pt idx="6" formatCode="#,##0;[Red]\-#,##0;">
                  <c:v>168</c:v>
                </c:pt>
                <c:pt idx="7" formatCode="#,##0;[Red]\-#,##0;">
                  <c:v>447</c:v>
                </c:pt>
              </c:numCache>
            </c:numRef>
          </c:val>
          <c:extLst>
            <c:ext xmlns:c16="http://schemas.microsoft.com/office/drawing/2014/chart" uri="{C3380CC4-5D6E-409C-BE32-E72D297353CC}">
              <c16:uniqueId val="{00000001-045C-43AF-ADA5-17179CA48FA0}"/>
            </c:ext>
          </c:extLst>
        </c:ser>
        <c:ser>
          <c:idx val="1"/>
          <c:order val="3"/>
          <c:tx>
            <c:strRef>
              <c:f>構想区域別必要量との比較!$E$4724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45C-43AF-ADA5-17179CA48FA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45C-43AF-ADA5-17179CA48FA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(構想区域別必要量との比較!$F$4721,構想区域別必要量との比較!$H$4721:$L$4721,構想区域別必要量との比較!$O$4721:$P$4721)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(構想区域別必要量との比較!$F$4724,構想区域別必要量との比較!$H$4724:$L$4724,構想区域別必要量との比較!$O$4724:$P$4724)</c:f>
              <c:numCache>
                <c:formatCode>#,##0_);[Red]\(#,##0\)</c:formatCode>
                <c:ptCount val="8"/>
                <c:pt idx="0" formatCode="#,##0;[Red]\-#,##0;">
                  <c:v>862</c:v>
                </c:pt>
                <c:pt idx="1">
                  <c:v>850</c:v>
                </c:pt>
                <c:pt idx="2">
                  <c:v>793</c:v>
                </c:pt>
                <c:pt idx="3">
                  <c:v>766</c:v>
                </c:pt>
                <c:pt idx="4">
                  <c:v>768</c:v>
                </c:pt>
                <c:pt idx="5" formatCode="#,##0;[Red]\-#,##0;">
                  <c:v>766</c:v>
                </c:pt>
                <c:pt idx="6" formatCode="#,##0;[Red]\-#,##0;">
                  <c:v>746</c:v>
                </c:pt>
                <c:pt idx="7" formatCode="#,##0;[Red]\-#,##0;">
                  <c:v>305</c:v>
                </c:pt>
              </c:numCache>
            </c:numRef>
          </c:val>
          <c:extLst>
            <c:ext xmlns:c16="http://schemas.microsoft.com/office/drawing/2014/chart" uri="{C3380CC4-5D6E-409C-BE32-E72D297353CC}">
              <c16:uniqueId val="{00000006-045C-43AF-ADA5-17179CA48FA0}"/>
            </c:ext>
          </c:extLst>
        </c:ser>
        <c:ser>
          <c:idx val="0"/>
          <c:order val="4"/>
          <c:tx>
            <c:strRef>
              <c:f>構想区域別必要量との比較!$E$4723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(構想区域別必要量との比較!$F$4721,構想区域別必要量との比較!$H$4721:$L$4721,構想区域別必要量との比較!$O$4721:$P$4721)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(構想区域別必要量との比較!$F$4723,構想区域別必要量との比較!$H$4723:$L$4723,構想区域別必要量との比較!$O$4723:$P$4723)</c:f>
              <c:numCache>
                <c:formatCode>#,##0_);[Red]\(#,##0\)</c:formatCode>
                <c:ptCount val="8"/>
                <c:pt idx="0" formatCode="#,##0;[Red]\-#,##0;">
                  <c:v>0</c:v>
                </c:pt>
                <c:pt idx="1">
                  <c:v>0</c:v>
                </c:pt>
                <c:pt idx="2">
                  <c:v>0</c:v>
                </c:pt>
                <c:pt idx="3">
                  <c:v>0</c:v>
                </c:pt>
                <c:pt idx="4">
                  <c:v>0</c:v>
                </c:pt>
                <c:pt idx="5" formatCode="#,##0;[Red]\-#,##0;">
                  <c:v>0</c:v>
                </c:pt>
                <c:pt idx="6" formatCode="#,##0;[Red]\-#,##0;">
                  <c:v>0</c:v>
                </c:pt>
                <c:pt idx="7" formatCode="#,##0;[Red]\-#,##0;">
                  <c:v>60</c:v>
                </c:pt>
              </c:numCache>
            </c:numRef>
          </c:val>
          <c:extLst>
            <c:ext xmlns:c16="http://schemas.microsoft.com/office/drawing/2014/chart" uri="{C3380CC4-5D6E-409C-BE32-E72D297353CC}">
              <c16:uniqueId val="{00000007-045C-43AF-ADA5-17179CA48FA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(構想区域別必要量との比較!$F$4721,構想区域別必要量との比較!$H$4721:$L$4721,構想区域別必要量との比較!$O$4721:$P$4721)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(構想区域別必要量との比較!$F$4722,構想区域別必要量との比較!$H$4722:$L$4722,構想区域別必要量との比較!$O$4722:$P$4722)</c:f>
              <c:numCache>
                <c:formatCode>#,##0_);[Red]\(#,##0\)</c:formatCode>
                <c:ptCount val="8"/>
                <c:pt idx="0" formatCode="#,##0;[Red]\-#,##0;">
                  <c:v>1117</c:v>
                </c:pt>
                <c:pt idx="1">
                  <c:v>1097</c:v>
                </c:pt>
                <c:pt idx="2">
                  <c:v>1083</c:v>
                </c:pt>
                <c:pt idx="3">
                  <c:v>1056</c:v>
                </c:pt>
                <c:pt idx="4">
                  <c:v>1064</c:v>
                </c:pt>
                <c:pt idx="5" formatCode="#,##0;[Red]\-#,##0;">
                  <c:v>1039</c:v>
                </c:pt>
                <c:pt idx="6" formatCode="#,##0;[Red]\-#,##0;">
                  <c:v>1016</c:v>
                </c:pt>
                <c:pt idx="7" formatCode="#,##0;[Red]\-#,##0;">
                  <c:v>940</c:v>
                </c:pt>
              </c:numCache>
            </c:numRef>
          </c:val>
          <c:smooth val="0"/>
          <c:extLst>
            <c:ext xmlns:c16="http://schemas.microsoft.com/office/drawing/2014/chart" uri="{C3380CC4-5D6E-409C-BE32-E72D297353CC}">
              <c16:uniqueId val="{00000008-045C-43AF-ADA5-17179CA48FA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(構想区域別必要量との比較!$F$4736,構想区域別必要量との比較!$H$4736:$L$4736,構想区域別必要量との比較!$O$4736:$P$4736)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(構想区域別必要量との比較!$F$4741,構想区域別必要量との比較!$H$4741:$L$4741,構想区域別必要量との比較!$O$4741:$P$4741)</c:f>
              <c:numCache>
                <c:formatCode>#,##0_);[Red]\(#,##0\)</c:formatCode>
                <c:ptCount val="8"/>
                <c:pt idx="0" formatCode="#,##0;[Red]\-#,##0;">
                  <c:v>208</c:v>
                </c:pt>
                <c:pt idx="1">
                  <c:v>227</c:v>
                </c:pt>
                <c:pt idx="2">
                  <c:v>208</c:v>
                </c:pt>
                <c:pt idx="3">
                  <c:v>201</c:v>
                </c:pt>
                <c:pt idx="4">
                  <c:v>185</c:v>
                </c:pt>
                <c:pt idx="5" formatCode="#,##0;[Red]\-#,##0;">
                  <c:v>113</c:v>
                </c:pt>
                <c:pt idx="6" formatCode="#,##0;[Red]\-#,##0;">
                  <c:v>94</c:v>
                </c:pt>
                <c:pt idx="7" formatCode="#,##0;[Red]\-#,##0;">
                  <c:v>175</c:v>
                </c:pt>
              </c:numCache>
            </c:numRef>
          </c:val>
          <c:extLst>
            <c:ext xmlns:c16="http://schemas.microsoft.com/office/drawing/2014/chart" uri="{C3380CC4-5D6E-409C-BE32-E72D297353CC}">
              <c16:uniqueId val="{00000000-DFDA-46DE-B2E1-8523A6AA4017}"/>
            </c:ext>
          </c:extLst>
        </c:ser>
        <c:ser>
          <c:idx val="2"/>
          <c:order val="2"/>
          <c:tx>
            <c:strRef>
              <c:f>構想区域別必要量との比較!$E$4740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(構想区域別必要量との比較!$F$4736,構想区域別必要量との比較!$H$4736:$L$4736,構想区域別必要量との比較!$O$4736:$P$4736)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(構想区域別必要量との比較!$F$4740,構想区域別必要量との比較!$H$4740:$L$4740,構想区域別必要量との比較!$O$4740:$P$4740)</c:f>
              <c:numCache>
                <c:formatCode>#,##0_);[Red]\(#,##0\)</c:formatCode>
                <c:ptCount val="8"/>
                <c:pt idx="0" formatCode="#,##0;[Red]\-#,##0;">
                  <c:v>113</c:v>
                </c:pt>
                <c:pt idx="1">
                  <c:v>57</c:v>
                </c:pt>
                <c:pt idx="2">
                  <c:v>76</c:v>
                </c:pt>
                <c:pt idx="3">
                  <c:v>117</c:v>
                </c:pt>
                <c:pt idx="4">
                  <c:v>79</c:v>
                </c:pt>
                <c:pt idx="5" formatCode="#,##0;[Red]\-#,##0;">
                  <c:v>235</c:v>
                </c:pt>
                <c:pt idx="6" formatCode="#,##0;[Red]\-#,##0;">
                  <c:v>240</c:v>
                </c:pt>
                <c:pt idx="7" formatCode="#,##0;[Red]\-#,##0;">
                  <c:v>223</c:v>
                </c:pt>
              </c:numCache>
            </c:numRef>
          </c:val>
          <c:extLst>
            <c:ext xmlns:c16="http://schemas.microsoft.com/office/drawing/2014/chart" uri="{C3380CC4-5D6E-409C-BE32-E72D297353CC}">
              <c16:uniqueId val="{00000001-DFDA-46DE-B2E1-8523A6AA4017}"/>
            </c:ext>
          </c:extLst>
        </c:ser>
        <c:ser>
          <c:idx val="1"/>
          <c:order val="3"/>
          <c:tx>
            <c:strRef>
              <c:f>構想区域別必要量との比較!$E$4739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FDA-46DE-B2E1-8523A6AA401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FDA-46DE-B2E1-8523A6AA401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(構想区域別必要量との比較!$F$4736,構想区域別必要量との比較!$H$4736:$L$4736,構想区域別必要量との比較!$O$4736:$P$4736)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(構想区域別必要量との比較!$F$4739,構想区域別必要量との比較!$H$4739:$L$4739,構想区域別必要量との比較!$O$4739:$P$4739)</c:f>
              <c:numCache>
                <c:formatCode>#,##0_);[Red]\(#,##0\)</c:formatCode>
                <c:ptCount val="8"/>
                <c:pt idx="0" formatCode="#,##0;[Red]\-#,##0;">
                  <c:v>527</c:v>
                </c:pt>
                <c:pt idx="1">
                  <c:v>582</c:v>
                </c:pt>
                <c:pt idx="2">
                  <c:v>523</c:v>
                </c:pt>
                <c:pt idx="3">
                  <c:v>534</c:v>
                </c:pt>
                <c:pt idx="4">
                  <c:v>556</c:v>
                </c:pt>
                <c:pt idx="5" formatCode="#,##0;[Red]\-#,##0;">
                  <c:v>589</c:v>
                </c:pt>
                <c:pt idx="6" formatCode="#,##0;[Red]\-#,##0;">
                  <c:v>507</c:v>
                </c:pt>
                <c:pt idx="7" formatCode="#,##0;[Red]\-#,##0;">
                  <c:v>177</c:v>
                </c:pt>
              </c:numCache>
            </c:numRef>
          </c:val>
          <c:extLst>
            <c:ext xmlns:c16="http://schemas.microsoft.com/office/drawing/2014/chart" uri="{C3380CC4-5D6E-409C-BE32-E72D297353CC}">
              <c16:uniqueId val="{00000006-DFDA-46DE-B2E1-8523A6AA4017}"/>
            </c:ext>
          </c:extLst>
        </c:ser>
        <c:ser>
          <c:idx val="0"/>
          <c:order val="4"/>
          <c:tx>
            <c:strRef>
              <c:f>構想区域別必要量との比較!$E$4738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(構想区域別必要量との比較!$F$4736,構想区域別必要量との比較!$H$4736:$L$4736,構想区域別必要量との比較!$O$4736:$P$4736)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(構想区域別必要量との比較!$F$4738,構想区域別必要量との比較!$H$4738:$L$4738,構想区域別必要量との比較!$O$4738:$P$4738)</c:f>
              <c:numCache>
                <c:formatCode>#,##0_);[Red]\(#,##0\)</c:formatCode>
                <c:ptCount val="8"/>
                <c:pt idx="0" formatCode="#,##0;[Red]\-#,##0;">
                  <c:v>0</c:v>
                </c:pt>
                <c:pt idx="1">
                  <c:v>0</c:v>
                </c:pt>
                <c:pt idx="2">
                  <c:v>0</c:v>
                </c:pt>
                <c:pt idx="3">
                  <c:v>0</c:v>
                </c:pt>
                <c:pt idx="4">
                  <c:v>0</c:v>
                </c:pt>
                <c:pt idx="5" formatCode="#,##0;[Red]\-#,##0;">
                  <c:v>0</c:v>
                </c:pt>
                <c:pt idx="6" formatCode="#,##0;[Red]\-#,##0;">
                  <c:v>0</c:v>
                </c:pt>
                <c:pt idx="7" formatCode="#,##0;[Red]\-#,##0;">
                  <c:v>33</c:v>
                </c:pt>
              </c:numCache>
            </c:numRef>
          </c:val>
          <c:extLst>
            <c:ext xmlns:c16="http://schemas.microsoft.com/office/drawing/2014/chart" uri="{C3380CC4-5D6E-409C-BE32-E72D297353CC}">
              <c16:uniqueId val="{00000007-DFDA-46DE-B2E1-8523A6AA401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(構想区域別必要量との比較!$F$4736,構想区域別必要量との比較!$H$4736:$L$4736,構想区域別必要量との比較!$O$4736:$P$4736)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(構想区域別必要量との比較!$F$4737,構想区域別必要量との比較!$H$4737:$L$4737,構想区域別必要量との比較!$O$4737:$P$4737)</c:f>
              <c:numCache>
                <c:formatCode>#,##0_);[Red]\(#,##0\)</c:formatCode>
                <c:ptCount val="8"/>
                <c:pt idx="0" formatCode="#,##0;[Red]\-#,##0;">
                  <c:v>848</c:v>
                </c:pt>
                <c:pt idx="1">
                  <c:v>866</c:v>
                </c:pt>
                <c:pt idx="2">
                  <c:v>807</c:v>
                </c:pt>
                <c:pt idx="3">
                  <c:v>852</c:v>
                </c:pt>
                <c:pt idx="4">
                  <c:v>820</c:v>
                </c:pt>
                <c:pt idx="5" formatCode="#,##0;[Red]\-#,##0;">
                  <c:v>937</c:v>
                </c:pt>
                <c:pt idx="6" formatCode="#,##0;[Red]\-#,##0;">
                  <c:v>841</c:v>
                </c:pt>
                <c:pt idx="7" formatCode="#,##0;[Red]\-#,##0;">
                  <c:v>608</c:v>
                </c:pt>
              </c:numCache>
            </c:numRef>
          </c:val>
          <c:smooth val="0"/>
          <c:extLst>
            <c:ext xmlns:c16="http://schemas.microsoft.com/office/drawing/2014/chart" uri="{C3380CC4-5D6E-409C-BE32-E72D297353CC}">
              <c16:uniqueId val="{00000008-DFDA-46DE-B2E1-8523A6AA401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(構想区域別必要量との比較!$F$4751,構想区域別必要量との比較!$H$4751:$L$4751,構想区域別必要量との比較!$O$4751:$P$4751)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(構想区域別必要量との比較!$F$4756,構想区域別必要量との比較!$H$4756:$L$4756,構想区域別必要量との比較!$O$4756:$P$4756)</c:f>
              <c:numCache>
                <c:formatCode>#,##0_);[Red]\(#,##0\)</c:formatCode>
                <c:ptCount val="8"/>
                <c:pt idx="0" formatCode="#,##0;[Red]\-#,##0;">
                  <c:v>183</c:v>
                </c:pt>
                <c:pt idx="1">
                  <c:v>188</c:v>
                </c:pt>
                <c:pt idx="2">
                  <c:v>142</c:v>
                </c:pt>
                <c:pt idx="3">
                  <c:v>194</c:v>
                </c:pt>
                <c:pt idx="4">
                  <c:v>209</c:v>
                </c:pt>
                <c:pt idx="5" formatCode="#,##0;[Red]\-#,##0;">
                  <c:v>208</c:v>
                </c:pt>
                <c:pt idx="6" formatCode="#,##0;[Red]\-#,##0;">
                  <c:v>214</c:v>
                </c:pt>
                <c:pt idx="7" formatCode="#,##0;[Red]\-#,##0;">
                  <c:v>141</c:v>
                </c:pt>
              </c:numCache>
            </c:numRef>
          </c:val>
          <c:extLst>
            <c:ext xmlns:c16="http://schemas.microsoft.com/office/drawing/2014/chart" uri="{C3380CC4-5D6E-409C-BE32-E72D297353CC}">
              <c16:uniqueId val="{00000000-2603-470E-BAF9-9336E4BA9DFB}"/>
            </c:ext>
          </c:extLst>
        </c:ser>
        <c:ser>
          <c:idx val="2"/>
          <c:order val="2"/>
          <c:tx>
            <c:strRef>
              <c:f>構想区域別必要量との比較!$E$4755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(構想区域別必要量との比較!$F$4751,構想区域別必要量との比較!$H$4751:$L$4751,構想区域別必要量との比較!$O$4751:$P$4751)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(構想区域別必要量との比較!$F$4755,構想区域別必要量との比較!$H$4755:$L$4755,構想区域別必要量との比較!$O$4755:$P$4755)</c:f>
              <c:numCache>
                <c:formatCode>#,##0_);[Red]\(#,##0\)</c:formatCode>
                <c:ptCount val="8"/>
                <c:pt idx="0" formatCode="#,##0;[Red]\-#,##0;">
                  <c:v>162</c:v>
                </c:pt>
                <c:pt idx="1">
                  <c:v>304</c:v>
                </c:pt>
                <c:pt idx="2">
                  <c:v>492</c:v>
                </c:pt>
                <c:pt idx="3">
                  <c:v>360</c:v>
                </c:pt>
                <c:pt idx="4">
                  <c:v>409</c:v>
                </c:pt>
                <c:pt idx="5" formatCode="#,##0;[Red]\-#,##0;">
                  <c:v>478</c:v>
                </c:pt>
                <c:pt idx="6" formatCode="#,##0;[Red]\-#,##0;">
                  <c:v>538</c:v>
                </c:pt>
                <c:pt idx="7" formatCode="#,##0;[Red]\-#,##0;">
                  <c:v>369</c:v>
                </c:pt>
              </c:numCache>
            </c:numRef>
          </c:val>
          <c:extLst>
            <c:ext xmlns:c16="http://schemas.microsoft.com/office/drawing/2014/chart" uri="{C3380CC4-5D6E-409C-BE32-E72D297353CC}">
              <c16:uniqueId val="{00000001-2603-470E-BAF9-9336E4BA9DFB}"/>
            </c:ext>
          </c:extLst>
        </c:ser>
        <c:ser>
          <c:idx val="1"/>
          <c:order val="3"/>
          <c:tx>
            <c:strRef>
              <c:f>構想区域別必要量との比較!$E$4754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603-470E-BAF9-9336E4BA9DF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603-470E-BAF9-9336E4BA9DF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(構想区域別必要量との比較!$F$4751,構想区域別必要量との比較!$H$4751:$L$4751,構想区域別必要量との比較!$O$4751:$P$4751)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(構想区域別必要量との比較!$F$4754,構想区域別必要量との比較!$H$4754:$L$4754,構想区域別必要量との比較!$O$4754:$P$4754)</c:f>
              <c:numCache>
                <c:formatCode>#,##0_);[Red]\(#,##0\)</c:formatCode>
                <c:ptCount val="8"/>
                <c:pt idx="0" formatCode="#,##0;[Red]\-#,##0;">
                  <c:v>863</c:v>
                </c:pt>
                <c:pt idx="1">
                  <c:v>705</c:v>
                </c:pt>
                <c:pt idx="2">
                  <c:v>474</c:v>
                </c:pt>
                <c:pt idx="3">
                  <c:v>617</c:v>
                </c:pt>
                <c:pt idx="4">
                  <c:v>530</c:v>
                </c:pt>
                <c:pt idx="5" formatCode="#,##0;[Red]\-#,##0;">
                  <c:v>541</c:v>
                </c:pt>
                <c:pt idx="6" formatCode="#,##0;[Red]\-#,##0;">
                  <c:v>481</c:v>
                </c:pt>
                <c:pt idx="7" formatCode="#,##0;[Red]\-#,##0;">
                  <c:v>245</c:v>
                </c:pt>
              </c:numCache>
            </c:numRef>
          </c:val>
          <c:extLst>
            <c:ext xmlns:c16="http://schemas.microsoft.com/office/drawing/2014/chart" uri="{C3380CC4-5D6E-409C-BE32-E72D297353CC}">
              <c16:uniqueId val="{00000006-2603-470E-BAF9-9336E4BA9DFB}"/>
            </c:ext>
          </c:extLst>
        </c:ser>
        <c:ser>
          <c:idx val="0"/>
          <c:order val="4"/>
          <c:tx>
            <c:strRef>
              <c:f>構想区域別必要量との比較!$E$4753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(構想区域別必要量との比較!$F$4751,構想区域別必要量との比較!$H$4751:$L$4751,構想区域別必要量との比較!$O$4751:$P$4751)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(構想区域別必要量との比較!$F$4753,構想区域別必要量との比較!$H$4753:$L$4753,構想区域別必要量との比較!$O$4753:$P$4753)</c:f>
              <c:numCache>
                <c:formatCode>#,##0_);[Red]\(#,##0\)</c:formatCode>
                <c:ptCount val="8"/>
                <c:pt idx="0" formatCode="#,##0;[Red]\-#,##0;">
                  <c:v>6</c:v>
                </c:pt>
                <c:pt idx="1">
                  <c:v>6</c:v>
                </c:pt>
                <c:pt idx="2">
                  <c:v>8</c:v>
                </c:pt>
                <c:pt idx="3">
                  <c:v>8</c:v>
                </c:pt>
                <c:pt idx="4">
                  <c:v>8</c:v>
                </c:pt>
                <c:pt idx="5" formatCode="#,##0;[Red]\-#,##0;">
                  <c:v>8</c:v>
                </c:pt>
                <c:pt idx="6" formatCode="#,##0;[Red]\-#,##0;">
                  <c:v>8</c:v>
                </c:pt>
                <c:pt idx="7" formatCode="#,##0;[Red]\-#,##0;">
                  <c:v>55</c:v>
                </c:pt>
              </c:numCache>
            </c:numRef>
          </c:val>
          <c:extLst>
            <c:ext xmlns:c16="http://schemas.microsoft.com/office/drawing/2014/chart" uri="{C3380CC4-5D6E-409C-BE32-E72D297353CC}">
              <c16:uniqueId val="{00000007-2603-470E-BAF9-9336E4BA9DF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(構想区域別必要量との比較!$F$4751,構想区域別必要量との比較!$H$4751:$L$4751,構想区域別必要量との比較!$O$4751:$P$4751)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(構想区域別必要量との比較!$F$4752,構想区域別必要量との比較!$H$4752:$L$4752,構想区域別必要量との比較!$O$4752:$P$4752)</c:f>
              <c:numCache>
                <c:formatCode>#,##0_);[Red]\(#,##0\)</c:formatCode>
                <c:ptCount val="8"/>
                <c:pt idx="0" formatCode="#,##0;[Red]\-#,##0;">
                  <c:v>1214</c:v>
                </c:pt>
                <c:pt idx="1">
                  <c:v>1203</c:v>
                </c:pt>
                <c:pt idx="2">
                  <c:v>1116</c:v>
                </c:pt>
                <c:pt idx="3">
                  <c:v>1179</c:v>
                </c:pt>
                <c:pt idx="4">
                  <c:v>1156</c:v>
                </c:pt>
                <c:pt idx="5" formatCode="#,##0;[Red]\-#,##0;">
                  <c:v>1235</c:v>
                </c:pt>
                <c:pt idx="6" formatCode="#,##0;[Red]\-#,##0;">
                  <c:v>1241</c:v>
                </c:pt>
                <c:pt idx="7" formatCode="#,##0;[Red]\-#,##0;">
                  <c:v>810</c:v>
                </c:pt>
              </c:numCache>
            </c:numRef>
          </c:val>
          <c:smooth val="0"/>
          <c:extLst>
            <c:ext xmlns:c16="http://schemas.microsoft.com/office/drawing/2014/chart" uri="{C3380CC4-5D6E-409C-BE32-E72D297353CC}">
              <c16:uniqueId val="{00000008-2603-470E-BAF9-9336E4BA9DF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(構想区域別必要量との比較!$F$4766,構想区域別必要量との比較!$H$4766:$L$4766,構想区域別必要量との比較!$O$4766:$P$4766)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(構想区域別必要量との比較!$F$4771,構想区域別必要量との比較!$H$4771:$L$4771,構想区域別必要量との比較!$O$4771:$P$4771)</c:f>
              <c:numCache>
                <c:formatCode>#,##0_);[Red]\(#,##0\)</c:formatCode>
                <c:ptCount val="8"/>
                <c:pt idx="0" formatCode="#,##0;[Red]\-#,##0;">
                  <c:v>635</c:v>
                </c:pt>
                <c:pt idx="1">
                  <c:v>516</c:v>
                </c:pt>
                <c:pt idx="2">
                  <c:v>448</c:v>
                </c:pt>
                <c:pt idx="3">
                  <c:v>513</c:v>
                </c:pt>
                <c:pt idx="4">
                  <c:v>534</c:v>
                </c:pt>
                <c:pt idx="5" formatCode="#,##0;[Red]\-#,##0;">
                  <c:v>508</c:v>
                </c:pt>
                <c:pt idx="6" formatCode="#,##0;[Red]\-#,##0;">
                  <c:v>436</c:v>
                </c:pt>
                <c:pt idx="7" formatCode="#,##0;[Red]\-#,##0;">
                  <c:v>355</c:v>
                </c:pt>
              </c:numCache>
            </c:numRef>
          </c:val>
          <c:extLst>
            <c:ext xmlns:c16="http://schemas.microsoft.com/office/drawing/2014/chart" uri="{C3380CC4-5D6E-409C-BE32-E72D297353CC}">
              <c16:uniqueId val="{00000000-A249-448B-A8BB-52AEC3E182F0}"/>
            </c:ext>
          </c:extLst>
        </c:ser>
        <c:ser>
          <c:idx val="2"/>
          <c:order val="2"/>
          <c:tx>
            <c:strRef>
              <c:f>構想区域別必要量との比較!$E$4770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(構想区域別必要量との比較!$F$4766,構想区域別必要量との比較!$H$4766:$L$4766,構想区域別必要量との比較!$O$4766:$P$4766)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(構想区域別必要量との比較!$F$4770,構想区域別必要量との比較!$H$4770:$L$4770,構想区域別必要量との比較!$O$4770:$P$4770)</c:f>
              <c:numCache>
                <c:formatCode>#,##0_);[Red]\(#,##0\)</c:formatCode>
                <c:ptCount val="8"/>
                <c:pt idx="0" formatCode="#,##0;[Red]\-#,##0;">
                  <c:v>339</c:v>
                </c:pt>
                <c:pt idx="1">
                  <c:v>485</c:v>
                </c:pt>
                <c:pt idx="2">
                  <c:v>492</c:v>
                </c:pt>
                <c:pt idx="3">
                  <c:v>455</c:v>
                </c:pt>
                <c:pt idx="4">
                  <c:v>433</c:v>
                </c:pt>
                <c:pt idx="5" formatCode="#,##0;[Red]\-#,##0;">
                  <c:v>513</c:v>
                </c:pt>
                <c:pt idx="6" formatCode="#,##0;[Red]\-#,##0;">
                  <c:v>482</c:v>
                </c:pt>
                <c:pt idx="7" formatCode="#,##0;[Red]\-#,##0;">
                  <c:v>558</c:v>
                </c:pt>
              </c:numCache>
            </c:numRef>
          </c:val>
          <c:extLst>
            <c:ext xmlns:c16="http://schemas.microsoft.com/office/drawing/2014/chart" uri="{C3380CC4-5D6E-409C-BE32-E72D297353CC}">
              <c16:uniqueId val="{00000001-A249-448B-A8BB-52AEC3E182F0}"/>
            </c:ext>
          </c:extLst>
        </c:ser>
        <c:ser>
          <c:idx val="1"/>
          <c:order val="3"/>
          <c:tx>
            <c:strRef>
              <c:f>構想区域別必要量との比較!$E$4769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249-448B-A8BB-52AEC3E182F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249-448B-A8BB-52AEC3E182F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(構想区域別必要量との比較!$F$4766,構想区域別必要量との比較!$H$4766:$L$4766,構想区域別必要量との比較!$O$4766:$P$4766)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(構想区域別必要量との比較!$F$4769,構想区域別必要量との比較!$H$4769:$L$4769,構想区域別必要量との比較!$O$4769:$P$4769)</c:f>
              <c:numCache>
                <c:formatCode>#,##0_);[Red]\(#,##0\)</c:formatCode>
                <c:ptCount val="8"/>
                <c:pt idx="0" formatCode="#,##0;[Red]\-#,##0;">
                  <c:v>1388</c:v>
                </c:pt>
                <c:pt idx="1">
                  <c:v>1293</c:v>
                </c:pt>
                <c:pt idx="2">
                  <c:v>1274</c:v>
                </c:pt>
                <c:pt idx="3">
                  <c:v>1233</c:v>
                </c:pt>
                <c:pt idx="4">
                  <c:v>1192</c:v>
                </c:pt>
                <c:pt idx="5" formatCode="#,##0;[Red]\-#,##0;">
                  <c:v>1211</c:v>
                </c:pt>
                <c:pt idx="6" formatCode="#,##0;[Red]\-#,##0;">
                  <c:v>1163</c:v>
                </c:pt>
                <c:pt idx="7" formatCode="#,##0;[Red]\-#,##0;">
                  <c:v>640</c:v>
                </c:pt>
              </c:numCache>
            </c:numRef>
          </c:val>
          <c:extLst>
            <c:ext xmlns:c16="http://schemas.microsoft.com/office/drawing/2014/chart" uri="{C3380CC4-5D6E-409C-BE32-E72D297353CC}">
              <c16:uniqueId val="{00000006-A249-448B-A8BB-52AEC3E182F0}"/>
            </c:ext>
          </c:extLst>
        </c:ser>
        <c:ser>
          <c:idx val="0"/>
          <c:order val="4"/>
          <c:tx>
            <c:strRef>
              <c:f>構想区域別必要量との比較!$E$4768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(構想区域別必要量との比較!$F$4766,構想区域別必要量との比較!$H$4766:$L$4766,構想区域別必要量との比較!$O$4766:$P$4766)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(構想区域別必要量との比較!$F$4768,構想区域別必要量との比較!$H$4768:$L$4768,構想区域別必要量との比較!$O$4768:$P$4768)</c:f>
              <c:numCache>
                <c:formatCode>#,##0_);[Red]\(#,##0\)</c:formatCode>
                <c:ptCount val="8"/>
                <c:pt idx="0" formatCode="#,##0;[Red]\-#,##0;">
                  <c:v>0</c:v>
                </c:pt>
                <c:pt idx="1">
                  <c:v>7</c:v>
                </c:pt>
                <c:pt idx="2">
                  <c:v>7</c:v>
                </c:pt>
                <c:pt idx="3">
                  <c:v>9</c:v>
                </c:pt>
                <c:pt idx="4">
                  <c:v>9</c:v>
                </c:pt>
                <c:pt idx="5" formatCode="#,##0;[Red]\-#,##0;">
                  <c:v>9</c:v>
                </c:pt>
                <c:pt idx="6" formatCode="#,##0;[Red]\-#,##0;">
                  <c:v>9</c:v>
                </c:pt>
                <c:pt idx="7" formatCode="#,##0;[Red]\-#,##0;">
                  <c:v>123</c:v>
                </c:pt>
              </c:numCache>
            </c:numRef>
          </c:val>
          <c:extLst>
            <c:ext xmlns:c16="http://schemas.microsoft.com/office/drawing/2014/chart" uri="{C3380CC4-5D6E-409C-BE32-E72D297353CC}">
              <c16:uniqueId val="{00000007-A249-448B-A8BB-52AEC3E182F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(構想区域別必要量との比較!$F$4766,構想区域別必要量との比較!$H$4766:$L$4766,構想区域別必要量との比較!$O$4766:$P$4766)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(構想区域別必要量との比較!$F$4767,構想区域別必要量との比較!$H$4767:$L$4767,構想区域別必要量との比較!$O$4767:$P$4767)</c:f>
              <c:numCache>
                <c:formatCode>#,##0_);[Red]\(#,##0\)</c:formatCode>
                <c:ptCount val="8"/>
                <c:pt idx="0" formatCode="#,##0;[Red]\-#,##0;">
                  <c:v>2362</c:v>
                </c:pt>
                <c:pt idx="1">
                  <c:v>2301</c:v>
                </c:pt>
                <c:pt idx="2">
                  <c:v>2221</c:v>
                </c:pt>
                <c:pt idx="3">
                  <c:v>2210</c:v>
                </c:pt>
                <c:pt idx="4">
                  <c:v>2168</c:v>
                </c:pt>
                <c:pt idx="5" formatCode="#,##0;[Red]\-#,##0;">
                  <c:v>2241</c:v>
                </c:pt>
                <c:pt idx="6" formatCode="#,##0;[Red]\-#,##0;">
                  <c:v>2090</c:v>
                </c:pt>
                <c:pt idx="7" formatCode="#,##0;[Red]\-#,##0;">
                  <c:v>1676</c:v>
                </c:pt>
              </c:numCache>
            </c:numRef>
          </c:val>
          <c:smooth val="0"/>
          <c:extLst>
            <c:ext xmlns:c16="http://schemas.microsoft.com/office/drawing/2014/chart" uri="{C3380CC4-5D6E-409C-BE32-E72D297353CC}">
              <c16:uniqueId val="{00000008-A249-448B-A8BB-52AEC3E182F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構想区域別必要量との比較!$E$4786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(構想区域別必要量との比較!$F$4781,構想区域別必要量との比較!$H$4781:$L$4781,構想区域別必要量との比較!$O$4781:$P$4781)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(構想区域別必要量との比較!$F$4786,構想区域別必要量との比較!$H$4786:$L$4786,構想区域別必要量との比較!$O$4786:$P$4786)</c:f>
              <c:numCache>
                <c:formatCode>#,##0_);[Red]\(#,##0\)</c:formatCode>
                <c:ptCount val="8"/>
                <c:pt idx="0" formatCode="#,##0;[Red]\-#,##0;">
                  <c:v>1561</c:v>
                </c:pt>
                <c:pt idx="1">
                  <c:v>1303</c:v>
                </c:pt>
                <c:pt idx="2">
                  <c:v>1394</c:v>
                </c:pt>
                <c:pt idx="3">
                  <c:v>1242</c:v>
                </c:pt>
                <c:pt idx="4">
                  <c:v>1089</c:v>
                </c:pt>
                <c:pt idx="5" formatCode="#,##0;[Red]\-#,##0;">
                  <c:v>1205</c:v>
                </c:pt>
                <c:pt idx="6" formatCode="#,##0;[Red]\-#,##0;">
                  <c:v>1015</c:v>
                </c:pt>
                <c:pt idx="7" formatCode="#,##0;[Red]\-#,##0;">
                  <c:v>962</c:v>
                </c:pt>
              </c:numCache>
            </c:numRef>
          </c:val>
          <c:extLst>
            <c:ext xmlns:c16="http://schemas.microsoft.com/office/drawing/2014/chart" uri="{C3380CC4-5D6E-409C-BE32-E72D297353CC}">
              <c16:uniqueId val="{00000000-42A4-48AA-AC2D-B03704A62AF8}"/>
            </c:ext>
          </c:extLst>
        </c:ser>
        <c:ser>
          <c:idx val="2"/>
          <c:order val="2"/>
          <c:tx>
            <c:strRef>
              <c:f>構想区域別必要量との比較!$E$4785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(構想区域別必要量との比較!$F$4781,構想区域別必要量との比較!$H$4781:$L$4781,構想区域別必要量との比較!$O$4781:$P$4781)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(構想区域別必要量との比較!$F$4785,構想区域別必要量との比較!$H$4785:$L$4785,構想区域別必要量との比較!$O$4785:$P$4785)</c:f>
              <c:numCache>
                <c:formatCode>#,##0_);[Red]\(#,##0\)</c:formatCode>
                <c:ptCount val="8"/>
                <c:pt idx="0" formatCode="#,##0;[Red]\-#,##0;">
                  <c:v>766</c:v>
                </c:pt>
                <c:pt idx="1">
                  <c:v>908</c:v>
                </c:pt>
                <c:pt idx="2">
                  <c:v>780</c:v>
                </c:pt>
                <c:pt idx="3">
                  <c:v>789</c:v>
                </c:pt>
                <c:pt idx="4">
                  <c:v>837</c:v>
                </c:pt>
                <c:pt idx="5" formatCode="#,##0;[Red]\-#,##0;">
                  <c:v>807</c:v>
                </c:pt>
                <c:pt idx="6" formatCode="#,##0;[Red]\-#,##0;">
                  <c:v>897</c:v>
                </c:pt>
                <c:pt idx="7" formatCode="#,##0;[Red]\-#,##0;">
                  <c:v>1324</c:v>
                </c:pt>
              </c:numCache>
            </c:numRef>
          </c:val>
          <c:extLst>
            <c:ext xmlns:c16="http://schemas.microsoft.com/office/drawing/2014/chart" uri="{C3380CC4-5D6E-409C-BE32-E72D297353CC}">
              <c16:uniqueId val="{00000001-42A4-48AA-AC2D-B03704A62AF8}"/>
            </c:ext>
          </c:extLst>
        </c:ser>
        <c:ser>
          <c:idx val="1"/>
          <c:order val="3"/>
          <c:tx>
            <c:strRef>
              <c:f>構想区域別必要量との比較!$E$4784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2A4-48AA-AC2D-B03704A62AF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2A4-48AA-AC2D-B03704A62AF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(構想区域別必要量との比較!$F$4781,構想区域別必要量との比較!$H$4781:$L$4781,構想区域別必要量との比較!$O$4781:$P$4781)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(構想区域別必要量との比較!$F$4784,構想区域別必要量との比較!$H$4784:$L$4784,構想区域別必要量との比較!$O$4784:$P$4784)</c:f>
              <c:numCache>
                <c:formatCode>#,##0_);[Red]\(#,##0\)</c:formatCode>
                <c:ptCount val="8"/>
                <c:pt idx="0" formatCode="#,##0;[Red]\-#,##0;">
                  <c:v>3036</c:v>
                </c:pt>
                <c:pt idx="1">
                  <c:v>2777</c:v>
                </c:pt>
                <c:pt idx="2">
                  <c:v>2705</c:v>
                </c:pt>
                <c:pt idx="3">
                  <c:v>2674</c:v>
                </c:pt>
                <c:pt idx="4">
                  <c:v>2673</c:v>
                </c:pt>
                <c:pt idx="5" formatCode="#,##0;[Red]\-#,##0;">
                  <c:v>2517</c:v>
                </c:pt>
                <c:pt idx="6" formatCode="#,##0;[Red]\-#,##0;">
                  <c:v>2454</c:v>
                </c:pt>
                <c:pt idx="7" formatCode="#,##0;[Red]\-#,##0;">
                  <c:v>1602</c:v>
                </c:pt>
              </c:numCache>
            </c:numRef>
          </c:val>
          <c:extLst>
            <c:ext xmlns:c16="http://schemas.microsoft.com/office/drawing/2014/chart" uri="{C3380CC4-5D6E-409C-BE32-E72D297353CC}">
              <c16:uniqueId val="{00000006-42A4-48AA-AC2D-B03704A62AF8}"/>
            </c:ext>
          </c:extLst>
        </c:ser>
        <c:ser>
          <c:idx val="0"/>
          <c:order val="4"/>
          <c:tx>
            <c:strRef>
              <c:f>構想区域別必要量との比較!$E$4783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(構想区域別必要量との比較!$F$4781,構想区域別必要量との比較!$H$4781:$L$4781,構想区域別必要量との比較!$O$4781:$P$4781)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(構想区域別必要量との比較!$F$4783,構想区域別必要量との比較!$H$4783:$L$4783,構想区域別必要量との比較!$O$4783:$P$4783)</c:f>
              <c:numCache>
                <c:formatCode>#,##0_);[Red]\(#,##0\)</c:formatCode>
                <c:ptCount val="8"/>
                <c:pt idx="0" formatCode="#,##0;[Red]\-#,##0;">
                  <c:v>707</c:v>
                </c:pt>
                <c:pt idx="1">
                  <c:v>750</c:v>
                </c:pt>
                <c:pt idx="2">
                  <c:v>685</c:v>
                </c:pt>
                <c:pt idx="3">
                  <c:v>682</c:v>
                </c:pt>
                <c:pt idx="4">
                  <c:v>691</c:v>
                </c:pt>
                <c:pt idx="5" formatCode="#,##0;[Red]\-#,##0;">
                  <c:v>707</c:v>
                </c:pt>
                <c:pt idx="6" formatCode="#,##0;[Red]\-#,##0;">
                  <c:v>715</c:v>
                </c:pt>
                <c:pt idx="7" formatCode="#,##0;[Red]\-#,##0;">
                  <c:v>558</c:v>
                </c:pt>
              </c:numCache>
            </c:numRef>
          </c:val>
          <c:extLst>
            <c:ext xmlns:c16="http://schemas.microsoft.com/office/drawing/2014/chart" uri="{C3380CC4-5D6E-409C-BE32-E72D297353CC}">
              <c16:uniqueId val="{00000007-42A4-48AA-AC2D-B03704A62AF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(構想区域別必要量との比較!$F$4781,構想区域別必要量との比較!$H$4781:$L$4781,構想区域別必要量との比較!$O$4781:$P$4781)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(構想区域別必要量との比較!$F$4782,構想区域別必要量との比較!$H$4782:$L$4782,構想区域別必要量との比較!$O$4782:$P$4782)</c:f>
              <c:numCache>
                <c:formatCode>#,##0_);[Red]\(#,##0\)</c:formatCode>
                <c:ptCount val="8"/>
                <c:pt idx="0" formatCode="#,##0;[Red]\-#,##0;">
                  <c:v>6070</c:v>
                </c:pt>
                <c:pt idx="1">
                  <c:v>5738</c:v>
                </c:pt>
                <c:pt idx="2">
                  <c:v>5564</c:v>
                </c:pt>
                <c:pt idx="3">
                  <c:v>5387</c:v>
                </c:pt>
                <c:pt idx="4">
                  <c:v>5290</c:v>
                </c:pt>
                <c:pt idx="5" formatCode="#,##0;[Red]\-#,##0;">
                  <c:v>5236</c:v>
                </c:pt>
                <c:pt idx="6" formatCode="#,##0;[Red]\-#,##0;">
                  <c:v>5081</c:v>
                </c:pt>
                <c:pt idx="7" formatCode="#,##0;[Red]\-#,##0;">
                  <c:v>4446</c:v>
                </c:pt>
              </c:numCache>
            </c:numRef>
          </c:val>
          <c:smooth val="0"/>
          <c:extLst>
            <c:ext xmlns:c16="http://schemas.microsoft.com/office/drawing/2014/chart" uri="{C3380CC4-5D6E-409C-BE32-E72D297353CC}">
              <c16:uniqueId val="{00000008-42A4-48AA-AC2D-B03704A62AF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(構想区域別必要量との比較!$F$476,構想区域別必要量との比較!$H$476:$L$476,構想区域別必要量との比較!$O$476:$P$476)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(構想区域別必要量との比較!$F$481,構想区域別必要量との比較!$H$481:$L$481,構想区域別必要量との比較!$O$481:$P$481)</c:f>
              <c:numCache>
                <c:formatCode>#,##0_);[Red]\(#,##0\)</c:formatCode>
                <c:ptCount val="8"/>
                <c:pt idx="0" formatCode="#,##0;[Red]\-#,##0;">
                  <c:v>98</c:v>
                </c:pt>
                <c:pt idx="1">
                  <c:v>98</c:v>
                </c:pt>
                <c:pt idx="2">
                  <c:v>98</c:v>
                </c:pt>
                <c:pt idx="3">
                  <c:v>98</c:v>
                </c:pt>
                <c:pt idx="4">
                  <c:v>98</c:v>
                </c:pt>
                <c:pt idx="5" formatCode="#,##0;[Red]\-#,##0;">
                  <c:v>98</c:v>
                </c:pt>
                <c:pt idx="6" formatCode="#,##0;[Red]\-#,##0;">
                  <c:v>98</c:v>
                </c:pt>
                <c:pt idx="7" formatCode="#,##0;[Red]\-#,##0;">
                  <c:v>69</c:v>
                </c:pt>
              </c:numCache>
            </c:numRef>
          </c:val>
          <c:extLst>
            <c:ext xmlns:c16="http://schemas.microsoft.com/office/drawing/2014/chart" uri="{C3380CC4-5D6E-409C-BE32-E72D297353CC}">
              <c16:uniqueId val="{00000000-F386-4FEF-B640-B8AE6C4D8194}"/>
            </c:ext>
          </c:extLst>
        </c:ser>
        <c:ser>
          <c:idx val="2"/>
          <c:order val="2"/>
          <c:tx>
            <c:strRef>
              <c:f>構想区域別必要量との比較!$E$480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(構想区域別必要量との比較!$F$476,構想区域別必要量との比較!$H$476:$L$476,構想区域別必要量との比較!$O$476:$P$476)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(構想区域別必要量との比較!$F$480,構想区域別必要量との比較!$H$480:$L$480,構想区域別必要量との比較!$O$480:$P$480)</c:f>
              <c:numCache>
                <c:formatCode>#,##0_);[Red]\(#,##0\)</c:formatCode>
                <c:ptCount val="8"/>
                <c:pt idx="0" formatCode="#,##0;[Red]\-#,##0;">
                  <c:v>46</c:v>
                </c:pt>
                <c:pt idx="1">
                  <c:v>60</c:v>
                </c:pt>
                <c:pt idx="2">
                  <c:v>60</c:v>
                </c:pt>
                <c:pt idx="3">
                  <c:v>120</c:v>
                </c:pt>
                <c:pt idx="4">
                  <c:v>120</c:v>
                </c:pt>
                <c:pt idx="5" formatCode="#,##0;[Red]\-#,##0;">
                  <c:v>120</c:v>
                </c:pt>
                <c:pt idx="6" formatCode="#,##0;[Red]\-#,##0;">
                  <c:v>105</c:v>
                </c:pt>
                <c:pt idx="7" formatCode="#,##0;[Red]\-#,##0;">
                  <c:v>93</c:v>
                </c:pt>
              </c:numCache>
            </c:numRef>
          </c:val>
          <c:extLst>
            <c:ext xmlns:c16="http://schemas.microsoft.com/office/drawing/2014/chart" uri="{C3380CC4-5D6E-409C-BE32-E72D297353CC}">
              <c16:uniqueId val="{00000001-F386-4FEF-B640-B8AE6C4D8194}"/>
            </c:ext>
          </c:extLst>
        </c:ser>
        <c:ser>
          <c:idx val="1"/>
          <c:order val="3"/>
          <c:tx>
            <c:strRef>
              <c:f>構想区域別必要量との比較!$E$479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386-4FEF-B640-B8AE6C4D819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386-4FEF-B640-B8AE6C4D819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(構想区域別必要量との比較!$F$476,構想区域別必要量との比較!$H$476:$L$476,構想区域別必要量との比較!$O$476:$P$476)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(構想区域別必要量との比較!$F$479,構想区域別必要量との比較!$H$479:$L$479,構想区域別必要量との比較!$O$479:$P$479)</c:f>
              <c:numCache>
                <c:formatCode>#,##0_);[Red]\(#,##0\)</c:formatCode>
                <c:ptCount val="8"/>
                <c:pt idx="0" formatCode="#,##0;[Red]\-#,##0;">
                  <c:v>345</c:v>
                </c:pt>
                <c:pt idx="1">
                  <c:v>227</c:v>
                </c:pt>
                <c:pt idx="2">
                  <c:v>304</c:v>
                </c:pt>
                <c:pt idx="3">
                  <c:v>244</c:v>
                </c:pt>
                <c:pt idx="4">
                  <c:v>244</c:v>
                </c:pt>
                <c:pt idx="5" formatCode="#,##0;[Red]\-#,##0;">
                  <c:v>244</c:v>
                </c:pt>
                <c:pt idx="6" formatCode="#,##0;[Red]\-#,##0;">
                  <c:v>224</c:v>
                </c:pt>
                <c:pt idx="7" formatCode="#,##0;[Red]\-#,##0;">
                  <c:v>164</c:v>
                </c:pt>
              </c:numCache>
            </c:numRef>
          </c:val>
          <c:extLst>
            <c:ext xmlns:c16="http://schemas.microsoft.com/office/drawing/2014/chart" uri="{C3380CC4-5D6E-409C-BE32-E72D297353CC}">
              <c16:uniqueId val="{00000006-F386-4FEF-B640-B8AE6C4D8194}"/>
            </c:ext>
          </c:extLst>
        </c:ser>
        <c:ser>
          <c:idx val="0"/>
          <c:order val="4"/>
          <c:tx>
            <c:strRef>
              <c:f>構想区域別必要量との比較!$E$478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(構想区域別必要量との比較!$F$476,構想区域別必要量との比較!$H$476:$L$476,構想区域別必要量との比較!$O$476:$P$476)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(構想区域別必要量との比較!$F$478,構想区域別必要量との比較!$H$478:$L$478,構想区域別必要量との比較!$O$478:$P$478)</c:f>
              <c:numCache>
                <c:formatCode>#,##0_);[Red]\(#,##0\)</c:formatCode>
                <c:ptCount val="8"/>
                <c:pt idx="0" formatCode="#,##0;[Red]\-#,##0;">
                  <c:v>20</c:v>
                </c:pt>
                <c:pt idx="1">
                  <c:v>20</c:v>
                </c:pt>
                <c:pt idx="2">
                  <c:v>20</c:v>
                </c:pt>
                <c:pt idx="3">
                  <c:v>20</c:v>
                </c:pt>
                <c:pt idx="4">
                  <c:v>20</c:v>
                </c:pt>
                <c:pt idx="5" formatCode="#,##0;[Red]\-#,##0;">
                  <c:v>20</c:v>
                </c:pt>
                <c:pt idx="6" formatCode="#,##0;[Red]\-#,##0;">
                  <c:v>20</c:v>
                </c:pt>
                <c:pt idx="7" formatCode="#,##0;[Red]\-#,##0;">
                  <c:v>44</c:v>
                </c:pt>
              </c:numCache>
            </c:numRef>
          </c:val>
          <c:extLst>
            <c:ext xmlns:c16="http://schemas.microsoft.com/office/drawing/2014/chart" uri="{C3380CC4-5D6E-409C-BE32-E72D297353CC}">
              <c16:uniqueId val="{00000007-F386-4FEF-B640-B8AE6C4D819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(構想区域別必要量との比較!$F$476,構想区域別必要量との比較!$H$476:$L$476,構想区域別必要量との比較!$O$476:$P$476)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(構想区域別必要量との比較!$F$477,構想区域別必要量との比較!$H$477:$L$477,構想区域別必要量との比較!$O$477:$P$477)</c:f>
              <c:numCache>
                <c:formatCode>#,##0_);[Red]\(#,##0\)</c:formatCode>
                <c:ptCount val="8"/>
                <c:pt idx="0" formatCode="#,##0;[Red]\-#,##0;">
                  <c:v>509</c:v>
                </c:pt>
                <c:pt idx="1">
                  <c:v>405</c:v>
                </c:pt>
                <c:pt idx="2">
                  <c:v>482</c:v>
                </c:pt>
                <c:pt idx="3">
                  <c:v>482</c:v>
                </c:pt>
                <c:pt idx="4">
                  <c:v>482</c:v>
                </c:pt>
                <c:pt idx="5" formatCode="#,##0;[Red]\-#,##0;">
                  <c:v>482</c:v>
                </c:pt>
                <c:pt idx="6" formatCode="#,##0;[Red]\-#,##0;">
                  <c:v>447</c:v>
                </c:pt>
                <c:pt idx="7" formatCode="#,##0;[Red]\-#,##0;">
                  <c:v>370</c:v>
                </c:pt>
              </c:numCache>
            </c:numRef>
          </c:val>
          <c:smooth val="0"/>
          <c:extLst>
            <c:ext xmlns:c16="http://schemas.microsoft.com/office/drawing/2014/chart" uri="{C3380CC4-5D6E-409C-BE32-E72D297353CC}">
              <c16:uniqueId val="{00000008-F386-4FEF-B640-B8AE6C4D819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(構想区域別必要量との比較!$F$4796,構想区域別必要量との比較!$H$4796:$L$4796,構想区域別必要量との比較!$O$4796:$P$4796)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(構想区域別必要量との比較!$F$4801,構想区域別必要量との比較!$H$4801:$L$4801,構想区域別必要量との比較!$O$4801:$P$4801)</c:f>
              <c:numCache>
                <c:formatCode>#,##0_);[Red]\(#,##0\)</c:formatCode>
                <c:ptCount val="8"/>
                <c:pt idx="0" formatCode="#,##0;[Red]\-#,##0;">
                  <c:v>529</c:v>
                </c:pt>
                <c:pt idx="1">
                  <c:v>440</c:v>
                </c:pt>
                <c:pt idx="2">
                  <c:v>491</c:v>
                </c:pt>
                <c:pt idx="3">
                  <c:v>448</c:v>
                </c:pt>
                <c:pt idx="4">
                  <c:v>327</c:v>
                </c:pt>
                <c:pt idx="5" formatCode="#,##0;[Red]\-#,##0;">
                  <c:v>388</c:v>
                </c:pt>
                <c:pt idx="6" formatCode="#,##0;[Red]\-#,##0;">
                  <c:v>380</c:v>
                </c:pt>
                <c:pt idx="7" formatCode="#,##0;[Red]\-#,##0;">
                  <c:v>279</c:v>
                </c:pt>
              </c:numCache>
            </c:numRef>
          </c:val>
          <c:extLst>
            <c:ext xmlns:c16="http://schemas.microsoft.com/office/drawing/2014/chart" uri="{C3380CC4-5D6E-409C-BE32-E72D297353CC}">
              <c16:uniqueId val="{00000000-81DA-4F79-8DD8-17A7F5D7FE50}"/>
            </c:ext>
          </c:extLst>
        </c:ser>
        <c:ser>
          <c:idx val="2"/>
          <c:order val="2"/>
          <c:tx>
            <c:strRef>
              <c:f>構想区域別必要量との比較!$E$4800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(構想区域別必要量との比較!$F$4796,構想区域別必要量との比較!$H$4796:$L$4796,構想区域別必要量との比較!$O$4796:$P$4796)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(構想区域別必要量との比較!$F$4800,構想区域別必要量との比較!$H$4800:$L$4800,構想区域別必要量との比較!$O$4800:$P$4800)</c:f>
              <c:numCache>
                <c:formatCode>#,##0_);[Red]\(#,##0\)</c:formatCode>
                <c:ptCount val="8"/>
                <c:pt idx="0" formatCode="#,##0;[Red]\-#,##0;">
                  <c:v>311</c:v>
                </c:pt>
                <c:pt idx="1">
                  <c:v>422</c:v>
                </c:pt>
                <c:pt idx="2">
                  <c:v>395</c:v>
                </c:pt>
                <c:pt idx="3">
                  <c:v>458</c:v>
                </c:pt>
                <c:pt idx="4">
                  <c:v>496</c:v>
                </c:pt>
                <c:pt idx="5" formatCode="#,##0;[Red]\-#,##0;">
                  <c:v>384</c:v>
                </c:pt>
                <c:pt idx="6" formatCode="#,##0;[Red]\-#,##0;">
                  <c:v>407</c:v>
                </c:pt>
                <c:pt idx="7" formatCode="#,##0;[Red]\-#,##0;">
                  <c:v>740</c:v>
                </c:pt>
              </c:numCache>
            </c:numRef>
          </c:val>
          <c:extLst>
            <c:ext xmlns:c16="http://schemas.microsoft.com/office/drawing/2014/chart" uri="{C3380CC4-5D6E-409C-BE32-E72D297353CC}">
              <c16:uniqueId val="{00000001-81DA-4F79-8DD8-17A7F5D7FE50}"/>
            </c:ext>
          </c:extLst>
        </c:ser>
        <c:ser>
          <c:idx val="1"/>
          <c:order val="3"/>
          <c:tx>
            <c:strRef>
              <c:f>構想区域別必要量との比較!$E$4799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1DA-4F79-8DD8-17A7F5D7FE5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1DA-4F79-8DD8-17A7F5D7FE5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(構想区域別必要量との比較!$F$4796,構想区域別必要量との比較!$H$4796:$L$4796,構想区域別必要量との比較!$O$4796:$P$4796)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(構想区域別必要量との比較!$F$4799,構想区域別必要量との比較!$H$4799:$L$4799,構想区域別必要量との比較!$O$4799:$P$4799)</c:f>
              <c:numCache>
                <c:formatCode>#,##0_);[Red]\(#,##0\)</c:formatCode>
                <c:ptCount val="8"/>
                <c:pt idx="0" formatCode="#,##0;[Red]\-#,##0;">
                  <c:v>1971</c:v>
                </c:pt>
                <c:pt idx="1">
                  <c:v>1750</c:v>
                </c:pt>
                <c:pt idx="2">
                  <c:v>1750</c:v>
                </c:pt>
                <c:pt idx="3">
                  <c:v>1712</c:v>
                </c:pt>
                <c:pt idx="4">
                  <c:v>1768</c:v>
                </c:pt>
                <c:pt idx="5" formatCode="#,##0;[Red]\-#,##0;">
                  <c:v>1816</c:v>
                </c:pt>
                <c:pt idx="6" formatCode="#,##0;[Red]\-#,##0;">
                  <c:v>1722</c:v>
                </c:pt>
                <c:pt idx="7" formatCode="#,##0;[Red]\-#,##0;">
                  <c:v>676</c:v>
                </c:pt>
              </c:numCache>
            </c:numRef>
          </c:val>
          <c:extLst>
            <c:ext xmlns:c16="http://schemas.microsoft.com/office/drawing/2014/chart" uri="{C3380CC4-5D6E-409C-BE32-E72D297353CC}">
              <c16:uniqueId val="{00000006-81DA-4F79-8DD8-17A7F5D7FE50}"/>
            </c:ext>
          </c:extLst>
        </c:ser>
        <c:ser>
          <c:idx val="0"/>
          <c:order val="4"/>
          <c:tx>
            <c:strRef>
              <c:f>構想区域別必要量との比較!$E$4798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(構想区域別必要量との比較!$F$4796,構想区域別必要量との比較!$H$4796:$L$4796,構想区域別必要量との比較!$O$4796:$P$4796)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(構想区域別必要量との比較!$F$4798,構想区域別必要量との比較!$H$4798:$L$4798,構想区域別必要量との比較!$O$4798:$P$4798)</c:f>
              <c:numCache>
                <c:formatCode>#,##0_);[Red]\(#,##0\)</c:formatCode>
                <c:ptCount val="8"/>
                <c:pt idx="0" formatCode="#,##0;[Red]\-#,##0;">
                  <c:v>9</c:v>
                </c:pt>
                <c:pt idx="1">
                  <c:v>45</c:v>
                </c:pt>
                <c:pt idx="2">
                  <c:v>45</c:v>
                </c:pt>
                <c:pt idx="3">
                  <c:v>45</c:v>
                </c:pt>
                <c:pt idx="4">
                  <c:v>33</c:v>
                </c:pt>
                <c:pt idx="5" formatCode="#,##0;[Red]\-#,##0;">
                  <c:v>33</c:v>
                </c:pt>
                <c:pt idx="6" formatCode="#,##0;[Red]\-#,##0;">
                  <c:v>45</c:v>
                </c:pt>
                <c:pt idx="7" formatCode="#,##0;[Red]\-#,##0;">
                  <c:v>218</c:v>
                </c:pt>
              </c:numCache>
            </c:numRef>
          </c:val>
          <c:extLst>
            <c:ext xmlns:c16="http://schemas.microsoft.com/office/drawing/2014/chart" uri="{C3380CC4-5D6E-409C-BE32-E72D297353CC}">
              <c16:uniqueId val="{00000007-81DA-4F79-8DD8-17A7F5D7FE5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構想区域別必要量との比較!$E$4797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(構想区域別必要量との比較!$F$4796,構想区域別必要量との比較!$H$4796:$L$4796,構想区域別必要量との比較!$O$4796:$P$4796)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(構想区域別必要量との比較!$F$4797,構想区域別必要量との比較!$H$4797:$L$4797,構想区域別必要量との比較!$O$4797:$P$4797)</c:f>
              <c:numCache>
                <c:formatCode>#,##0_);[Red]\(#,##0\)</c:formatCode>
                <c:ptCount val="8"/>
                <c:pt idx="0" formatCode="#,##0;[Red]\-#,##0;">
                  <c:v>2820</c:v>
                </c:pt>
                <c:pt idx="1">
                  <c:v>2657</c:v>
                </c:pt>
                <c:pt idx="2">
                  <c:v>2681</c:v>
                </c:pt>
                <c:pt idx="3">
                  <c:v>2663</c:v>
                </c:pt>
                <c:pt idx="4">
                  <c:v>2624</c:v>
                </c:pt>
                <c:pt idx="5" formatCode="#,##0;[Red]\-#,##0;">
                  <c:v>2621</c:v>
                </c:pt>
                <c:pt idx="6" formatCode="#,##0;[Red]\-#,##0;">
                  <c:v>2554</c:v>
                </c:pt>
                <c:pt idx="7" formatCode="#,##0;[Red]\-#,##0;">
                  <c:v>1913</c:v>
                </c:pt>
              </c:numCache>
            </c:numRef>
          </c:val>
          <c:smooth val="0"/>
          <c:extLst>
            <c:ext xmlns:c16="http://schemas.microsoft.com/office/drawing/2014/chart" uri="{C3380CC4-5D6E-409C-BE32-E72D297353CC}">
              <c16:uniqueId val="{00000008-81DA-4F79-8DD8-17A7F5D7FE5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(構想区域別必要量との比較!$F$4811,構想区域別必要量との比較!$H$4811:$L$4811,構想区域別必要量との比較!$O$4811:$P$4811)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(構想区域別必要量との比較!$F$4816,構想区域別必要量との比較!$H$4816:$L$4816,構想区域別必要量との比較!$O$4816:$P$4816)</c:f>
              <c:numCache>
                <c:formatCode>#,##0_);[Red]\(#,##0\)</c:formatCode>
                <c:ptCount val="8"/>
                <c:pt idx="0" formatCode="#,##0;[Red]\-#,##0;">
                  <c:v>518</c:v>
                </c:pt>
                <c:pt idx="1">
                  <c:v>520</c:v>
                </c:pt>
                <c:pt idx="2">
                  <c:v>539</c:v>
                </c:pt>
                <c:pt idx="3">
                  <c:v>492</c:v>
                </c:pt>
                <c:pt idx="4">
                  <c:v>514</c:v>
                </c:pt>
                <c:pt idx="5" formatCode="#,##0;[Red]\-#,##0;">
                  <c:v>485</c:v>
                </c:pt>
                <c:pt idx="6" formatCode="#,##0;[Red]\-#,##0;">
                  <c:v>340</c:v>
                </c:pt>
                <c:pt idx="7" formatCode="#,##0;[Red]\-#,##0;">
                  <c:v>309</c:v>
                </c:pt>
              </c:numCache>
            </c:numRef>
          </c:val>
          <c:extLst>
            <c:ext xmlns:c16="http://schemas.microsoft.com/office/drawing/2014/chart" uri="{C3380CC4-5D6E-409C-BE32-E72D297353CC}">
              <c16:uniqueId val="{00000000-739C-4EAE-8B3E-2B3E5A884F31}"/>
            </c:ext>
          </c:extLst>
        </c:ser>
        <c:ser>
          <c:idx val="2"/>
          <c:order val="2"/>
          <c:tx>
            <c:strRef>
              <c:f>構想区域別必要量との比較!$E$4815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(構想区域別必要量との比較!$F$4811,構想区域別必要量との比較!$H$4811:$L$4811,構想区域別必要量との比較!$O$4811:$P$4811)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(構想区域別必要量との比較!$F$4815,構想区域別必要量との比較!$H$4815:$L$4815,構想区域別必要量との比較!$O$4815:$P$4815)</c:f>
              <c:numCache>
                <c:formatCode>#,##0_);[Red]\(#,##0\)</c:formatCode>
                <c:ptCount val="8"/>
                <c:pt idx="0" formatCode="#,##0;[Red]\-#,##0;">
                  <c:v>244</c:v>
                </c:pt>
                <c:pt idx="1">
                  <c:v>264</c:v>
                </c:pt>
                <c:pt idx="2">
                  <c:v>281</c:v>
                </c:pt>
                <c:pt idx="3">
                  <c:v>281</c:v>
                </c:pt>
                <c:pt idx="4">
                  <c:v>276</c:v>
                </c:pt>
                <c:pt idx="5" formatCode="#,##0;[Red]\-#,##0;">
                  <c:v>333</c:v>
                </c:pt>
                <c:pt idx="6" formatCode="#,##0;[Red]\-#,##0;">
                  <c:v>413</c:v>
                </c:pt>
                <c:pt idx="7" formatCode="#,##0;[Red]\-#,##0;">
                  <c:v>522</c:v>
                </c:pt>
              </c:numCache>
            </c:numRef>
          </c:val>
          <c:extLst>
            <c:ext xmlns:c16="http://schemas.microsoft.com/office/drawing/2014/chart" uri="{C3380CC4-5D6E-409C-BE32-E72D297353CC}">
              <c16:uniqueId val="{00000001-739C-4EAE-8B3E-2B3E5A884F31}"/>
            </c:ext>
          </c:extLst>
        </c:ser>
        <c:ser>
          <c:idx val="1"/>
          <c:order val="3"/>
          <c:tx>
            <c:strRef>
              <c:f>構想区域別必要量との比較!$E$4814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39C-4EAE-8B3E-2B3E5A884F3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39C-4EAE-8B3E-2B3E5A884F3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(構想区域別必要量との比較!$F$4811,構想区域別必要量との比較!$H$4811:$L$4811,構想区域別必要量との比較!$O$4811:$P$4811)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(構想区域別必要量との比較!$F$4814,構想区域別必要量との比較!$H$4814:$L$4814,構想区域別必要量との比較!$O$4814:$P$4814)</c:f>
              <c:numCache>
                <c:formatCode>#,##0_);[Red]\(#,##0\)</c:formatCode>
                <c:ptCount val="8"/>
                <c:pt idx="0" formatCode="#,##0;[Red]\-#,##0;">
                  <c:v>1050</c:v>
                </c:pt>
                <c:pt idx="1">
                  <c:v>1108</c:v>
                </c:pt>
                <c:pt idx="2">
                  <c:v>1006</c:v>
                </c:pt>
                <c:pt idx="3">
                  <c:v>1028</c:v>
                </c:pt>
                <c:pt idx="4">
                  <c:v>1062</c:v>
                </c:pt>
                <c:pt idx="5" formatCode="#,##0;[Red]\-#,##0;">
                  <c:v>1074</c:v>
                </c:pt>
                <c:pt idx="6" formatCode="#,##0;[Red]\-#,##0;">
                  <c:v>960</c:v>
                </c:pt>
                <c:pt idx="7" formatCode="#,##0;[Red]\-#,##0;">
                  <c:v>418</c:v>
                </c:pt>
              </c:numCache>
            </c:numRef>
          </c:val>
          <c:extLst>
            <c:ext xmlns:c16="http://schemas.microsoft.com/office/drawing/2014/chart" uri="{C3380CC4-5D6E-409C-BE32-E72D297353CC}">
              <c16:uniqueId val="{00000006-739C-4EAE-8B3E-2B3E5A884F31}"/>
            </c:ext>
          </c:extLst>
        </c:ser>
        <c:ser>
          <c:idx val="0"/>
          <c:order val="4"/>
          <c:tx>
            <c:strRef>
              <c:f>構想区域別必要量との比較!$E$4813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(構想区域別必要量との比較!$F$4811,構想区域別必要量との比較!$H$4811:$L$4811,構想区域別必要量との比較!$O$4811:$P$4811)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(構想区域別必要量との比較!$F$4813,構想区域別必要量との比較!$H$4813:$L$4813,構想区域別必要量との比較!$O$4813:$P$4813)</c:f>
              <c:numCache>
                <c:formatCode>#,##0_);[Red]\(#,##0\)</c:formatCode>
                <c:ptCount val="8"/>
                <c:pt idx="0" formatCode="#,##0;[Red]\-#,##0;">
                  <c:v>41</c:v>
                </c:pt>
                <c:pt idx="1">
                  <c:v>41</c:v>
                </c:pt>
                <c:pt idx="2">
                  <c:v>111</c:v>
                </c:pt>
                <c:pt idx="3">
                  <c:v>42</c:v>
                </c:pt>
                <c:pt idx="4">
                  <c:v>67</c:v>
                </c:pt>
                <c:pt idx="5" formatCode="#,##0;[Red]\-#,##0;">
                  <c:v>67</c:v>
                </c:pt>
                <c:pt idx="6" formatCode="#,##0;[Red]\-#,##0;">
                  <c:v>117</c:v>
                </c:pt>
                <c:pt idx="7" formatCode="#,##0;[Red]\-#,##0;">
                  <c:v>108</c:v>
                </c:pt>
              </c:numCache>
            </c:numRef>
          </c:val>
          <c:extLst>
            <c:ext xmlns:c16="http://schemas.microsoft.com/office/drawing/2014/chart" uri="{C3380CC4-5D6E-409C-BE32-E72D297353CC}">
              <c16:uniqueId val="{00000007-739C-4EAE-8B3E-2B3E5A884F3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(構想区域別必要量との比較!$F$4811,構想区域別必要量との比較!$H$4811:$L$4811,構想区域別必要量との比較!$O$4811:$P$4811)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(構想区域別必要量との比較!$F$4812,構想区域別必要量との比較!$H$4812:$L$4812,構想区域別必要量との比較!$O$4812:$P$4812)</c:f>
              <c:numCache>
                <c:formatCode>#,##0_);[Red]\(#,##0\)</c:formatCode>
                <c:ptCount val="8"/>
                <c:pt idx="0" formatCode="#,##0;[Red]\-#,##0;">
                  <c:v>1853</c:v>
                </c:pt>
                <c:pt idx="1">
                  <c:v>1933</c:v>
                </c:pt>
                <c:pt idx="2">
                  <c:v>1937</c:v>
                </c:pt>
                <c:pt idx="3">
                  <c:v>1843</c:v>
                </c:pt>
                <c:pt idx="4">
                  <c:v>1919</c:v>
                </c:pt>
                <c:pt idx="5" formatCode="#,##0;[Red]\-#,##0;">
                  <c:v>1959</c:v>
                </c:pt>
                <c:pt idx="6" formatCode="#,##0;[Red]\-#,##0;">
                  <c:v>1830</c:v>
                </c:pt>
                <c:pt idx="7" formatCode="#,##0;[Red]\-#,##0;">
                  <c:v>1357</c:v>
                </c:pt>
              </c:numCache>
            </c:numRef>
          </c:val>
          <c:smooth val="0"/>
          <c:extLst>
            <c:ext xmlns:c16="http://schemas.microsoft.com/office/drawing/2014/chart" uri="{C3380CC4-5D6E-409C-BE32-E72D297353CC}">
              <c16:uniqueId val="{00000008-739C-4EAE-8B3E-2B3E5A884F3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(構想区域別必要量との比較!$F$4826,構想区域別必要量との比較!$H$4826:$L$4826,構想区域別必要量との比較!$O$4826:$P$4826)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(構想区域別必要量との比較!$F$4831,構想区域別必要量との比較!$H$4831:$L$4831,構想区域別必要量との比較!$O$4831:$P$4831)</c:f>
              <c:numCache>
                <c:formatCode>#,##0_);[Red]\(#,##0\)</c:formatCode>
                <c:ptCount val="8"/>
                <c:pt idx="0" formatCode="#,##0;[Red]\-#,##0;">
                  <c:v>556</c:v>
                </c:pt>
                <c:pt idx="1">
                  <c:v>539</c:v>
                </c:pt>
                <c:pt idx="2">
                  <c:v>308</c:v>
                </c:pt>
                <c:pt idx="3">
                  <c:v>667</c:v>
                </c:pt>
                <c:pt idx="4">
                  <c:v>640</c:v>
                </c:pt>
                <c:pt idx="5" formatCode="#,##0;[Red]\-#,##0;">
                  <c:v>505</c:v>
                </c:pt>
                <c:pt idx="6" formatCode="#,##0;[Red]\-#,##0;">
                  <c:v>410</c:v>
                </c:pt>
                <c:pt idx="7" formatCode="#,##0;[Red]\-#,##0;">
                  <c:v>407</c:v>
                </c:pt>
              </c:numCache>
            </c:numRef>
          </c:val>
          <c:extLst>
            <c:ext xmlns:c16="http://schemas.microsoft.com/office/drawing/2014/chart" uri="{C3380CC4-5D6E-409C-BE32-E72D297353CC}">
              <c16:uniqueId val="{00000000-F3AE-43BB-B4DB-422FA0ED7AF5}"/>
            </c:ext>
          </c:extLst>
        </c:ser>
        <c:ser>
          <c:idx val="2"/>
          <c:order val="2"/>
          <c:tx>
            <c:strRef>
              <c:f>構想区域別必要量との比較!$E$4830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(構想区域別必要量との比較!$F$4826,構想区域別必要量との比較!$H$4826:$L$4826,構想区域別必要量との比較!$O$4826:$P$4826)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(構想区域別必要量との比較!$F$4830,構想区域別必要量との比較!$H$4830:$L$4830,構想区域別必要量との比較!$O$4830:$P$4830)</c:f>
              <c:numCache>
                <c:formatCode>#,##0_);[Red]\(#,##0\)</c:formatCode>
                <c:ptCount val="8"/>
                <c:pt idx="0" formatCode="#,##0;[Red]\-#,##0;">
                  <c:v>87</c:v>
                </c:pt>
                <c:pt idx="1">
                  <c:v>131</c:v>
                </c:pt>
                <c:pt idx="2">
                  <c:v>131</c:v>
                </c:pt>
                <c:pt idx="3">
                  <c:v>150</c:v>
                </c:pt>
                <c:pt idx="4">
                  <c:v>131</c:v>
                </c:pt>
                <c:pt idx="5" formatCode="#,##0;[Red]\-#,##0;">
                  <c:v>112</c:v>
                </c:pt>
                <c:pt idx="6" formatCode="#,##0;[Red]\-#,##0;">
                  <c:v>112</c:v>
                </c:pt>
                <c:pt idx="7" formatCode="#,##0;[Red]\-#,##0;">
                  <c:v>270</c:v>
                </c:pt>
              </c:numCache>
            </c:numRef>
          </c:val>
          <c:extLst>
            <c:ext xmlns:c16="http://schemas.microsoft.com/office/drawing/2014/chart" uri="{C3380CC4-5D6E-409C-BE32-E72D297353CC}">
              <c16:uniqueId val="{00000001-F3AE-43BB-B4DB-422FA0ED7AF5}"/>
            </c:ext>
          </c:extLst>
        </c:ser>
        <c:ser>
          <c:idx val="1"/>
          <c:order val="3"/>
          <c:tx>
            <c:strRef>
              <c:f>構想区域別必要量との比較!$E$4829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3AE-43BB-B4DB-422FA0ED7AF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3AE-43BB-B4DB-422FA0ED7AF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(構想区域別必要量との比較!$F$4826,構想区域別必要量との比較!$H$4826:$L$4826,構想区域別必要量との比較!$O$4826:$P$4826)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(構想区域別必要量との比較!$F$4829,構想区域別必要量との比較!$H$4829:$L$4829,構想区域別必要量との比較!$O$4829:$P$4829)</c:f>
              <c:numCache>
                <c:formatCode>#,##0_);[Red]\(#,##0\)</c:formatCode>
                <c:ptCount val="8"/>
                <c:pt idx="0" formatCode="#,##0;[Red]\-#,##0;">
                  <c:v>683</c:v>
                </c:pt>
                <c:pt idx="1">
                  <c:v>576</c:v>
                </c:pt>
                <c:pt idx="2">
                  <c:v>473</c:v>
                </c:pt>
                <c:pt idx="3">
                  <c:v>392</c:v>
                </c:pt>
                <c:pt idx="4">
                  <c:v>499</c:v>
                </c:pt>
                <c:pt idx="5" formatCode="#,##0;[Red]\-#,##0;">
                  <c:v>497</c:v>
                </c:pt>
                <c:pt idx="6" formatCode="#,##0;[Red]\-#,##0;">
                  <c:v>491</c:v>
                </c:pt>
                <c:pt idx="7" formatCode="#,##0;[Red]\-#,##0;">
                  <c:v>165</c:v>
                </c:pt>
              </c:numCache>
            </c:numRef>
          </c:val>
          <c:extLst>
            <c:ext xmlns:c16="http://schemas.microsoft.com/office/drawing/2014/chart" uri="{C3380CC4-5D6E-409C-BE32-E72D297353CC}">
              <c16:uniqueId val="{00000006-F3AE-43BB-B4DB-422FA0ED7AF5}"/>
            </c:ext>
          </c:extLst>
        </c:ser>
        <c:ser>
          <c:idx val="0"/>
          <c:order val="4"/>
          <c:tx>
            <c:strRef>
              <c:f>構想区域別必要量との比較!$E$4828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(構想区域別必要量との比較!$F$4826,構想区域別必要量との比較!$H$4826:$L$4826,構想区域別必要量との比較!$O$4826:$P$4826)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(構想区域別必要量との比較!$F$4828,構想区域別必要量との比較!$H$4828:$L$4828,構想区域別必要量との比較!$O$4828:$P$4828)</c:f>
              <c:numCache>
                <c:formatCode>#,##0_);[Red]\(#,##0\)</c:formatCode>
                <c:ptCount val="8"/>
                <c:pt idx="0" formatCode="#,##0;[Red]\-#,##0;">
                  <c:v>0</c:v>
                </c:pt>
                <c:pt idx="1">
                  <c:v>4</c:v>
                </c:pt>
                <c:pt idx="2">
                  <c:v>4</c:v>
                </c:pt>
                <c:pt idx="3">
                  <c:v>4</c:v>
                </c:pt>
                <c:pt idx="4">
                  <c:v>4</c:v>
                </c:pt>
                <c:pt idx="5" formatCode="#,##0;[Red]\-#,##0;">
                  <c:v>4</c:v>
                </c:pt>
                <c:pt idx="6" formatCode="#,##0;[Red]\-#,##0;">
                  <c:v>4</c:v>
                </c:pt>
                <c:pt idx="7" formatCode="#,##0;[Red]\-#,##0;">
                  <c:v>37</c:v>
                </c:pt>
              </c:numCache>
            </c:numRef>
          </c:val>
          <c:extLst>
            <c:ext xmlns:c16="http://schemas.microsoft.com/office/drawing/2014/chart" uri="{C3380CC4-5D6E-409C-BE32-E72D297353CC}">
              <c16:uniqueId val="{00000007-F3AE-43BB-B4DB-422FA0ED7AF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(構想区域別必要量との比較!$F$4826,構想区域別必要量との比較!$H$4826:$L$4826,構想区域別必要量との比較!$O$4826:$P$4826)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(構想区域別必要量との比較!$F$4827,構想区域別必要量との比較!$H$4827:$L$4827,構想区域別必要量との比較!$O$4827:$P$4827)</c:f>
              <c:numCache>
                <c:formatCode>#,##0_);[Red]\(#,##0\)</c:formatCode>
                <c:ptCount val="8"/>
                <c:pt idx="0" formatCode="#,##0;[Red]\-#,##0;">
                  <c:v>1326</c:v>
                </c:pt>
                <c:pt idx="1">
                  <c:v>1250</c:v>
                </c:pt>
                <c:pt idx="2">
                  <c:v>916</c:v>
                </c:pt>
                <c:pt idx="3">
                  <c:v>1213</c:v>
                </c:pt>
                <c:pt idx="4">
                  <c:v>1274</c:v>
                </c:pt>
                <c:pt idx="5" formatCode="#,##0;[Red]\-#,##0;">
                  <c:v>1118</c:v>
                </c:pt>
                <c:pt idx="6" formatCode="#,##0;[Red]\-#,##0;">
                  <c:v>1017</c:v>
                </c:pt>
                <c:pt idx="7" formatCode="#,##0;[Red]\-#,##0;">
                  <c:v>879</c:v>
                </c:pt>
              </c:numCache>
            </c:numRef>
          </c:val>
          <c:smooth val="0"/>
          <c:extLst>
            <c:ext xmlns:c16="http://schemas.microsoft.com/office/drawing/2014/chart" uri="{C3380CC4-5D6E-409C-BE32-E72D297353CC}">
              <c16:uniqueId val="{00000008-F3AE-43BB-B4DB-422FA0ED7AF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(構想区域別必要量との比較!$F$4841,構想区域別必要量との比較!$H$4841:$L$4841,構想区域別必要量との比較!$O$4841:$P$4841)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(構想区域別必要量との比較!$F$4846,構想区域別必要量との比較!$H$4846:$L$4846,構想区域別必要量との比較!$O$4846:$P$4846)</c:f>
              <c:numCache>
                <c:formatCode>#,##0_);[Red]\(#,##0\)</c:formatCode>
                <c:ptCount val="8"/>
                <c:pt idx="0" formatCode="#,##0;[Red]\-#,##0;">
                  <c:v>428</c:v>
                </c:pt>
                <c:pt idx="1">
                  <c:v>368</c:v>
                </c:pt>
                <c:pt idx="2">
                  <c:v>255</c:v>
                </c:pt>
                <c:pt idx="3">
                  <c:v>362</c:v>
                </c:pt>
                <c:pt idx="4">
                  <c:v>401</c:v>
                </c:pt>
                <c:pt idx="5" formatCode="#,##0;[Red]\-#,##0;">
                  <c:v>301</c:v>
                </c:pt>
                <c:pt idx="6" formatCode="#,##0;[Red]\-#,##0;">
                  <c:v>301</c:v>
                </c:pt>
                <c:pt idx="7" formatCode="#,##0;[Red]\-#,##0;">
                  <c:v>206</c:v>
                </c:pt>
              </c:numCache>
            </c:numRef>
          </c:val>
          <c:extLst>
            <c:ext xmlns:c16="http://schemas.microsoft.com/office/drawing/2014/chart" uri="{C3380CC4-5D6E-409C-BE32-E72D297353CC}">
              <c16:uniqueId val="{00000000-16C9-44E2-8CBB-DD9EC1C5CA49}"/>
            </c:ext>
          </c:extLst>
        </c:ser>
        <c:ser>
          <c:idx val="2"/>
          <c:order val="2"/>
          <c:tx>
            <c:strRef>
              <c:f>構想区域別必要量との比較!$E$4845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(構想区域別必要量との比較!$F$4841,構想区域別必要量との比較!$H$4841:$L$4841,構想区域別必要量との比較!$O$4841:$P$4841)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(構想区域別必要量との比較!$F$4845,構想区域別必要量との比較!$H$4845:$L$4845,構想区域別必要量との比較!$O$4845:$P$4845)</c:f>
              <c:numCache>
                <c:formatCode>#,##0_);[Red]\(#,##0\)</c:formatCode>
                <c:ptCount val="8"/>
                <c:pt idx="0" formatCode="#,##0;[Red]\-#,##0;">
                  <c:v>171</c:v>
                </c:pt>
                <c:pt idx="1">
                  <c:v>208</c:v>
                </c:pt>
                <c:pt idx="2">
                  <c:v>248</c:v>
                </c:pt>
                <c:pt idx="3">
                  <c:v>250</c:v>
                </c:pt>
                <c:pt idx="4">
                  <c:v>225</c:v>
                </c:pt>
                <c:pt idx="5" formatCode="#,##0;[Red]\-#,##0;">
                  <c:v>256</c:v>
                </c:pt>
                <c:pt idx="6" formatCode="#,##0;[Red]\-#,##0;">
                  <c:v>256</c:v>
                </c:pt>
                <c:pt idx="7" formatCode="#,##0;[Red]\-#,##0;">
                  <c:v>399</c:v>
                </c:pt>
              </c:numCache>
            </c:numRef>
          </c:val>
          <c:extLst>
            <c:ext xmlns:c16="http://schemas.microsoft.com/office/drawing/2014/chart" uri="{C3380CC4-5D6E-409C-BE32-E72D297353CC}">
              <c16:uniqueId val="{00000001-16C9-44E2-8CBB-DD9EC1C5CA49}"/>
            </c:ext>
          </c:extLst>
        </c:ser>
        <c:ser>
          <c:idx val="1"/>
          <c:order val="3"/>
          <c:tx>
            <c:strRef>
              <c:f>構想区域別必要量との比較!$E$4844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6C9-44E2-8CBB-DD9EC1C5CA4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6C9-44E2-8CBB-DD9EC1C5CA4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(構想区域別必要量との比較!$F$4841,構想区域別必要量との比較!$H$4841:$L$4841,構想区域別必要量との比較!$O$4841:$P$4841)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(構想区域別必要量との比較!$F$4844,構想区域別必要量との比較!$H$4844:$L$4844,構想区域別必要量との比較!$O$4844:$P$4844)</c:f>
              <c:numCache>
                <c:formatCode>#,##0_);[Red]\(#,##0\)</c:formatCode>
                <c:ptCount val="8"/>
                <c:pt idx="0" formatCode="#,##0;[Red]\-#,##0;">
                  <c:v>532</c:v>
                </c:pt>
                <c:pt idx="1">
                  <c:v>534</c:v>
                </c:pt>
                <c:pt idx="2">
                  <c:v>551</c:v>
                </c:pt>
                <c:pt idx="3">
                  <c:v>498</c:v>
                </c:pt>
                <c:pt idx="4">
                  <c:v>521</c:v>
                </c:pt>
                <c:pt idx="5" formatCode="#,##0;[Red]\-#,##0;">
                  <c:v>482</c:v>
                </c:pt>
                <c:pt idx="6" formatCode="#,##0;[Red]\-#,##0;">
                  <c:v>482</c:v>
                </c:pt>
                <c:pt idx="7" formatCode="#,##0;[Red]\-#,##0;">
                  <c:v>164</c:v>
                </c:pt>
              </c:numCache>
            </c:numRef>
          </c:val>
          <c:extLst>
            <c:ext xmlns:c16="http://schemas.microsoft.com/office/drawing/2014/chart" uri="{C3380CC4-5D6E-409C-BE32-E72D297353CC}">
              <c16:uniqueId val="{00000006-16C9-44E2-8CBB-DD9EC1C5CA49}"/>
            </c:ext>
          </c:extLst>
        </c:ser>
        <c:ser>
          <c:idx val="0"/>
          <c:order val="4"/>
          <c:tx>
            <c:strRef>
              <c:f>構想区域別必要量との比較!$E$4843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(構想区域別必要量との比較!$F$4841,構想区域別必要量との比較!$H$4841:$L$4841,構想区域別必要量との比較!$O$4841:$P$4841)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(構想区域別必要量との比較!$F$4843,構想区域別必要量との比較!$H$4843:$L$4843,構想区域別必要量との比較!$O$4843:$P$4843)</c:f>
              <c:numCache>
                <c:formatCode>#,##0_);[Red]\(#,##0\)</c:formatCode>
                <c:ptCount val="8"/>
                <c:pt idx="0" formatCode="#,##0;[Red]\-#,##0;">
                  <c:v>51</c:v>
                </c:pt>
                <c:pt idx="1">
                  <c:v>0</c:v>
                </c:pt>
                <c:pt idx="2">
                  <c:v>0</c:v>
                </c:pt>
                <c:pt idx="3">
                  <c:v>0</c:v>
                </c:pt>
                <c:pt idx="4">
                  <c:v>0</c:v>
                </c:pt>
                <c:pt idx="5" formatCode="#,##0;[Red]\-#,##0;">
                  <c:v>0</c:v>
                </c:pt>
                <c:pt idx="6" formatCode="#,##0;[Red]\-#,##0;">
                  <c:v>0</c:v>
                </c:pt>
                <c:pt idx="7" formatCode="#,##0;[Red]\-#,##0;">
                  <c:v>27</c:v>
                </c:pt>
              </c:numCache>
            </c:numRef>
          </c:val>
          <c:extLst>
            <c:ext xmlns:c16="http://schemas.microsoft.com/office/drawing/2014/chart" uri="{C3380CC4-5D6E-409C-BE32-E72D297353CC}">
              <c16:uniqueId val="{00000007-16C9-44E2-8CBB-DD9EC1C5CA4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(構想区域別必要量との比較!$F$4841,構想区域別必要量との比較!$H$4841:$L$4841,構想区域別必要量との比較!$O$4841:$P$4841)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(構想区域別必要量との比較!$F$4842,構想区域別必要量との比較!$H$4842:$L$4842,構想区域別必要量との比較!$O$4842:$P$4842)</c:f>
              <c:numCache>
                <c:formatCode>#,##0_);[Red]\(#,##0\)</c:formatCode>
                <c:ptCount val="8"/>
                <c:pt idx="0" formatCode="#,##0;[Red]\-#,##0;">
                  <c:v>1182</c:v>
                </c:pt>
                <c:pt idx="1">
                  <c:v>1110</c:v>
                </c:pt>
                <c:pt idx="2">
                  <c:v>1054</c:v>
                </c:pt>
                <c:pt idx="3">
                  <c:v>1110</c:v>
                </c:pt>
                <c:pt idx="4">
                  <c:v>1147</c:v>
                </c:pt>
                <c:pt idx="5" formatCode="#,##0;[Red]\-#,##0;">
                  <c:v>1039</c:v>
                </c:pt>
                <c:pt idx="6" formatCode="#,##0;[Red]\-#,##0;">
                  <c:v>1039</c:v>
                </c:pt>
                <c:pt idx="7" formatCode="#,##0;[Red]\-#,##0;">
                  <c:v>796</c:v>
                </c:pt>
              </c:numCache>
            </c:numRef>
          </c:val>
          <c:smooth val="0"/>
          <c:extLst>
            <c:ext xmlns:c16="http://schemas.microsoft.com/office/drawing/2014/chart" uri="{C3380CC4-5D6E-409C-BE32-E72D297353CC}">
              <c16:uniqueId val="{00000008-16C9-44E2-8CBB-DD9EC1C5CA4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(構想区域別必要量との比較!$F$4856,構想区域別必要量との比較!$H$4856:$L$4856,構想区域別必要量との比較!$O$4856:$P$4856)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(構想区域別必要量との比較!$F$4861,構想区域別必要量との比較!$H$4861:$L$4861,構想区域別必要量との比較!$O$4861:$P$4861)</c:f>
              <c:numCache>
                <c:formatCode>#,##0_);[Red]\(#,##0\)</c:formatCode>
                <c:ptCount val="8"/>
                <c:pt idx="0" formatCode="#,##0;[Red]\-#,##0;">
                  <c:v>452</c:v>
                </c:pt>
                <c:pt idx="1">
                  <c:v>466</c:v>
                </c:pt>
                <c:pt idx="2">
                  <c:v>499</c:v>
                </c:pt>
                <c:pt idx="3">
                  <c:v>433</c:v>
                </c:pt>
                <c:pt idx="4">
                  <c:v>543</c:v>
                </c:pt>
                <c:pt idx="5" formatCode="#,##0;[Red]\-#,##0;">
                  <c:v>487</c:v>
                </c:pt>
                <c:pt idx="6" formatCode="#,##0;[Red]\-#,##0;">
                  <c:v>487</c:v>
                </c:pt>
                <c:pt idx="7" formatCode="#,##0;[Red]\-#,##0;">
                  <c:v>324</c:v>
                </c:pt>
              </c:numCache>
            </c:numRef>
          </c:val>
          <c:extLst>
            <c:ext xmlns:c16="http://schemas.microsoft.com/office/drawing/2014/chart" uri="{C3380CC4-5D6E-409C-BE32-E72D297353CC}">
              <c16:uniqueId val="{00000000-626D-4068-BE69-125769F70C33}"/>
            </c:ext>
          </c:extLst>
        </c:ser>
        <c:ser>
          <c:idx val="2"/>
          <c:order val="2"/>
          <c:tx>
            <c:strRef>
              <c:f>構想区域別必要量との比較!$E$4860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(構想区域別必要量との比較!$F$4856,構想区域別必要量との比較!$H$4856:$L$4856,構想区域別必要量との比較!$O$4856:$P$4856)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(構想区域別必要量との比較!$F$4860,構想区域別必要量との比較!$H$4860:$L$4860,構想区域別必要量との比較!$O$4860:$P$4860)</c:f>
              <c:numCache>
                <c:formatCode>#,##0_);[Red]\(#,##0\)</c:formatCode>
                <c:ptCount val="8"/>
                <c:pt idx="0" formatCode="#,##0;[Red]\-#,##0;">
                  <c:v>115</c:v>
                </c:pt>
                <c:pt idx="1">
                  <c:v>115</c:v>
                </c:pt>
                <c:pt idx="2">
                  <c:v>115</c:v>
                </c:pt>
                <c:pt idx="3">
                  <c:v>134</c:v>
                </c:pt>
                <c:pt idx="4">
                  <c:v>237</c:v>
                </c:pt>
                <c:pt idx="5" formatCode="#,##0;[Red]\-#,##0;">
                  <c:v>115</c:v>
                </c:pt>
                <c:pt idx="6" formatCode="#,##0;[Red]\-#,##0;">
                  <c:v>113</c:v>
                </c:pt>
                <c:pt idx="7" formatCode="#,##0;[Red]\-#,##0;">
                  <c:v>416</c:v>
                </c:pt>
              </c:numCache>
            </c:numRef>
          </c:val>
          <c:extLst>
            <c:ext xmlns:c16="http://schemas.microsoft.com/office/drawing/2014/chart" uri="{C3380CC4-5D6E-409C-BE32-E72D297353CC}">
              <c16:uniqueId val="{00000001-626D-4068-BE69-125769F70C33}"/>
            </c:ext>
          </c:extLst>
        </c:ser>
        <c:ser>
          <c:idx val="1"/>
          <c:order val="3"/>
          <c:tx>
            <c:strRef>
              <c:f>構想区域別必要量との比較!$E$4859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26D-4068-BE69-125769F70C3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26D-4068-BE69-125769F70C3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(構想区域別必要量との比較!$F$4856,構想区域別必要量との比較!$H$4856:$L$4856,構想区域別必要量との比較!$O$4856:$P$4856)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(構想区域別必要量との比較!$F$4859,構想区域別必要量との比較!$H$4859:$L$4859,構想区域別必要量との比較!$O$4859:$P$4859)</c:f>
              <c:numCache>
                <c:formatCode>#,##0_);[Red]\(#,##0\)</c:formatCode>
                <c:ptCount val="8"/>
                <c:pt idx="0" formatCode="#,##0;[Red]\-#,##0;">
                  <c:v>525</c:v>
                </c:pt>
                <c:pt idx="1">
                  <c:v>507</c:v>
                </c:pt>
                <c:pt idx="2">
                  <c:v>552</c:v>
                </c:pt>
                <c:pt idx="3">
                  <c:v>603</c:v>
                </c:pt>
                <c:pt idx="4">
                  <c:v>630</c:v>
                </c:pt>
                <c:pt idx="5" formatCode="#,##0;[Red]\-#,##0;">
                  <c:v>611</c:v>
                </c:pt>
                <c:pt idx="6" formatCode="#,##0;[Red]\-#,##0;">
                  <c:v>550</c:v>
                </c:pt>
                <c:pt idx="7" formatCode="#,##0;[Red]\-#,##0;">
                  <c:v>152</c:v>
                </c:pt>
              </c:numCache>
            </c:numRef>
          </c:val>
          <c:extLst>
            <c:ext xmlns:c16="http://schemas.microsoft.com/office/drawing/2014/chart" uri="{C3380CC4-5D6E-409C-BE32-E72D297353CC}">
              <c16:uniqueId val="{00000006-626D-4068-BE69-125769F70C33}"/>
            </c:ext>
          </c:extLst>
        </c:ser>
        <c:ser>
          <c:idx val="0"/>
          <c:order val="4"/>
          <c:tx>
            <c:strRef>
              <c:f>構想区域別必要量との比較!$E$4858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(構想区域別必要量との比較!$F$4856,構想区域別必要量との比較!$H$4856:$L$4856,構想区域別必要量との比較!$O$4856:$P$4856)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(構想区域別必要量との比較!$F$4858,構想区域別必要量との比較!$H$4858:$L$4858,構想区域別必要量との比較!$O$4858:$P$4858)</c:f>
              <c:numCache>
                <c:formatCode>#,##0_);[Red]\(#,##0\)</c:formatCode>
                <c:ptCount val="8"/>
                <c:pt idx="0" formatCode="#,##0;[Red]\-#,##0;">
                  <c:v>0</c:v>
                </c:pt>
                <c:pt idx="1">
                  <c:v>0</c:v>
                </c:pt>
                <c:pt idx="2">
                  <c:v>0</c:v>
                </c:pt>
                <c:pt idx="3">
                  <c:v>0</c:v>
                </c:pt>
                <c:pt idx="4">
                  <c:v>33</c:v>
                </c:pt>
                <c:pt idx="5" formatCode="#,##0;[Red]\-#,##0;">
                  <c:v>0</c:v>
                </c:pt>
                <c:pt idx="6" formatCode="#,##0;[Red]\-#,##0;">
                  <c:v>0</c:v>
                </c:pt>
                <c:pt idx="7" formatCode="#,##0;[Red]\-#,##0;">
                  <c:v>18</c:v>
                </c:pt>
              </c:numCache>
            </c:numRef>
          </c:val>
          <c:extLst>
            <c:ext xmlns:c16="http://schemas.microsoft.com/office/drawing/2014/chart" uri="{C3380CC4-5D6E-409C-BE32-E72D297353CC}">
              <c16:uniqueId val="{00000007-626D-4068-BE69-125769F70C3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(構想区域別必要量との比較!$F$4856,構想区域別必要量との比較!$H$4856:$L$4856,構想区域別必要量との比較!$O$4856:$P$4856)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(構想区域別必要量との比較!$F$4857,構想区域別必要量との比較!$H$4857:$L$4857,構想区域別必要量との比較!$O$4857:$P$4857)</c:f>
              <c:numCache>
                <c:formatCode>#,##0_);[Red]\(#,##0\)</c:formatCode>
                <c:ptCount val="8"/>
                <c:pt idx="0" formatCode="#,##0;[Red]\-#,##0;">
                  <c:v>1092</c:v>
                </c:pt>
                <c:pt idx="1">
                  <c:v>1088</c:v>
                </c:pt>
                <c:pt idx="2">
                  <c:v>1166</c:v>
                </c:pt>
                <c:pt idx="3">
                  <c:v>1170</c:v>
                </c:pt>
                <c:pt idx="4">
                  <c:v>1443</c:v>
                </c:pt>
                <c:pt idx="5" formatCode="#,##0;[Red]\-#,##0;">
                  <c:v>1213</c:v>
                </c:pt>
                <c:pt idx="6" formatCode="#,##0;[Red]\-#,##0;">
                  <c:v>1150</c:v>
                </c:pt>
                <c:pt idx="7" formatCode="#,##0;[Red]\-#,##0;">
                  <c:v>910</c:v>
                </c:pt>
              </c:numCache>
            </c:numRef>
          </c:val>
          <c:smooth val="0"/>
          <c:extLst>
            <c:ext xmlns:c16="http://schemas.microsoft.com/office/drawing/2014/chart" uri="{C3380CC4-5D6E-409C-BE32-E72D297353CC}">
              <c16:uniqueId val="{00000008-626D-4068-BE69-125769F70C3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(構想区域別必要量との比較!$F$4871,構想区域別必要量との比較!$H$4871:$L$4871,構想区域別必要量との比較!$O$4871:$P$4871)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(構想区域別必要量との比較!$F$4876,構想区域別必要量との比較!$H$4876:$L$4876,構想区域別必要量との比較!$O$4876:$P$4876)</c:f>
              <c:numCache>
                <c:formatCode>#,##0_);[Red]\(#,##0\)</c:formatCode>
                <c:ptCount val="8"/>
                <c:pt idx="0" formatCode="#,##0;[Red]\-#,##0;">
                  <c:v>247</c:v>
                </c:pt>
                <c:pt idx="1">
                  <c:v>327</c:v>
                </c:pt>
                <c:pt idx="2">
                  <c:v>327</c:v>
                </c:pt>
                <c:pt idx="3">
                  <c:v>327</c:v>
                </c:pt>
                <c:pt idx="4">
                  <c:v>227</c:v>
                </c:pt>
                <c:pt idx="5" formatCode="#,##0;[Red]\-#,##0;">
                  <c:v>179</c:v>
                </c:pt>
                <c:pt idx="6" formatCode="#,##0;[Red]\-#,##0;">
                  <c:v>248</c:v>
                </c:pt>
                <c:pt idx="7" formatCode="#,##0;[Red]\-#,##0;">
                  <c:v>181</c:v>
                </c:pt>
              </c:numCache>
            </c:numRef>
          </c:val>
          <c:extLst>
            <c:ext xmlns:c16="http://schemas.microsoft.com/office/drawing/2014/chart" uri="{C3380CC4-5D6E-409C-BE32-E72D297353CC}">
              <c16:uniqueId val="{00000000-E789-4718-B192-D8E98DE67CFA}"/>
            </c:ext>
          </c:extLst>
        </c:ser>
        <c:ser>
          <c:idx val="2"/>
          <c:order val="2"/>
          <c:tx>
            <c:strRef>
              <c:f>構想区域別必要量との比較!$E$4875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(構想区域別必要量との比較!$F$4871,構想区域別必要量との比較!$H$4871:$L$4871,構想区域別必要量との比較!$O$4871:$P$4871)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(構想区域別必要量との比較!$F$4875,構想区域別必要量との比較!$H$4875:$L$4875,構想区域別必要量との比較!$O$4875:$P$4875)</c:f>
              <c:numCache>
                <c:formatCode>#,##0_);[Red]\(#,##0\)</c:formatCode>
                <c:ptCount val="8"/>
                <c:pt idx="0" formatCode="#,##0;[Red]\-#,##0;">
                  <c:v>178</c:v>
                </c:pt>
                <c:pt idx="1">
                  <c:v>196</c:v>
                </c:pt>
                <c:pt idx="2">
                  <c:v>215</c:v>
                </c:pt>
                <c:pt idx="3">
                  <c:v>215</c:v>
                </c:pt>
                <c:pt idx="4">
                  <c:v>215</c:v>
                </c:pt>
                <c:pt idx="5" formatCode="#,##0;[Red]\-#,##0;">
                  <c:v>215</c:v>
                </c:pt>
                <c:pt idx="6" formatCode="#,##0;[Red]\-#,##0;">
                  <c:v>177</c:v>
                </c:pt>
                <c:pt idx="7" formatCode="#,##0;[Red]\-#,##0;">
                  <c:v>349</c:v>
                </c:pt>
              </c:numCache>
            </c:numRef>
          </c:val>
          <c:extLst>
            <c:ext xmlns:c16="http://schemas.microsoft.com/office/drawing/2014/chart" uri="{C3380CC4-5D6E-409C-BE32-E72D297353CC}">
              <c16:uniqueId val="{00000001-E789-4718-B192-D8E98DE67CFA}"/>
            </c:ext>
          </c:extLst>
        </c:ser>
        <c:ser>
          <c:idx val="1"/>
          <c:order val="3"/>
          <c:tx>
            <c:strRef>
              <c:f>構想区域別必要量との比較!$E$4874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789-4718-B192-D8E98DE67CF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789-4718-B192-D8E98DE67CF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(構想区域別必要量との比較!$F$4871,構想区域別必要量との比較!$H$4871:$L$4871,構想区域別必要量との比較!$O$4871:$P$4871)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(構想区域別必要量との比較!$F$4874,構想区域別必要量との比較!$H$4874:$L$4874,構想区域別必要量との比較!$O$4874:$P$4874)</c:f>
              <c:numCache>
                <c:formatCode>#,##0_);[Red]\(#,##0\)</c:formatCode>
                <c:ptCount val="8"/>
                <c:pt idx="0" formatCode="#,##0;[Red]\-#,##0;">
                  <c:v>593</c:v>
                </c:pt>
                <c:pt idx="1">
                  <c:v>567</c:v>
                </c:pt>
                <c:pt idx="2">
                  <c:v>492</c:v>
                </c:pt>
                <c:pt idx="3">
                  <c:v>462</c:v>
                </c:pt>
                <c:pt idx="4">
                  <c:v>461</c:v>
                </c:pt>
                <c:pt idx="5" formatCode="#,##0;[Red]\-#,##0;">
                  <c:v>512</c:v>
                </c:pt>
                <c:pt idx="6" formatCode="#,##0;[Red]\-#,##0;">
                  <c:v>458</c:v>
                </c:pt>
                <c:pt idx="7" formatCode="#,##0;[Red]\-#,##0;">
                  <c:v>181</c:v>
                </c:pt>
              </c:numCache>
            </c:numRef>
          </c:val>
          <c:extLst>
            <c:ext xmlns:c16="http://schemas.microsoft.com/office/drawing/2014/chart" uri="{C3380CC4-5D6E-409C-BE32-E72D297353CC}">
              <c16:uniqueId val="{00000006-E789-4718-B192-D8E98DE67CFA}"/>
            </c:ext>
          </c:extLst>
        </c:ser>
        <c:ser>
          <c:idx val="0"/>
          <c:order val="4"/>
          <c:tx>
            <c:strRef>
              <c:f>構想区域別必要量との比較!$E$4873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(構想区域別必要量との比較!$F$4871,構想区域別必要量との比較!$H$4871:$L$4871,構想区域別必要量との比較!$O$4871:$P$4871)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(構想区域別必要量との比較!$F$4873,構想区域別必要量との比較!$H$4873:$L$4873,構想区域別必要量との比較!$O$4873:$P$4873)</c:f>
              <c:numCache>
                <c:formatCode>#,##0_);[Red]\(#,##0\)</c:formatCode>
                <c:ptCount val="8"/>
                <c:pt idx="0" formatCode="#,##0;[Red]\-#,##0;">
                  <c:v>0</c:v>
                </c:pt>
                <c:pt idx="1">
                  <c:v>0</c:v>
                </c:pt>
                <c:pt idx="2">
                  <c:v>0</c:v>
                </c:pt>
                <c:pt idx="3">
                  <c:v>0</c:v>
                </c:pt>
                <c:pt idx="4">
                  <c:v>0</c:v>
                </c:pt>
                <c:pt idx="5" formatCode="#,##0;[Red]\-#,##0;">
                  <c:v>0</c:v>
                </c:pt>
                <c:pt idx="6" formatCode="#,##0;[Red]\-#,##0;">
                  <c:v>0</c:v>
                </c:pt>
                <c:pt idx="7" formatCode="#,##0;[Red]\-#,##0;">
                  <c:v>36</c:v>
                </c:pt>
              </c:numCache>
            </c:numRef>
          </c:val>
          <c:extLst>
            <c:ext xmlns:c16="http://schemas.microsoft.com/office/drawing/2014/chart" uri="{C3380CC4-5D6E-409C-BE32-E72D297353CC}">
              <c16:uniqueId val="{00000007-E789-4718-B192-D8E98DE67CF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(構想区域別必要量との比較!$F$4871,構想区域別必要量との比較!$H$4871:$L$4871,構想区域別必要量との比較!$O$4871:$P$4871)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(構想区域別必要量との比較!$F$4872,構想区域別必要量との比較!$H$4872:$L$4872,構想区域別必要量との比較!$O$4872:$P$4872)</c:f>
              <c:numCache>
                <c:formatCode>#,##0_);[Red]\(#,##0\)</c:formatCode>
                <c:ptCount val="8"/>
                <c:pt idx="0" formatCode="#,##0;[Red]\-#,##0;">
                  <c:v>1018</c:v>
                </c:pt>
                <c:pt idx="1">
                  <c:v>1090</c:v>
                </c:pt>
                <c:pt idx="2">
                  <c:v>1034</c:v>
                </c:pt>
                <c:pt idx="3">
                  <c:v>1004</c:v>
                </c:pt>
                <c:pt idx="4">
                  <c:v>903</c:v>
                </c:pt>
                <c:pt idx="5" formatCode="#,##0;[Red]\-#,##0;">
                  <c:v>906</c:v>
                </c:pt>
                <c:pt idx="6" formatCode="#,##0;[Red]\-#,##0;">
                  <c:v>883</c:v>
                </c:pt>
                <c:pt idx="7" formatCode="#,##0;[Red]\-#,##0;">
                  <c:v>747</c:v>
                </c:pt>
              </c:numCache>
            </c:numRef>
          </c:val>
          <c:smooth val="0"/>
          <c:extLst>
            <c:ext xmlns:c16="http://schemas.microsoft.com/office/drawing/2014/chart" uri="{C3380CC4-5D6E-409C-BE32-E72D297353CC}">
              <c16:uniqueId val="{00000008-E789-4718-B192-D8E98DE67CF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構想区域別必要量との比較!$E$4891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(構想区域別必要量との比較!$F$4886,構想区域別必要量との比較!$H$4886:$L$4886,構想区域別必要量との比較!$O$4886:$P$4886)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(構想区域別必要量との比較!$F$4891,構想区域別必要量との比較!$H$4891:$L$4891,構想区域別必要量との比較!$O$4891:$P$4891)</c:f>
              <c:numCache>
                <c:formatCode>#,##0_);[Red]\(#,##0\)</c:formatCode>
                <c:ptCount val="8"/>
                <c:pt idx="0" formatCode="#,##0;[Red]\-#,##0;">
                  <c:v>3080</c:v>
                </c:pt>
                <c:pt idx="1">
                  <c:v>3281</c:v>
                </c:pt>
                <c:pt idx="2">
                  <c:v>3144</c:v>
                </c:pt>
                <c:pt idx="3">
                  <c:v>3128</c:v>
                </c:pt>
                <c:pt idx="4">
                  <c:v>2897</c:v>
                </c:pt>
                <c:pt idx="5" formatCode="#,##0;[Red]\-#,##0;">
                  <c:v>2747</c:v>
                </c:pt>
                <c:pt idx="6" formatCode="#,##0;[Red]\-#,##0;">
                  <c:v>2684</c:v>
                </c:pt>
                <c:pt idx="7" formatCode="#,##0;[Red]\-#,##0;">
                  <c:v>2244</c:v>
                </c:pt>
              </c:numCache>
            </c:numRef>
          </c:val>
          <c:extLst>
            <c:ext xmlns:c16="http://schemas.microsoft.com/office/drawing/2014/chart" uri="{C3380CC4-5D6E-409C-BE32-E72D297353CC}">
              <c16:uniqueId val="{00000000-D737-46B2-B419-162D9024183B}"/>
            </c:ext>
          </c:extLst>
        </c:ser>
        <c:ser>
          <c:idx val="2"/>
          <c:order val="2"/>
          <c:tx>
            <c:strRef>
              <c:f>構想区域別必要量との比較!$E$4890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(構想区域別必要量との比較!$F$4886,構想区域別必要量との比較!$H$4886:$L$4886,構想区域別必要量との比較!$O$4886:$P$4886)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(構想区域別必要量との比較!$F$4890,構想区域別必要量との比較!$H$4890:$L$4890,構想区域別必要量との比較!$O$4890:$P$4890)</c:f>
              <c:numCache>
                <c:formatCode>#,##0_);[Red]\(#,##0\)</c:formatCode>
                <c:ptCount val="8"/>
                <c:pt idx="0" formatCode="#,##0;[Red]\-#,##0;">
                  <c:v>1499</c:v>
                </c:pt>
                <c:pt idx="1">
                  <c:v>1873</c:v>
                </c:pt>
                <c:pt idx="2">
                  <c:v>1805</c:v>
                </c:pt>
                <c:pt idx="3">
                  <c:v>2329</c:v>
                </c:pt>
                <c:pt idx="4">
                  <c:v>2186</c:v>
                </c:pt>
                <c:pt idx="5" formatCode="#,##0;[Red]\-#,##0;">
                  <c:v>2466</c:v>
                </c:pt>
                <c:pt idx="6" formatCode="#,##0;[Red]\-#,##0;">
                  <c:v>2568</c:v>
                </c:pt>
                <c:pt idx="7" formatCode="#,##0;[Red]\-#,##0;">
                  <c:v>2880</c:v>
                </c:pt>
              </c:numCache>
            </c:numRef>
          </c:val>
          <c:extLst>
            <c:ext xmlns:c16="http://schemas.microsoft.com/office/drawing/2014/chart" uri="{C3380CC4-5D6E-409C-BE32-E72D297353CC}">
              <c16:uniqueId val="{00000001-D737-46B2-B419-162D9024183B}"/>
            </c:ext>
          </c:extLst>
        </c:ser>
        <c:ser>
          <c:idx val="1"/>
          <c:order val="3"/>
          <c:tx>
            <c:strRef>
              <c:f>構想区域別必要量との比較!$E$4889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737-46B2-B419-162D9024183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737-46B2-B419-162D9024183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(構想区域別必要量との比較!$F$4886,構想区域別必要量との比較!$H$4886:$L$4886,構想区域別必要量との比較!$O$4886:$P$4886)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(構想区域別必要量との比較!$F$4889,構想区域別必要量との比較!$H$4889:$L$4889,構想区域別必要量との比較!$O$4889:$P$4889)</c:f>
              <c:numCache>
                <c:formatCode>#,##0_);[Red]\(#,##0\)</c:formatCode>
                <c:ptCount val="8"/>
                <c:pt idx="0" formatCode="#,##0;[Red]\-#,##0;">
                  <c:v>5117</c:v>
                </c:pt>
                <c:pt idx="1">
                  <c:v>5439</c:v>
                </c:pt>
                <c:pt idx="2">
                  <c:v>5339</c:v>
                </c:pt>
                <c:pt idx="3">
                  <c:v>4910</c:v>
                </c:pt>
                <c:pt idx="4">
                  <c:v>4755</c:v>
                </c:pt>
                <c:pt idx="5" formatCode="#,##0;[Red]\-#,##0;">
                  <c:v>4510</c:v>
                </c:pt>
                <c:pt idx="6" formatCode="#,##0;[Red]\-#,##0;">
                  <c:v>4377</c:v>
                </c:pt>
                <c:pt idx="7" formatCode="#,##0;[Red]\-#,##0;">
                  <c:v>2778</c:v>
                </c:pt>
              </c:numCache>
            </c:numRef>
          </c:val>
          <c:extLst>
            <c:ext xmlns:c16="http://schemas.microsoft.com/office/drawing/2014/chart" uri="{C3380CC4-5D6E-409C-BE32-E72D297353CC}">
              <c16:uniqueId val="{00000006-D737-46B2-B419-162D9024183B}"/>
            </c:ext>
          </c:extLst>
        </c:ser>
        <c:ser>
          <c:idx val="0"/>
          <c:order val="4"/>
          <c:tx>
            <c:strRef>
              <c:f>構想区域別必要量との比較!$E$4888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(構想区域別必要量との比較!$F$4886,構想区域別必要量との比較!$H$4886:$L$4886,構想区域別必要量との比較!$O$4886:$P$4886)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(構想区域別必要量との比較!$F$4888,構想区域別必要量との比較!$H$4888:$L$4888,構想区域別必要量との比較!$O$4888:$P$4888)</c:f>
              <c:numCache>
                <c:formatCode>#,##0_);[Red]\(#,##0\)</c:formatCode>
                <c:ptCount val="8"/>
                <c:pt idx="0" formatCode="#,##0;[Red]\-#,##0;">
                  <c:v>1392</c:v>
                </c:pt>
                <c:pt idx="1">
                  <c:v>1282</c:v>
                </c:pt>
                <c:pt idx="2">
                  <c:v>1171</c:v>
                </c:pt>
                <c:pt idx="3">
                  <c:v>1179</c:v>
                </c:pt>
                <c:pt idx="4">
                  <c:v>1274</c:v>
                </c:pt>
                <c:pt idx="5" formatCode="#,##0;[Red]\-#,##0;">
                  <c:v>1248</c:v>
                </c:pt>
                <c:pt idx="6" formatCode="#,##0;[Red]\-#,##0;">
                  <c:v>1311</c:v>
                </c:pt>
                <c:pt idx="7" formatCode="#,##0;[Red]\-#,##0;">
                  <c:v>982</c:v>
                </c:pt>
              </c:numCache>
            </c:numRef>
          </c:val>
          <c:extLst>
            <c:ext xmlns:c16="http://schemas.microsoft.com/office/drawing/2014/chart" uri="{C3380CC4-5D6E-409C-BE32-E72D297353CC}">
              <c16:uniqueId val="{00000007-D737-46B2-B419-162D9024183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構想区域別必要量との比較!$E$4887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(構想区域別必要量との比較!$F$4886,構想区域別必要量との比較!$H$4886:$L$4886,構想区域別必要量との比較!$O$4886:$P$4886)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(構想区域別必要量との比較!$F$4887,構想区域別必要量との比較!$H$4887:$L$4887,構想区域別必要量との比較!$O$4887:$P$4887)</c:f>
              <c:numCache>
                <c:formatCode>#,##0_);[Red]\(#,##0\)</c:formatCode>
                <c:ptCount val="8"/>
                <c:pt idx="0" formatCode="#,##0;[Red]\-#,##0;">
                  <c:v>11088</c:v>
                </c:pt>
                <c:pt idx="1">
                  <c:v>11875</c:v>
                </c:pt>
                <c:pt idx="2">
                  <c:v>11459</c:v>
                </c:pt>
                <c:pt idx="3">
                  <c:v>11546</c:v>
                </c:pt>
                <c:pt idx="4">
                  <c:v>11112</c:v>
                </c:pt>
                <c:pt idx="5" formatCode="#,##0;[Red]\-#,##0;">
                  <c:v>10971</c:v>
                </c:pt>
                <c:pt idx="6" formatCode="#,##0;[Red]\-#,##0;">
                  <c:v>10940</c:v>
                </c:pt>
                <c:pt idx="7" formatCode="#,##0;[Red]\-#,##0;">
                  <c:v>8884</c:v>
                </c:pt>
              </c:numCache>
            </c:numRef>
          </c:val>
          <c:smooth val="0"/>
          <c:extLst>
            <c:ext xmlns:c16="http://schemas.microsoft.com/office/drawing/2014/chart" uri="{C3380CC4-5D6E-409C-BE32-E72D297353CC}">
              <c16:uniqueId val="{00000008-D737-46B2-B419-162D9024183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(構想区域別必要量との比較!$F$4901,構想区域別必要量との比較!$H$4901:$L$4901,構想区域別必要量との比較!$O$4901:$P$4901)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(構想区域別必要量との比較!$F$4906,構想区域別必要量との比較!$H$4906:$L$4906,構想区域別必要量との比較!$O$4906:$P$4906)</c:f>
              <c:numCache>
                <c:formatCode>#,##0_);[Red]\(#,##0\)</c:formatCode>
                <c:ptCount val="8"/>
                <c:pt idx="0" formatCode="#,##0;[Red]\-#,##0;">
                  <c:v>1109</c:v>
                </c:pt>
                <c:pt idx="1">
                  <c:v>889</c:v>
                </c:pt>
                <c:pt idx="2">
                  <c:v>845</c:v>
                </c:pt>
                <c:pt idx="3">
                  <c:v>719</c:v>
                </c:pt>
                <c:pt idx="4">
                  <c:v>733</c:v>
                </c:pt>
                <c:pt idx="5" formatCode="#,##0;[Red]\-#,##0;">
                  <c:v>696</c:v>
                </c:pt>
                <c:pt idx="6" formatCode="#,##0;[Red]\-#,##0;">
                  <c:v>676</c:v>
                </c:pt>
                <c:pt idx="7" formatCode="#,##0;[Red]\-#,##0;">
                  <c:v>649</c:v>
                </c:pt>
              </c:numCache>
            </c:numRef>
          </c:val>
          <c:extLst>
            <c:ext xmlns:c16="http://schemas.microsoft.com/office/drawing/2014/chart" uri="{C3380CC4-5D6E-409C-BE32-E72D297353CC}">
              <c16:uniqueId val="{00000000-A7D7-49A0-B66F-352E23B63783}"/>
            </c:ext>
          </c:extLst>
        </c:ser>
        <c:ser>
          <c:idx val="2"/>
          <c:order val="2"/>
          <c:tx>
            <c:strRef>
              <c:f>構想区域別必要量との比較!$E$4905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(構想区域別必要量との比較!$F$4901,構想区域別必要量との比較!$H$4901:$L$4901,構想区域別必要量との比較!$O$4901:$P$4901)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(構想区域別必要量との比較!$F$4905,構想区域別必要量との比較!$H$4905:$L$4905,構想区域別必要量との比較!$O$4905:$P$4905)</c:f>
              <c:numCache>
                <c:formatCode>#,##0_);[Red]\(#,##0\)</c:formatCode>
                <c:ptCount val="8"/>
                <c:pt idx="0" formatCode="#,##0;[Red]\-#,##0;">
                  <c:v>428</c:v>
                </c:pt>
                <c:pt idx="1">
                  <c:v>423</c:v>
                </c:pt>
                <c:pt idx="2">
                  <c:v>551</c:v>
                </c:pt>
                <c:pt idx="3">
                  <c:v>578</c:v>
                </c:pt>
                <c:pt idx="4">
                  <c:v>518</c:v>
                </c:pt>
                <c:pt idx="5" formatCode="#,##0;[Red]\-#,##0;">
                  <c:v>672</c:v>
                </c:pt>
                <c:pt idx="6" formatCode="#,##0;[Red]\-#,##0;">
                  <c:v>739</c:v>
                </c:pt>
                <c:pt idx="7" formatCode="#,##0;[Red]\-#,##0;">
                  <c:v>774</c:v>
                </c:pt>
              </c:numCache>
            </c:numRef>
          </c:val>
          <c:extLst>
            <c:ext xmlns:c16="http://schemas.microsoft.com/office/drawing/2014/chart" uri="{C3380CC4-5D6E-409C-BE32-E72D297353CC}">
              <c16:uniqueId val="{00000001-A7D7-49A0-B66F-352E23B63783}"/>
            </c:ext>
          </c:extLst>
        </c:ser>
        <c:ser>
          <c:idx val="1"/>
          <c:order val="3"/>
          <c:tx>
            <c:strRef>
              <c:f>構想区域別必要量との比較!$E$4904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7D7-49A0-B66F-352E23B6378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7D7-49A0-B66F-352E23B6378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(構想区域別必要量との比較!$F$4901,構想区域別必要量との比較!$H$4901:$L$4901,構想区域別必要量との比較!$O$4901:$P$4901)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(構想区域別必要量との比較!$F$4904,構想区域別必要量との比較!$H$4904:$L$4904,構想区域別必要量との比較!$O$4904:$P$4904)</c:f>
              <c:numCache>
                <c:formatCode>#,##0_);[Red]\(#,##0\)</c:formatCode>
                <c:ptCount val="8"/>
                <c:pt idx="0" formatCode="#,##0;[Red]\-#,##0;">
                  <c:v>1287</c:v>
                </c:pt>
                <c:pt idx="1">
                  <c:v>1243</c:v>
                </c:pt>
                <c:pt idx="2">
                  <c:v>1086</c:v>
                </c:pt>
                <c:pt idx="3">
                  <c:v>1021</c:v>
                </c:pt>
                <c:pt idx="4">
                  <c:v>1059</c:v>
                </c:pt>
                <c:pt idx="5" formatCode="#,##0;[Red]\-#,##0;">
                  <c:v>942</c:v>
                </c:pt>
                <c:pt idx="6" formatCode="#,##0;[Red]\-#,##0;">
                  <c:v>830</c:v>
                </c:pt>
                <c:pt idx="7" formatCode="#,##0;[Red]\-#,##0;">
                  <c:v>353</c:v>
                </c:pt>
              </c:numCache>
            </c:numRef>
          </c:val>
          <c:extLst>
            <c:ext xmlns:c16="http://schemas.microsoft.com/office/drawing/2014/chart" uri="{C3380CC4-5D6E-409C-BE32-E72D297353CC}">
              <c16:uniqueId val="{00000006-A7D7-49A0-B66F-352E23B63783}"/>
            </c:ext>
          </c:extLst>
        </c:ser>
        <c:ser>
          <c:idx val="0"/>
          <c:order val="4"/>
          <c:tx>
            <c:strRef>
              <c:f>構想区域別必要量との比較!$E$4903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(構想区域別必要量との比較!$F$4901,構想区域別必要量との比較!$H$4901:$L$4901,構想区域別必要量との比較!$O$4901:$P$4901)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(構想区域別必要量との比較!$F$4903,構想区域別必要量との比較!$H$4903:$L$4903,構想区域別必要量との比較!$O$4903:$P$4903)</c:f>
              <c:numCache>
                <c:formatCode>#,##0_);[Red]\(#,##0\)</c:formatCode>
                <c:ptCount val="8"/>
                <c:pt idx="0" formatCode="#,##0;[Red]\-#,##0;">
                  <c:v>62</c:v>
                </c:pt>
                <c:pt idx="1">
                  <c:v>4</c:v>
                </c:pt>
                <c:pt idx="2">
                  <c:v>4</c:v>
                </c:pt>
                <c:pt idx="3">
                  <c:v>4</c:v>
                </c:pt>
                <c:pt idx="4">
                  <c:v>4</c:v>
                </c:pt>
                <c:pt idx="5" formatCode="#,##0;[Red]\-#,##0;">
                  <c:v>4</c:v>
                </c:pt>
                <c:pt idx="6" formatCode="#,##0;[Red]\-#,##0;">
                  <c:v>4</c:v>
                </c:pt>
                <c:pt idx="7" formatCode="#,##0;[Red]\-#,##0;">
                  <c:v>69</c:v>
                </c:pt>
              </c:numCache>
            </c:numRef>
          </c:val>
          <c:extLst>
            <c:ext xmlns:c16="http://schemas.microsoft.com/office/drawing/2014/chart" uri="{C3380CC4-5D6E-409C-BE32-E72D297353CC}">
              <c16:uniqueId val="{00000007-A7D7-49A0-B66F-352E23B6378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(構想区域別必要量との比較!$F$4901,構想区域別必要量との比較!$H$4901:$L$4901,構想区域別必要量との比較!$O$4901:$P$4901)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(構想区域別必要量との比較!$F$4902,構想区域別必要量との比較!$H$4902:$L$4902,構想区域別必要量との比較!$O$4902:$P$4902)</c:f>
              <c:numCache>
                <c:formatCode>#,##0_);[Red]\(#,##0\)</c:formatCode>
                <c:ptCount val="8"/>
                <c:pt idx="0" formatCode="#,##0;[Red]\-#,##0;">
                  <c:v>2886</c:v>
                </c:pt>
                <c:pt idx="1">
                  <c:v>2559</c:v>
                </c:pt>
                <c:pt idx="2">
                  <c:v>2486</c:v>
                </c:pt>
                <c:pt idx="3">
                  <c:v>2322</c:v>
                </c:pt>
                <c:pt idx="4">
                  <c:v>2314</c:v>
                </c:pt>
                <c:pt idx="5" formatCode="#,##0;[Red]\-#,##0;">
                  <c:v>2314</c:v>
                </c:pt>
                <c:pt idx="6" formatCode="#,##0;[Red]\-#,##0;">
                  <c:v>2249</c:v>
                </c:pt>
                <c:pt idx="7" formatCode="#,##0;[Red]\-#,##0;">
                  <c:v>1845</c:v>
                </c:pt>
              </c:numCache>
            </c:numRef>
          </c:val>
          <c:smooth val="0"/>
          <c:extLst>
            <c:ext xmlns:c16="http://schemas.microsoft.com/office/drawing/2014/chart" uri="{C3380CC4-5D6E-409C-BE32-E72D297353CC}">
              <c16:uniqueId val="{00000008-A7D7-49A0-B66F-352E23B6378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(構想区域別必要量との比較!$F$4916,構想区域別必要量との比較!$H$4916:$L$4916,構想区域別必要量との比較!$O$4916:$P$4916)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(構想区域別必要量との比較!$F$4921,構想区域別必要量との比較!$H$4921:$L$4921,構想区域別必要量との比較!$O$4921:$P$4921)</c:f>
              <c:numCache>
                <c:formatCode>#,##0_);[Red]\(#,##0\)</c:formatCode>
                <c:ptCount val="8"/>
                <c:pt idx="0" formatCode="#,##0;[Red]\-#,##0;">
                  <c:v>507</c:v>
                </c:pt>
                <c:pt idx="1">
                  <c:v>542</c:v>
                </c:pt>
                <c:pt idx="2">
                  <c:v>454</c:v>
                </c:pt>
                <c:pt idx="3">
                  <c:v>426</c:v>
                </c:pt>
                <c:pt idx="4">
                  <c:v>454</c:v>
                </c:pt>
                <c:pt idx="5" formatCode="#,##0;[Red]\-#,##0;">
                  <c:v>438</c:v>
                </c:pt>
                <c:pt idx="6" formatCode="#,##0;[Red]\-#,##0;">
                  <c:v>441</c:v>
                </c:pt>
                <c:pt idx="7" formatCode="#,##0;[Red]\-#,##0;">
                  <c:v>358</c:v>
                </c:pt>
              </c:numCache>
            </c:numRef>
          </c:val>
          <c:extLst>
            <c:ext xmlns:c16="http://schemas.microsoft.com/office/drawing/2014/chart" uri="{C3380CC4-5D6E-409C-BE32-E72D297353CC}">
              <c16:uniqueId val="{00000000-8601-4A22-BD4E-6350062524E2}"/>
            </c:ext>
          </c:extLst>
        </c:ser>
        <c:ser>
          <c:idx val="2"/>
          <c:order val="2"/>
          <c:tx>
            <c:strRef>
              <c:f>構想区域別必要量との比較!$E$4920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(構想区域別必要量との比較!$F$4916,構想区域別必要量との比較!$H$4916:$L$4916,構想区域別必要量との比較!$O$4916:$P$4916)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(構想区域別必要量との比較!$F$4920,構想区域別必要量との比較!$H$4920:$L$4920,構想区域別必要量との比較!$O$4920:$P$4920)</c:f>
              <c:numCache>
                <c:formatCode>#,##0_);[Red]\(#,##0\)</c:formatCode>
                <c:ptCount val="8"/>
                <c:pt idx="0" formatCode="#,##0;[Red]\-#,##0;">
                  <c:v>324</c:v>
                </c:pt>
                <c:pt idx="1">
                  <c:v>363</c:v>
                </c:pt>
                <c:pt idx="2">
                  <c:v>349</c:v>
                </c:pt>
                <c:pt idx="3">
                  <c:v>324</c:v>
                </c:pt>
                <c:pt idx="4">
                  <c:v>330</c:v>
                </c:pt>
                <c:pt idx="5" formatCode="#,##0;[Red]\-#,##0;">
                  <c:v>330</c:v>
                </c:pt>
                <c:pt idx="6" formatCode="#,##0;[Red]\-#,##0;">
                  <c:v>307</c:v>
                </c:pt>
                <c:pt idx="7" formatCode="#,##0;[Red]\-#,##0;">
                  <c:v>499</c:v>
                </c:pt>
              </c:numCache>
            </c:numRef>
          </c:val>
          <c:extLst>
            <c:ext xmlns:c16="http://schemas.microsoft.com/office/drawing/2014/chart" uri="{C3380CC4-5D6E-409C-BE32-E72D297353CC}">
              <c16:uniqueId val="{00000001-8601-4A22-BD4E-6350062524E2}"/>
            </c:ext>
          </c:extLst>
        </c:ser>
        <c:ser>
          <c:idx val="1"/>
          <c:order val="3"/>
          <c:tx>
            <c:strRef>
              <c:f>構想区域別必要量との比較!$E$4919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601-4A22-BD4E-6350062524E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601-4A22-BD4E-6350062524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(構想区域別必要量との比較!$F$4916,構想区域別必要量との比較!$H$4916:$L$4916,構想区域別必要量との比較!$O$4916:$P$4916)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(構想区域別必要量との比較!$F$4919,構想区域別必要量との比較!$H$4919:$L$4919,構想区域別必要量との比較!$O$4919:$P$4919)</c:f>
              <c:numCache>
                <c:formatCode>#,##0_);[Red]\(#,##0\)</c:formatCode>
                <c:ptCount val="8"/>
                <c:pt idx="0" formatCode="#,##0;[Red]\-#,##0;">
                  <c:v>792</c:v>
                </c:pt>
                <c:pt idx="1">
                  <c:v>720</c:v>
                </c:pt>
                <c:pt idx="2">
                  <c:v>712</c:v>
                </c:pt>
                <c:pt idx="3">
                  <c:v>716</c:v>
                </c:pt>
                <c:pt idx="4">
                  <c:v>706</c:v>
                </c:pt>
                <c:pt idx="5" formatCode="#,##0;[Red]\-#,##0;">
                  <c:v>679</c:v>
                </c:pt>
                <c:pt idx="6" formatCode="#,##0;[Red]\-#,##0;">
                  <c:v>722</c:v>
                </c:pt>
                <c:pt idx="7" formatCode="#,##0;[Red]\-#,##0;">
                  <c:v>422</c:v>
                </c:pt>
              </c:numCache>
            </c:numRef>
          </c:val>
          <c:extLst>
            <c:ext xmlns:c16="http://schemas.microsoft.com/office/drawing/2014/chart" uri="{C3380CC4-5D6E-409C-BE32-E72D297353CC}">
              <c16:uniqueId val="{00000006-8601-4A22-BD4E-6350062524E2}"/>
            </c:ext>
          </c:extLst>
        </c:ser>
        <c:ser>
          <c:idx val="0"/>
          <c:order val="4"/>
          <c:tx>
            <c:strRef>
              <c:f>構想区域別必要量との比較!$E$4918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(構想区域別必要量との比較!$F$4916,構想区域別必要量との比較!$H$4916:$L$4916,構想区域別必要量との比較!$O$4916:$P$4916)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(構想区域別必要量との比較!$F$4918,構想区域別必要量との比較!$H$4918:$L$4918,構想区域別必要量との比較!$O$4918:$P$4918)</c:f>
              <c:numCache>
                <c:formatCode>#,##0_);[Red]\(#,##0\)</c:formatCode>
                <c:ptCount val="8"/>
                <c:pt idx="0" formatCode="#,##0;[Red]\-#,##0;">
                  <c:v>0</c:v>
                </c:pt>
                <c:pt idx="1">
                  <c:v>0</c:v>
                </c:pt>
                <c:pt idx="2">
                  <c:v>0</c:v>
                </c:pt>
                <c:pt idx="3">
                  <c:v>6</c:v>
                </c:pt>
                <c:pt idx="4">
                  <c:v>6</c:v>
                </c:pt>
                <c:pt idx="5" formatCode="#,##0;[Red]\-#,##0;">
                  <c:v>6</c:v>
                </c:pt>
                <c:pt idx="6" formatCode="#,##0;[Red]\-#,##0;">
                  <c:v>6</c:v>
                </c:pt>
                <c:pt idx="7" formatCode="#,##0;[Red]\-#,##0;">
                  <c:v>77</c:v>
                </c:pt>
              </c:numCache>
            </c:numRef>
          </c:val>
          <c:extLst>
            <c:ext xmlns:c16="http://schemas.microsoft.com/office/drawing/2014/chart" uri="{C3380CC4-5D6E-409C-BE32-E72D297353CC}">
              <c16:uniqueId val="{00000007-8601-4A22-BD4E-6350062524E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(構想区域別必要量との比較!$F$4916,構想区域別必要量との比較!$H$4916:$L$4916,構想区域別必要量との比較!$O$4916:$P$4916)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(構想区域別必要量との比較!$F$4917,構想区域別必要量との比較!$H$4917:$L$4917,構想区域別必要量との比較!$O$4917:$P$4917)</c:f>
              <c:numCache>
                <c:formatCode>#,##0_);[Red]\(#,##0\)</c:formatCode>
                <c:ptCount val="8"/>
                <c:pt idx="0" formatCode="#,##0;[Red]\-#,##0;">
                  <c:v>1623</c:v>
                </c:pt>
                <c:pt idx="1">
                  <c:v>1625</c:v>
                </c:pt>
                <c:pt idx="2">
                  <c:v>1515</c:v>
                </c:pt>
                <c:pt idx="3">
                  <c:v>1472</c:v>
                </c:pt>
                <c:pt idx="4">
                  <c:v>1496</c:v>
                </c:pt>
                <c:pt idx="5" formatCode="#,##0;[Red]\-#,##0;">
                  <c:v>1453</c:v>
                </c:pt>
                <c:pt idx="6" formatCode="#,##0;[Red]\-#,##0;">
                  <c:v>1476</c:v>
                </c:pt>
                <c:pt idx="7" formatCode="#,##0;[Red]\-#,##0;">
                  <c:v>1356</c:v>
                </c:pt>
              </c:numCache>
            </c:numRef>
          </c:val>
          <c:smooth val="0"/>
          <c:extLst>
            <c:ext xmlns:c16="http://schemas.microsoft.com/office/drawing/2014/chart" uri="{C3380CC4-5D6E-409C-BE32-E72D297353CC}">
              <c16:uniqueId val="{00000008-8601-4A22-BD4E-6350062524E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(構想区域別必要量との比較!$F$4931,構想区域別必要量との比較!$H$4931:$L$4931,構想区域別必要量との比較!$O$4931:$P$4931)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(構想区域別必要量との比較!$F$4936,構想区域別必要量との比較!$H$4936:$L$4936,構想区域別必要量との比較!$O$4936:$P$4936)</c:f>
              <c:numCache>
                <c:formatCode>#,##0_);[Red]\(#,##0\)</c:formatCode>
                <c:ptCount val="8"/>
                <c:pt idx="0" formatCode="#,##0;[Red]\-#,##0;">
                  <c:v>412</c:v>
                </c:pt>
                <c:pt idx="1">
                  <c:v>415</c:v>
                </c:pt>
                <c:pt idx="2">
                  <c:v>384</c:v>
                </c:pt>
                <c:pt idx="3">
                  <c:v>280</c:v>
                </c:pt>
                <c:pt idx="4">
                  <c:v>280</c:v>
                </c:pt>
                <c:pt idx="5" formatCode="#,##0;[Red]\-#,##0;">
                  <c:v>277</c:v>
                </c:pt>
                <c:pt idx="6" formatCode="#,##0;[Red]\-#,##0;">
                  <c:v>266</c:v>
                </c:pt>
                <c:pt idx="7" formatCode="#,##0;[Red]\-#,##0;">
                  <c:v>227</c:v>
                </c:pt>
              </c:numCache>
            </c:numRef>
          </c:val>
          <c:extLst>
            <c:ext xmlns:c16="http://schemas.microsoft.com/office/drawing/2014/chart" uri="{C3380CC4-5D6E-409C-BE32-E72D297353CC}">
              <c16:uniqueId val="{00000000-4014-4BC0-8CD4-19AFE0A2EF12}"/>
            </c:ext>
          </c:extLst>
        </c:ser>
        <c:ser>
          <c:idx val="2"/>
          <c:order val="2"/>
          <c:tx>
            <c:strRef>
              <c:f>構想区域別必要量との比較!$E$4935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(構想区域別必要量との比較!$F$4931,構想区域別必要量との比較!$H$4931:$L$4931,構想区域別必要量との比較!$O$4931:$P$4931)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(構想区域別必要量との比較!$F$4935,構想区域別必要量との比較!$H$4935:$L$4935,構想区域別必要量との比較!$O$4935:$P$4935)</c:f>
              <c:numCache>
                <c:formatCode>#,##0_);[Red]\(#,##0\)</c:formatCode>
                <c:ptCount val="8"/>
                <c:pt idx="0" formatCode="#,##0;[Red]\-#,##0;">
                  <c:v>161</c:v>
                </c:pt>
                <c:pt idx="1">
                  <c:v>176</c:v>
                </c:pt>
                <c:pt idx="2">
                  <c:v>223</c:v>
                </c:pt>
                <c:pt idx="3">
                  <c:v>256</c:v>
                </c:pt>
                <c:pt idx="4">
                  <c:v>290</c:v>
                </c:pt>
                <c:pt idx="5" formatCode="#,##0;[Red]\-#,##0;">
                  <c:v>290</c:v>
                </c:pt>
                <c:pt idx="6" formatCode="#,##0;[Red]\-#,##0;">
                  <c:v>231</c:v>
                </c:pt>
                <c:pt idx="7" formatCode="#,##0;[Red]\-#,##0;">
                  <c:v>297</c:v>
                </c:pt>
              </c:numCache>
            </c:numRef>
          </c:val>
          <c:extLst>
            <c:ext xmlns:c16="http://schemas.microsoft.com/office/drawing/2014/chart" uri="{C3380CC4-5D6E-409C-BE32-E72D297353CC}">
              <c16:uniqueId val="{00000001-4014-4BC0-8CD4-19AFE0A2EF12}"/>
            </c:ext>
          </c:extLst>
        </c:ser>
        <c:ser>
          <c:idx val="1"/>
          <c:order val="3"/>
          <c:tx>
            <c:strRef>
              <c:f>構想区域別必要量との比較!$E$4934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014-4BC0-8CD4-19AFE0A2EF1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014-4BC0-8CD4-19AFE0A2EF1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(構想区域別必要量との比較!$F$4931,構想区域別必要量との比較!$H$4931:$L$4931,構想区域別必要量との比較!$O$4931:$P$4931)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(構想区域別必要量との比較!$F$4934,構想区域別必要量との比較!$H$4934:$L$4934,構想区域別必要量との比較!$O$4934:$P$4934)</c:f>
              <c:numCache>
                <c:formatCode>#,##0_);[Red]\(#,##0\)</c:formatCode>
                <c:ptCount val="8"/>
                <c:pt idx="0" formatCode="#,##0;[Red]\-#,##0;">
                  <c:v>482</c:v>
                </c:pt>
                <c:pt idx="1">
                  <c:v>464</c:v>
                </c:pt>
                <c:pt idx="2">
                  <c:v>398</c:v>
                </c:pt>
                <c:pt idx="3">
                  <c:v>405</c:v>
                </c:pt>
                <c:pt idx="4">
                  <c:v>373</c:v>
                </c:pt>
                <c:pt idx="5" formatCode="#,##0;[Red]\-#,##0;">
                  <c:v>373</c:v>
                </c:pt>
                <c:pt idx="6" formatCode="#,##0;[Red]\-#,##0;">
                  <c:v>413</c:v>
                </c:pt>
                <c:pt idx="7" formatCode="#,##0;[Red]\-#,##0;">
                  <c:v>176</c:v>
                </c:pt>
              </c:numCache>
            </c:numRef>
          </c:val>
          <c:extLst>
            <c:ext xmlns:c16="http://schemas.microsoft.com/office/drawing/2014/chart" uri="{C3380CC4-5D6E-409C-BE32-E72D297353CC}">
              <c16:uniqueId val="{00000006-4014-4BC0-8CD4-19AFE0A2EF12}"/>
            </c:ext>
          </c:extLst>
        </c:ser>
        <c:ser>
          <c:idx val="0"/>
          <c:order val="4"/>
          <c:tx>
            <c:strRef>
              <c:f>構想区域別必要量との比較!$E$4933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(構想区域別必要量との比較!$F$4931,構想区域別必要量との比較!$H$4931:$L$4931,構想区域別必要量との比較!$O$4931:$P$4931)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(構想区域別必要量との比較!$F$4933,構想区域別必要量との比較!$H$4933:$L$4933,構想区域別必要量との比較!$O$4933:$P$4933)</c:f>
              <c:numCache>
                <c:formatCode>#,##0_);[Red]\(#,##0\)</c:formatCode>
                <c:ptCount val="8"/>
                <c:pt idx="0" formatCode="#,##0;[Red]\-#,##0;">
                  <c:v>6</c:v>
                </c:pt>
                <c:pt idx="1">
                  <c:v>6</c:v>
                </c:pt>
                <c:pt idx="2">
                  <c:v>6</c:v>
                </c:pt>
                <c:pt idx="3">
                  <c:v>6</c:v>
                </c:pt>
                <c:pt idx="4">
                  <c:v>6</c:v>
                </c:pt>
                <c:pt idx="5" formatCode="#,##0;[Red]\-#,##0;">
                  <c:v>6</c:v>
                </c:pt>
                <c:pt idx="6" formatCode="#,##0;[Red]\-#,##0;">
                  <c:v>6</c:v>
                </c:pt>
                <c:pt idx="7" formatCode="#,##0;[Red]\-#,##0;">
                  <c:v>53</c:v>
                </c:pt>
              </c:numCache>
            </c:numRef>
          </c:val>
          <c:extLst>
            <c:ext xmlns:c16="http://schemas.microsoft.com/office/drawing/2014/chart" uri="{C3380CC4-5D6E-409C-BE32-E72D297353CC}">
              <c16:uniqueId val="{00000007-4014-4BC0-8CD4-19AFE0A2EF1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(構想区域別必要量との比較!$F$4931,構想区域別必要量との比較!$H$4931:$L$4931,構想区域別必要量との比較!$O$4931:$P$4931)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(構想区域別必要量との比較!$F$4932,構想区域別必要量との比較!$H$4932:$L$4932,構想区域別必要量との比較!$O$4932:$P$4932)</c:f>
              <c:numCache>
                <c:formatCode>#,##0_);[Red]\(#,##0\)</c:formatCode>
                <c:ptCount val="8"/>
                <c:pt idx="0" formatCode="#,##0;[Red]\-#,##0;">
                  <c:v>1061</c:v>
                </c:pt>
                <c:pt idx="1">
                  <c:v>1061</c:v>
                </c:pt>
                <c:pt idx="2">
                  <c:v>1011</c:v>
                </c:pt>
                <c:pt idx="3">
                  <c:v>947</c:v>
                </c:pt>
                <c:pt idx="4">
                  <c:v>949</c:v>
                </c:pt>
                <c:pt idx="5" formatCode="#,##0;[Red]\-#,##0;">
                  <c:v>946</c:v>
                </c:pt>
                <c:pt idx="6" formatCode="#,##0;[Red]\-#,##0;">
                  <c:v>916</c:v>
                </c:pt>
                <c:pt idx="7" formatCode="#,##0;[Red]\-#,##0;">
                  <c:v>753</c:v>
                </c:pt>
              </c:numCache>
            </c:numRef>
          </c:val>
          <c:smooth val="0"/>
          <c:extLst>
            <c:ext xmlns:c16="http://schemas.microsoft.com/office/drawing/2014/chart" uri="{C3380CC4-5D6E-409C-BE32-E72D297353CC}">
              <c16:uniqueId val="{00000008-4014-4BC0-8CD4-19AFE0A2EF1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(構想区域別必要量との比較!$F$491,構想区域別必要量との比較!$H$491:$L$491,構想区域別必要量との比較!$O$491:$P$491)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(構想区域別必要量との比較!$F$496,構想区域別必要量との比較!$H$496:$L$496,構想区域別必要量との比較!$O$496:$P$496)</c:f>
              <c:numCache>
                <c:formatCode>#,##0_);[Red]\(#,##0\)</c:formatCode>
                <c:ptCount val="8"/>
                <c:pt idx="0" formatCode="#,##0;[Red]\-#,##0;">
                  <c:v>282</c:v>
                </c:pt>
                <c:pt idx="1">
                  <c:v>334</c:v>
                </c:pt>
                <c:pt idx="2">
                  <c:v>334</c:v>
                </c:pt>
                <c:pt idx="3">
                  <c:v>334</c:v>
                </c:pt>
                <c:pt idx="4">
                  <c:v>334</c:v>
                </c:pt>
                <c:pt idx="5" formatCode="#,##0;[Red]\-#,##0;">
                  <c:v>334</c:v>
                </c:pt>
                <c:pt idx="6" formatCode="#,##0;[Red]\-#,##0;">
                  <c:v>334</c:v>
                </c:pt>
                <c:pt idx="7" formatCode="#,##0;[Red]\-#,##0;">
                  <c:v>223</c:v>
                </c:pt>
              </c:numCache>
            </c:numRef>
          </c:val>
          <c:extLst>
            <c:ext xmlns:c16="http://schemas.microsoft.com/office/drawing/2014/chart" uri="{C3380CC4-5D6E-409C-BE32-E72D297353CC}">
              <c16:uniqueId val="{00000000-BDF2-4D48-9E7A-FAED75E17842}"/>
            </c:ext>
          </c:extLst>
        </c:ser>
        <c:ser>
          <c:idx val="2"/>
          <c:order val="2"/>
          <c:tx>
            <c:strRef>
              <c:f>構想区域別必要量との比較!$E$495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(構想区域別必要量との比較!$F$491,構想区域別必要量との比較!$H$491:$L$491,構想区域別必要量との比較!$O$491:$P$491)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(構想区域別必要量との比較!$F$495,構想区域別必要量との比較!$H$495:$L$495,構想区域別必要量との比較!$O$495:$P$495)</c:f>
              <c:numCache>
                <c:formatCode>#,##0_);[Red]\(#,##0\)</c:formatCode>
                <c:ptCount val="8"/>
                <c:pt idx="0" formatCode="#,##0;[Red]\-#,##0;">
                  <c:v>119</c:v>
                </c:pt>
                <c:pt idx="1">
                  <c:v>169</c:v>
                </c:pt>
                <c:pt idx="2">
                  <c:v>169</c:v>
                </c:pt>
                <c:pt idx="3">
                  <c:v>169</c:v>
                </c:pt>
                <c:pt idx="4">
                  <c:v>169</c:v>
                </c:pt>
                <c:pt idx="5" formatCode="#,##0;[Red]\-#,##0;">
                  <c:v>217</c:v>
                </c:pt>
                <c:pt idx="6" formatCode="#,##0;[Red]\-#,##0;">
                  <c:v>217</c:v>
                </c:pt>
                <c:pt idx="7" formatCode="#,##0;[Red]\-#,##0;">
                  <c:v>165</c:v>
                </c:pt>
              </c:numCache>
            </c:numRef>
          </c:val>
          <c:extLst>
            <c:ext xmlns:c16="http://schemas.microsoft.com/office/drawing/2014/chart" uri="{C3380CC4-5D6E-409C-BE32-E72D297353CC}">
              <c16:uniqueId val="{00000001-BDF2-4D48-9E7A-FAED75E17842}"/>
            </c:ext>
          </c:extLst>
        </c:ser>
        <c:ser>
          <c:idx val="1"/>
          <c:order val="3"/>
          <c:tx>
            <c:strRef>
              <c:f>構想区域別必要量との比較!$E$494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DF2-4D48-9E7A-FAED75E1784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DF2-4D48-9E7A-FAED75E1784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(構想区域別必要量との比較!$F$491,構想区域別必要量との比較!$H$491:$L$491,構想区域別必要量との比較!$O$491:$P$491)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(構想区域別必要量との比較!$F$494,構想区域別必要量との比較!$H$494:$L$494,構想区域別必要量との比較!$O$494:$P$494)</c:f>
              <c:numCache>
                <c:formatCode>#,##0_);[Red]\(#,##0\)</c:formatCode>
                <c:ptCount val="8"/>
                <c:pt idx="0" formatCode="#,##0;[Red]\-#,##0;">
                  <c:v>340</c:v>
                </c:pt>
                <c:pt idx="1">
                  <c:v>272</c:v>
                </c:pt>
                <c:pt idx="2">
                  <c:v>288</c:v>
                </c:pt>
                <c:pt idx="3">
                  <c:v>272</c:v>
                </c:pt>
                <c:pt idx="4">
                  <c:v>288</c:v>
                </c:pt>
                <c:pt idx="5" formatCode="#,##0;[Red]\-#,##0;">
                  <c:v>224</c:v>
                </c:pt>
                <c:pt idx="6" formatCode="#,##0;[Red]\-#,##0;">
                  <c:v>224</c:v>
                </c:pt>
                <c:pt idx="7" formatCode="#,##0;[Red]\-#,##0;">
                  <c:v>130</c:v>
                </c:pt>
              </c:numCache>
            </c:numRef>
          </c:val>
          <c:extLst>
            <c:ext xmlns:c16="http://schemas.microsoft.com/office/drawing/2014/chart" uri="{C3380CC4-5D6E-409C-BE32-E72D297353CC}">
              <c16:uniqueId val="{00000006-BDF2-4D48-9E7A-FAED75E17842}"/>
            </c:ext>
          </c:extLst>
        </c:ser>
        <c:ser>
          <c:idx val="0"/>
          <c:order val="4"/>
          <c:tx>
            <c:strRef>
              <c:f>構想区域別必要量との比較!$E$493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(構想区域別必要量との比較!$F$491,構想区域別必要量との比較!$H$491:$L$491,構想区域別必要量との比較!$O$491:$P$491)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(構想区域別必要量との比較!$F$493,構想区域別必要量との比較!$H$493:$L$493,構想区域別必要量との比較!$O$493:$P$493)</c:f>
              <c:numCache>
                <c:formatCode>#,##0_);[Red]\(#,##0\)</c:formatCode>
                <c:ptCount val="8"/>
                <c:pt idx="0" formatCode="#,##0;[Red]\-#,##0;">
                  <c:v>0</c:v>
                </c:pt>
                <c:pt idx="1">
                  <c:v>0</c:v>
                </c:pt>
                <c:pt idx="2">
                  <c:v>0</c:v>
                </c:pt>
                <c:pt idx="3">
                  <c:v>0</c:v>
                </c:pt>
                <c:pt idx="4">
                  <c:v>0</c:v>
                </c:pt>
                <c:pt idx="5" formatCode="#,##0;[Red]\-#,##0;">
                  <c:v>0</c:v>
                </c:pt>
                <c:pt idx="6" formatCode="#,##0;[Red]\-#,##0;">
                  <c:v>0</c:v>
                </c:pt>
                <c:pt idx="7" formatCode="#,##0;[Red]\-#,##0;">
                  <c:v>31</c:v>
                </c:pt>
              </c:numCache>
            </c:numRef>
          </c:val>
          <c:extLst>
            <c:ext xmlns:c16="http://schemas.microsoft.com/office/drawing/2014/chart" uri="{C3380CC4-5D6E-409C-BE32-E72D297353CC}">
              <c16:uniqueId val="{00000007-BDF2-4D48-9E7A-FAED75E1784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(構想区域別必要量との比較!$F$491,構想区域別必要量との比較!$H$491:$L$491,構想区域別必要量との比較!$O$491:$P$491)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(構想区域別必要量との比較!$F$492,構想区域別必要量との比較!$H$492:$L$492,構想区域別必要量との比較!$O$492:$P$492)</c:f>
              <c:numCache>
                <c:formatCode>#,##0_);[Red]\(#,##0\)</c:formatCode>
                <c:ptCount val="8"/>
                <c:pt idx="0" formatCode="#,##0;[Red]\-#,##0;">
                  <c:v>741</c:v>
                </c:pt>
                <c:pt idx="1">
                  <c:v>775</c:v>
                </c:pt>
                <c:pt idx="2">
                  <c:v>791</c:v>
                </c:pt>
                <c:pt idx="3">
                  <c:v>775</c:v>
                </c:pt>
                <c:pt idx="4">
                  <c:v>791</c:v>
                </c:pt>
                <c:pt idx="5" formatCode="#,##0;[Red]\-#,##0;">
                  <c:v>775</c:v>
                </c:pt>
                <c:pt idx="6" formatCode="#,##0;[Red]\-#,##0;">
                  <c:v>775</c:v>
                </c:pt>
                <c:pt idx="7" formatCode="#,##0;[Red]\-#,##0;">
                  <c:v>549</c:v>
                </c:pt>
              </c:numCache>
            </c:numRef>
          </c:val>
          <c:smooth val="0"/>
          <c:extLst>
            <c:ext xmlns:c16="http://schemas.microsoft.com/office/drawing/2014/chart" uri="{C3380CC4-5D6E-409C-BE32-E72D297353CC}">
              <c16:uniqueId val="{00000008-BDF2-4D48-9E7A-FAED75E1784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(構想区域別必要量との比較!$F$4946,構想区域別必要量との比較!$H$4946:$L$4946,構想区域別必要量との比較!$O$4946:$P$4946)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(構想区域別必要量との比較!$F$4951,構想区域別必要量との比較!$H$4951:$L$4951,構想区域別必要量との比較!$O$4951:$P$4951)</c:f>
              <c:numCache>
                <c:formatCode>#,##0_);[Red]\(#,##0\)</c:formatCode>
                <c:ptCount val="8"/>
                <c:pt idx="0" formatCode="#,##0;[Red]\-#,##0;">
                  <c:v>1761</c:v>
                </c:pt>
                <c:pt idx="1">
                  <c:v>1727</c:v>
                </c:pt>
                <c:pt idx="2">
                  <c:v>1564</c:v>
                </c:pt>
                <c:pt idx="3">
                  <c:v>1466</c:v>
                </c:pt>
                <c:pt idx="4">
                  <c:v>1455</c:v>
                </c:pt>
                <c:pt idx="5" formatCode="#,##0;[Red]\-#,##0;">
                  <c:v>1364</c:v>
                </c:pt>
                <c:pt idx="6" formatCode="#,##0;[Red]\-#,##0;">
                  <c:v>1357</c:v>
                </c:pt>
                <c:pt idx="7" formatCode="#,##0;[Red]\-#,##0;">
                  <c:v>1005</c:v>
                </c:pt>
              </c:numCache>
            </c:numRef>
          </c:val>
          <c:extLst>
            <c:ext xmlns:c16="http://schemas.microsoft.com/office/drawing/2014/chart" uri="{C3380CC4-5D6E-409C-BE32-E72D297353CC}">
              <c16:uniqueId val="{00000000-2A23-4CF0-9DBA-1BC555D8ED9A}"/>
            </c:ext>
          </c:extLst>
        </c:ser>
        <c:ser>
          <c:idx val="2"/>
          <c:order val="2"/>
          <c:tx>
            <c:strRef>
              <c:f>構想区域別必要量との比較!$E$4950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(構想区域別必要量との比較!$F$4946,構想区域別必要量との比較!$H$4946:$L$4946,構想区域別必要量との比較!$O$4946:$P$4946)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(構想区域別必要量との比較!$F$4950,構想区域別必要量との比較!$H$4950:$L$4950,構想区域別必要量との比較!$O$4950:$P$4950)</c:f>
              <c:numCache>
                <c:formatCode>#,##0_);[Red]\(#,##0\)</c:formatCode>
                <c:ptCount val="8"/>
                <c:pt idx="0" formatCode="#,##0;[Red]\-#,##0;">
                  <c:v>724</c:v>
                </c:pt>
                <c:pt idx="1">
                  <c:v>901</c:v>
                </c:pt>
                <c:pt idx="2">
                  <c:v>925</c:v>
                </c:pt>
                <c:pt idx="3">
                  <c:v>912</c:v>
                </c:pt>
                <c:pt idx="4">
                  <c:v>883</c:v>
                </c:pt>
                <c:pt idx="5" formatCode="#,##0;[Red]\-#,##0;">
                  <c:v>861</c:v>
                </c:pt>
                <c:pt idx="6" formatCode="#,##0;[Red]\-#,##0;">
                  <c:v>840</c:v>
                </c:pt>
                <c:pt idx="7" formatCode="#,##0;[Red]\-#,##0;">
                  <c:v>1093</c:v>
                </c:pt>
              </c:numCache>
            </c:numRef>
          </c:val>
          <c:extLst>
            <c:ext xmlns:c16="http://schemas.microsoft.com/office/drawing/2014/chart" uri="{C3380CC4-5D6E-409C-BE32-E72D297353CC}">
              <c16:uniqueId val="{00000001-2A23-4CF0-9DBA-1BC555D8ED9A}"/>
            </c:ext>
          </c:extLst>
        </c:ser>
        <c:ser>
          <c:idx val="1"/>
          <c:order val="3"/>
          <c:tx>
            <c:strRef>
              <c:f>構想区域別必要量との比較!$E$4949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A23-4CF0-9DBA-1BC555D8ED9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A23-4CF0-9DBA-1BC555D8ED9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(構想区域別必要量との比較!$F$4946,構想区域別必要量との比較!$H$4946:$L$4946,構想区域別必要量との比較!$O$4946:$P$4946)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(構想区域別必要量との比較!$F$4949,構想区域別必要量との比較!$H$4949:$L$4949,構想区域別必要量との比較!$O$4949:$P$4949)</c:f>
              <c:numCache>
                <c:formatCode>#,##0_);[Red]\(#,##0\)</c:formatCode>
                <c:ptCount val="8"/>
                <c:pt idx="0" formatCode="#,##0;[Red]\-#,##0;">
                  <c:v>1504</c:v>
                </c:pt>
                <c:pt idx="1">
                  <c:v>1429</c:v>
                </c:pt>
                <c:pt idx="2">
                  <c:v>1432</c:v>
                </c:pt>
                <c:pt idx="3">
                  <c:v>1420</c:v>
                </c:pt>
                <c:pt idx="4">
                  <c:v>1542</c:v>
                </c:pt>
                <c:pt idx="5" formatCode="#,##0;[Red]\-#,##0;">
                  <c:v>1392</c:v>
                </c:pt>
                <c:pt idx="6" formatCode="#,##0;[Red]\-#,##0;">
                  <c:v>1422</c:v>
                </c:pt>
                <c:pt idx="7" formatCode="#,##0;[Red]\-#,##0;">
                  <c:v>699</c:v>
                </c:pt>
              </c:numCache>
            </c:numRef>
          </c:val>
          <c:extLst>
            <c:ext xmlns:c16="http://schemas.microsoft.com/office/drawing/2014/chart" uri="{C3380CC4-5D6E-409C-BE32-E72D297353CC}">
              <c16:uniqueId val="{00000006-2A23-4CF0-9DBA-1BC555D8ED9A}"/>
            </c:ext>
          </c:extLst>
        </c:ser>
        <c:ser>
          <c:idx val="0"/>
          <c:order val="4"/>
          <c:tx>
            <c:strRef>
              <c:f>構想区域別必要量との比較!$E$4948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(構想区域別必要量との比較!$F$4946,構想区域別必要量との比較!$H$4946:$L$4946,構想区域別必要量との比較!$O$4946:$P$4946)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(構想区域別必要量との比較!$F$4948,構想区域別必要量との比較!$H$4948:$L$4948,構想区域別必要量との比較!$O$4948:$P$4948)</c:f>
              <c:numCache>
                <c:formatCode>#,##0_);[Red]\(#,##0\)</c:formatCode>
                <c:ptCount val="8"/>
                <c:pt idx="0" formatCode="#,##0;[Red]\-#,##0;">
                  <c:v>0</c:v>
                </c:pt>
                <c:pt idx="1">
                  <c:v>0</c:v>
                </c:pt>
                <c:pt idx="2">
                  <c:v>7</c:v>
                </c:pt>
                <c:pt idx="3">
                  <c:v>0</c:v>
                </c:pt>
                <c:pt idx="4">
                  <c:v>0</c:v>
                </c:pt>
                <c:pt idx="5" formatCode="#,##0;[Red]\-#,##0;">
                  <c:v>0</c:v>
                </c:pt>
                <c:pt idx="6" formatCode="#,##0;[Red]\-#,##0;">
                  <c:v>0</c:v>
                </c:pt>
                <c:pt idx="7" formatCode="#,##0;[Red]\-#,##0;">
                  <c:v>125</c:v>
                </c:pt>
              </c:numCache>
            </c:numRef>
          </c:val>
          <c:extLst>
            <c:ext xmlns:c16="http://schemas.microsoft.com/office/drawing/2014/chart" uri="{C3380CC4-5D6E-409C-BE32-E72D297353CC}">
              <c16:uniqueId val="{00000007-2A23-4CF0-9DBA-1BC555D8ED9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(構想区域別必要量との比較!$F$4946,構想区域別必要量との比較!$H$4946:$L$4946,構想区域別必要量との比較!$O$4946:$P$4946)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(構想区域別必要量との比較!$F$4947,構想区域別必要量との比較!$H$4947:$L$4947,構想区域別必要量との比較!$O$4947:$P$4947)</c:f>
              <c:numCache>
                <c:formatCode>#,##0_);[Red]\(#,##0\)</c:formatCode>
                <c:ptCount val="8"/>
                <c:pt idx="0" formatCode="#,##0;[Red]\-#,##0;">
                  <c:v>3989</c:v>
                </c:pt>
                <c:pt idx="1">
                  <c:v>4057</c:v>
                </c:pt>
                <c:pt idx="2">
                  <c:v>3928</c:v>
                </c:pt>
                <c:pt idx="3">
                  <c:v>3798</c:v>
                </c:pt>
                <c:pt idx="4">
                  <c:v>3880</c:v>
                </c:pt>
                <c:pt idx="5" formatCode="#,##0;[Red]\-#,##0;">
                  <c:v>3617</c:v>
                </c:pt>
                <c:pt idx="6" formatCode="#,##0;[Red]\-#,##0;">
                  <c:v>3619</c:v>
                </c:pt>
                <c:pt idx="7" formatCode="#,##0;[Red]\-#,##0;">
                  <c:v>2922</c:v>
                </c:pt>
              </c:numCache>
            </c:numRef>
          </c:val>
          <c:smooth val="0"/>
          <c:extLst>
            <c:ext xmlns:c16="http://schemas.microsoft.com/office/drawing/2014/chart" uri="{C3380CC4-5D6E-409C-BE32-E72D297353CC}">
              <c16:uniqueId val="{00000008-2A23-4CF0-9DBA-1BC555D8ED9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(構想区域別必要量との比較!$F$4961,構想区域別必要量との比較!$H$4961:$L$4961,構想区域別必要量との比較!$O$4961:$P$4961)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(構想区域別必要量との比較!$F$4966,構想区域別必要量との比較!$H$4966:$L$4966,構想区域別必要量との比較!$O$4966:$P$4966)</c:f>
              <c:numCache>
                <c:formatCode>#,##0_);[Red]\(#,##0\)</c:formatCode>
                <c:ptCount val="8"/>
                <c:pt idx="0" formatCode="#,##0;[Red]\-#,##0;">
                  <c:v>396</c:v>
                </c:pt>
                <c:pt idx="1">
                  <c:v>491</c:v>
                </c:pt>
                <c:pt idx="2">
                  <c:v>425</c:v>
                </c:pt>
                <c:pt idx="3">
                  <c:v>439</c:v>
                </c:pt>
                <c:pt idx="4">
                  <c:v>357</c:v>
                </c:pt>
                <c:pt idx="5" formatCode="#,##0;[Red]\-#,##0;">
                  <c:v>343</c:v>
                </c:pt>
                <c:pt idx="6" formatCode="#,##0;[Red]\-#,##0;">
                  <c:v>234</c:v>
                </c:pt>
                <c:pt idx="7" formatCode="#,##0;[Red]\-#,##0;">
                  <c:v>273</c:v>
                </c:pt>
              </c:numCache>
            </c:numRef>
          </c:val>
          <c:extLst>
            <c:ext xmlns:c16="http://schemas.microsoft.com/office/drawing/2014/chart" uri="{C3380CC4-5D6E-409C-BE32-E72D297353CC}">
              <c16:uniqueId val="{00000000-3A02-492A-BD9C-750BA32C054F}"/>
            </c:ext>
          </c:extLst>
        </c:ser>
        <c:ser>
          <c:idx val="2"/>
          <c:order val="2"/>
          <c:tx>
            <c:strRef>
              <c:f>構想区域別必要量との比較!$E$4965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(構想区域別必要量との比較!$F$4961,構想区域別必要量との比較!$H$4961:$L$4961,構想区域別必要量との比較!$O$4961:$P$4961)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(構想区域別必要量との比較!$F$4965,構想区域別必要量との比較!$H$4965:$L$4965,構想区域別必要量との比較!$O$4965:$P$4965)</c:f>
              <c:numCache>
                <c:formatCode>#,##0_);[Red]\(#,##0\)</c:formatCode>
                <c:ptCount val="8"/>
                <c:pt idx="0" formatCode="#,##0;[Red]\-#,##0;">
                  <c:v>35</c:v>
                </c:pt>
                <c:pt idx="1">
                  <c:v>70</c:v>
                </c:pt>
                <c:pt idx="2">
                  <c:v>70</c:v>
                </c:pt>
                <c:pt idx="3">
                  <c:v>89</c:v>
                </c:pt>
                <c:pt idx="4">
                  <c:v>95</c:v>
                </c:pt>
                <c:pt idx="5" formatCode="#,##0;[Red]\-#,##0;">
                  <c:v>95</c:v>
                </c:pt>
                <c:pt idx="6" formatCode="#,##0;[Red]\-#,##0;">
                  <c:v>174</c:v>
                </c:pt>
                <c:pt idx="7" formatCode="#,##0;[Red]\-#,##0;">
                  <c:v>249</c:v>
                </c:pt>
              </c:numCache>
            </c:numRef>
          </c:val>
          <c:extLst>
            <c:ext xmlns:c16="http://schemas.microsoft.com/office/drawing/2014/chart" uri="{C3380CC4-5D6E-409C-BE32-E72D297353CC}">
              <c16:uniqueId val="{00000001-3A02-492A-BD9C-750BA32C054F}"/>
            </c:ext>
          </c:extLst>
        </c:ser>
        <c:ser>
          <c:idx val="1"/>
          <c:order val="3"/>
          <c:tx>
            <c:strRef>
              <c:f>構想区域別必要量との比較!$E$4964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A02-492A-BD9C-750BA32C054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A02-492A-BD9C-750BA32C054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(構想区域別必要量との比較!$F$4961,構想区域別必要量との比較!$H$4961:$L$4961,構想区域別必要量との比較!$O$4961:$P$4961)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(構想区域別必要量との比較!$F$4964,構想区域別必要量との比較!$H$4964:$L$4964,構想区域別必要量との比較!$O$4964:$P$4964)</c:f>
              <c:numCache>
                <c:formatCode>#,##0_);[Red]\(#,##0\)</c:formatCode>
                <c:ptCount val="8"/>
                <c:pt idx="0" formatCode="#,##0;[Red]\-#,##0;">
                  <c:v>374</c:v>
                </c:pt>
                <c:pt idx="1">
                  <c:v>340</c:v>
                </c:pt>
                <c:pt idx="2">
                  <c:v>337</c:v>
                </c:pt>
                <c:pt idx="3">
                  <c:v>341</c:v>
                </c:pt>
                <c:pt idx="4">
                  <c:v>294</c:v>
                </c:pt>
                <c:pt idx="5" formatCode="#,##0;[Red]\-#,##0;">
                  <c:v>256</c:v>
                </c:pt>
                <c:pt idx="6" formatCode="#,##0;[Red]\-#,##0;">
                  <c:v>231</c:v>
                </c:pt>
                <c:pt idx="7" formatCode="#,##0;[Red]\-#,##0;">
                  <c:v>125</c:v>
                </c:pt>
              </c:numCache>
            </c:numRef>
          </c:val>
          <c:extLst>
            <c:ext xmlns:c16="http://schemas.microsoft.com/office/drawing/2014/chart" uri="{C3380CC4-5D6E-409C-BE32-E72D297353CC}">
              <c16:uniqueId val="{00000006-3A02-492A-BD9C-750BA32C054F}"/>
            </c:ext>
          </c:extLst>
        </c:ser>
        <c:ser>
          <c:idx val="0"/>
          <c:order val="4"/>
          <c:tx>
            <c:strRef>
              <c:f>構想区域別必要量との比較!$E$4963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(構想区域別必要量との比較!$F$4961,構想区域別必要量との比較!$H$4961:$L$4961,構想区域別必要量との比較!$O$4961:$P$4961)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(構想区域別必要量との比較!$F$4963,構想区域別必要量との比較!$H$4963:$L$4963,構想区域別必要量との比較!$O$4963:$P$4963)</c:f>
              <c:numCache>
                <c:formatCode>#,##0_);[Red]\(#,##0\)</c:formatCode>
                <c:ptCount val="8"/>
                <c:pt idx="0" formatCode="#,##0;[Red]\-#,##0;">
                  <c:v>0</c:v>
                </c:pt>
                <c:pt idx="1">
                  <c:v>0</c:v>
                </c:pt>
                <c:pt idx="2">
                  <c:v>0</c:v>
                </c:pt>
                <c:pt idx="3">
                  <c:v>0</c:v>
                </c:pt>
                <c:pt idx="4">
                  <c:v>0</c:v>
                </c:pt>
                <c:pt idx="5" formatCode="#,##0;[Red]\-#,##0;">
                  <c:v>0</c:v>
                </c:pt>
                <c:pt idx="6" formatCode="#,##0;[Red]\-#,##0;">
                  <c:v>0</c:v>
                </c:pt>
                <c:pt idx="7" formatCode="#,##0;[Red]\-#,##0;">
                  <c:v>17</c:v>
                </c:pt>
              </c:numCache>
            </c:numRef>
          </c:val>
          <c:extLst>
            <c:ext xmlns:c16="http://schemas.microsoft.com/office/drawing/2014/chart" uri="{C3380CC4-5D6E-409C-BE32-E72D297353CC}">
              <c16:uniqueId val="{00000007-3A02-492A-BD9C-750BA32C054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(構想区域別必要量との比較!$F$4961,構想区域別必要量との比較!$H$4961:$L$4961,構想区域別必要量との比較!$O$4961:$P$4961)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(構想区域別必要量との比較!$F$4962,構想区域別必要量との比較!$H$4962:$L$4962,構想区域別必要量との比較!$O$4962:$P$4962)</c:f>
              <c:numCache>
                <c:formatCode>#,##0_);[Red]\(#,##0\)</c:formatCode>
                <c:ptCount val="8"/>
                <c:pt idx="0" formatCode="#,##0;[Red]\-#,##0;">
                  <c:v>805</c:v>
                </c:pt>
                <c:pt idx="1">
                  <c:v>901</c:v>
                </c:pt>
                <c:pt idx="2">
                  <c:v>832</c:v>
                </c:pt>
                <c:pt idx="3">
                  <c:v>869</c:v>
                </c:pt>
                <c:pt idx="4">
                  <c:v>746</c:v>
                </c:pt>
                <c:pt idx="5" formatCode="#,##0;[Red]\-#,##0;">
                  <c:v>694</c:v>
                </c:pt>
                <c:pt idx="6" formatCode="#,##0;[Red]\-#,##0;">
                  <c:v>639</c:v>
                </c:pt>
                <c:pt idx="7" formatCode="#,##0;[Red]\-#,##0;">
                  <c:v>664</c:v>
                </c:pt>
              </c:numCache>
            </c:numRef>
          </c:val>
          <c:smooth val="0"/>
          <c:extLst>
            <c:ext xmlns:c16="http://schemas.microsoft.com/office/drawing/2014/chart" uri="{C3380CC4-5D6E-409C-BE32-E72D297353CC}">
              <c16:uniqueId val="{00000008-3A02-492A-BD9C-750BA32C054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(構想区域別必要量との比較!$F$4976,構想区域別必要量との比較!$H$4976:$L$4976,構想区域別必要量との比較!$O$4976:$P$4976)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(構想区域別必要量との比較!$F$4981,構想区域別必要量との比較!$H$4981:$L$4981,構想区域別必要量との比較!$O$4981:$P$4981)</c:f>
              <c:numCache>
                <c:formatCode>#,##0_);[Red]\(#,##0\)</c:formatCode>
                <c:ptCount val="8"/>
                <c:pt idx="0" formatCode="#,##0;[Red]\-#,##0;">
                  <c:v>704</c:v>
                </c:pt>
                <c:pt idx="1">
                  <c:v>638</c:v>
                </c:pt>
                <c:pt idx="2">
                  <c:v>630</c:v>
                </c:pt>
                <c:pt idx="3">
                  <c:v>427</c:v>
                </c:pt>
                <c:pt idx="4">
                  <c:v>395</c:v>
                </c:pt>
                <c:pt idx="5" formatCode="#,##0;[Red]\-#,##0;">
                  <c:v>436</c:v>
                </c:pt>
                <c:pt idx="6" formatCode="#,##0;[Red]\-#,##0;">
                  <c:v>329</c:v>
                </c:pt>
                <c:pt idx="7" formatCode="#,##0;[Red]\-#,##0;">
                  <c:v>596</c:v>
                </c:pt>
              </c:numCache>
            </c:numRef>
          </c:val>
          <c:extLst>
            <c:ext xmlns:c16="http://schemas.microsoft.com/office/drawing/2014/chart" uri="{C3380CC4-5D6E-409C-BE32-E72D297353CC}">
              <c16:uniqueId val="{00000000-F762-43C8-B9E6-EB84389A01DE}"/>
            </c:ext>
          </c:extLst>
        </c:ser>
        <c:ser>
          <c:idx val="2"/>
          <c:order val="2"/>
          <c:tx>
            <c:strRef>
              <c:f>構想区域別必要量との比較!$E$4980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(構想区域別必要量との比較!$F$4976,構想区域別必要量との比較!$H$4976:$L$4976,構想区域別必要量との比較!$O$4976:$P$4976)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(構想区域別必要量との比較!$F$4980,構想区域別必要量との比較!$H$4980:$L$4980,構想区域別必要量との比較!$O$4980:$P$4980)</c:f>
              <c:numCache>
                <c:formatCode>#,##0_);[Red]\(#,##0\)</c:formatCode>
                <c:ptCount val="8"/>
                <c:pt idx="0" formatCode="#,##0;[Red]\-#,##0;">
                  <c:v>393</c:v>
                </c:pt>
                <c:pt idx="1">
                  <c:v>889</c:v>
                </c:pt>
                <c:pt idx="2">
                  <c:v>869</c:v>
                </c:pt>
                <c:pt idx="3">
                  <c:v>967</c:v>
                </c:pt>
                <c:pt idx="4">
                  <c:v>999</c:v>
                </c:pt>
                <c:pt idx="5" formatCode="#,##0;[Red]\-#,##0;">
                  <c:v>421</c:v>
                </c:pt>
                <c:pt idx="6" formatCode="#,##0;[Red]\-#,##0;">
                  <c:v>514</c:v>
                </c:pt>
                <c:pt idx="7" formatCode="#,##0;[Red]\-#,##0;">
                  <c:v>570</c:v>
                </c:pt>
              </c:numCache>
            </c:numRef>
          </c:val>
          <c:extLst>
            <c:ext xmlns:c16="http://schemas.microsoft.com/office/drawing/2014/chart" uri="{C3380CC4-5D6E-409C-BE32-E72D297353CC}">
              <c16:uniqueId val="{00000001-F762-43C8-B9E6-EB84389A01DE}"/>
            </c:ext>
          </c:extLst>
        </c:ser>
        <c:ser>
          <c:idx val="1"/>
          <c:order val="3"/>
          <c:tx>
            <c:strRef>
              <c:f>構想区域別必要量との比較!$E$4979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762-43C8-B9E6-EB84389A01D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762-43C8-B9E6-EB84389A01D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(構想区域別必要量との比較!$F$4976,構想区域別必要量との比較!$H$4976:$L$4976,構想区域別必要量との比較!$O$4976:$P$4976)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(構想区域別必要量との比較!$F$4979,構想区域別必要量との比較!$H$4979:$L$4979,構想区域別必要量との比較!$O$4979:$P$4979)</c:f>
              <c:numCache>
                <c:formatCode>#,##0_);[Red]\(#,##0\)</c:formatCode>
                <c:ptCount val="8"/>
                <c:pt idx="0" formatCode="#,##0;[Red]\-#,##0;">
                  <c:v>1250</c:v>
                </c:pt>
                <c:pt idx="1">
                  <c:v>1178</c:v>
                </c:pt>
                <c:pt idx="2">
                  <c:v>1138</c:v>
                </c:pt>
                <c:pt idx="3">
                  <c:v>1151</c:v>
                </c:pt>
                <c:pt idx="4">
                  <c:v>1074</c:v>
                </c:pt>
                <c:pt idx="5" formatCode="#,##0;[Red]\-#,##0;">
                  <c:v>1016</c:v>
                </c:pt>
                <c:pt idx="6" formatCode="#,##0;[Red]\-#,##0;">
                  <c:v>981</c:v>
                </c:pt>
                <c:pt idx="7" formatCode="#,##0;[Red]\-#,##0;">
                  <c:v>450</c:v>
                </c:pt>
              </c:numCache>
            </c:numRef>
          </c:val>
          <c:extLst>
            <c:ext xmlns:c16="http://schemas.microsoft.com/office/drawing/2014/chart" uri="{C3380CC4-5D6E-409C-BE32-E72D297353CC}">
              <c16:uniqueId val="{00000006-F762-43C8-B9E6-EB84389A01DE}"/>
            </c:ext>
          </c:extLst>
        </c:ser>
        <c:ser>
          <c:idx val="0"/>
          <c:order val="4"/>
          <c:tx>
            <c:strRef>
              <c:f>構想区域別必要量との比較!$E$4978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(構想区域別必要量との比較!$F$4976,構想区域別必要量との比較!$H$4976:$L$4976,構想区域別必要量との比較!$O$4976:$P$4976)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(構想区域別必要量との比較!$F$4978,構想区域別必要量との比較!$H$4978:$L$4978,構想区域別必要量との比較!$O$4978:$P$4978)</c:f>
              <c:numCache>
                <c:formatCode>#,##0_);[Red]\(#,##0\)</c:formatCode>
                <c:ptCount val="8"/>
                <c:pt idx="0" formatCode="#,##0;[Red]\-#,##0;">
                  <c:v>8</c:v>
                </c:pt>
                <c:pt idx="1">
                  <c:v>8</c:v>
                </c:pt>
                <c:pt idx="2">
                  <c:v>48</c:v>
                </c:pt>
                <c:pt idx="3">
                  <c:v>8</c:v>
                </c:pt>
                <c:pt idx="4">
                  <c:v>8</c:v>
                </c:pt>
                <c:pt idx="5" formatCode="#,##0;[Red]\-#,##0;">
                  <c:v>8</c:v>
                </c:pt>
                <c:pt idx="6" formatCode="#,##0;[Red]\-#,##0;">
                  <c:v>14</c:v>
                </c:pt>
                <c:pt idx="7" formatCode="#,##0;[Red]\-#,##0;">
                  <c:v>114</c:v>
                </c:pt>
              </c:numCache>
            </c:numRef>
          </c:val>
          <c:extLst>
            <c:ext xmlns:c16="http://schemas.microsoft.com/office/drawing/2014/chart" uri="{C3380CC4-5D6E-409C-BE32-E72D297353CC}">
              <c16:uniqueId val="{00000007-F762-43C8-B9E6-EB84389A01D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(構想区域別必要量との比較!$F$4976,構想区域別必要量との比較!$H$4976:$L$4976,構想区域別必要量との比較!$O$4976:$P$4976)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(構想区域別必要量との比較!$F$4977,構想区域別必要量との比較!$H$4977:$L$4977,構想区域別必要量との比較!$O$4977:$P$4977)</c:f>
              <c:numCache>
                <c:formatCode>#,##0_);[Red]\(#,##0\)</c:formatCode>
                <c:ptCount val="8"/>
                <c:pt idx="0" formatCode="#,##0;[Red]\-#,##0;">
                  <c:v>2355</c:v>
                </c:pt>
                <c:pt idx="1">
                  <c:v>2713</c:v>
                </c:pt>
                <c:pt idx="2">
                  <c:v>2685</c:v>
                </c:pt>
                <c:pt idx="3">
                  <c:v>2553</c:v>
                </c:pt>
                <c:pt idx="4">
                  <c:v>2476</c:v>
                </c:pt>
                <c:pt idx="5" formatCode="#,##0;[Red]\-#,##0;">
                  <c:v>1881</c:v>
                </c:pt>
                <c:pt idx="6" formatCode="#,##0;[Red]\-#,##0;">
                  <c:v>1838</c:v>
                </c:pt>
                <c:pt idx="7" formatCode="#,##0;[Red]\-#,##0;">
                  <c:v>1730</c:v>
                </c:pt>
              </c:numCache>
            </c:numRef>
          </c:val>
          <c:smooth val="0"/>
          <c:extLst>
            <c:ext xmlns:c16="http://schemas.microsoft.com/office/drawing/2014/chart" uri="{C3380CC4-5D6E-409C-BE32-E72D297353CC}">
              <c16:uniqueId val="{00000008-F762-43C8-B9E6-EB84389A01D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構想区域別必要量との比較!$E$4996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(構想区域別必要量との比較!$F$4991,構想区域別必要量との比較!$H$4991:$L$4991,構想区域別必要量との比較!$O$4991:$P$4991)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(構想区域別必要量との比較!$F$4996,構想区域別必要量との比較!$H$4996:$L$4996,構想区域別必要量との比較!$O$4996:$P$4996)</c:f>
              <c:numCache>
                <c:formatCode>#,##0_);[Red]\(#,##0\)</c:formatCode>
                <c:ptCount val="8"/>
                <c:pt idx="0" formatCode="#,##0;[Red]\-#,##0;">
                  <c:v>36</c:v>
                </c:pt>
                <c:pt idx="1">
                  <c:v>113</c:v>
                </c:pt>
                <c:pt idx="2">
                  <c:v>113</c:v>
                </c:pt>
                <c:pt idx="3">
                  <c:v>94</c:v>
                </c:pt>
                <c:pt idx="4">
                  <c:v>113</c:v>
                </c:pt>
                <c:pt idx="5" formatCode="#,##0;[Red]\-#,##0;">
                  <c:v>94</c:v>
                </c:pt>
                <c:pt idx="6" formatCode="#,##0;[Red]\-#,##0;">
                  <c:v>94</c:v>
                </c:pt>
                <c:pt idx="7" formatCode="#,##0;[Red]\-#,##0;">
                  <c:v>128</c:v>
                </c:pt>
              </c:numCache>
            </c:numRef>
          </c:val>
          <c:extLst>
            <c:ext xmlns:c16="http://schemas.microsoft.com/office/drawing/2014/chart" uri="{C3380CC4-5D6E-409C-BE32-E72D297353CC}">
              <c16:uniqueId val="{00000000-D9D3-489B-8D52-3FDCF680ADB5}"/>
            </c:ext>
          </c:extLst>
        </c:ser>
        <c:ser>
          <c:idx val="2"/>
          <c:order val="2"/>
          <c:tx>
            <c:strRef>
              <c:f>構想区域別必要量との比較!$E$4995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(構想区域別必要量との比較!$F$4991,構想区域別必要量との比較!$H$4991:$L$4991,構想区域別必要量との比較!$O$4991:$P$4991)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(構想区域別必要量との比較!$F$4995,構想区域別必要量との比較!$H$4995:$L$4995,構想区域別必要量との比較!$O$4995:$P$4995)</c:f>
              <c:numCache>
                <c:formatCode>#,##0_);[Red]\(#,##0\)</c:formatCode>
                <c:ptCount val="8"/>
                <c:pt idx="0" formatCode="#,##0;[Red]\-#,##0;">
                  <c:v>90</c:v>
                </c:pt>
                <c:pt idx="1">
                  <c:v>167</c:v>
                </c:pt>
                <c:pt idx="2">
                  <c:v>167</c:v>
                </c:pt>
                <c:pt idx="3">
                  <c:v>107</c:v>
                </c:pt>
                <c:pt idx="4">
                  <c:v>107</c:v>
                </c:pt>
                <c:pt idx="5" formatCode="#,##0;[Red]\-#,##0;">
                  <c:v>107</c:v>
                </c:pt>
                <c:pt idx="6" formatCode="#,##0;[Red]\-#,##0;">
                  <c:v>167</c:v>
                </c:pt>
                <c:pt idx="7" formatCode="#,##0;[Red]\-#,##0;">
                  <c:v>214</c:v>
                </c:pt>
              </c:numCache>
            </c:numRef>
          </c:val>
          <c:extLst>
            <c:ext xmlns:c16="http://schemas.microsoft.com/office/drawing/2014/chart" uri="{C3380CC4-5D6E-409C-BE32-E72D297353CC}">
              <c16:uniqueId val="{00000001-D9D3-489B-8D52-3FDCF680ADB5}"/>
            </c:ext>
          </c:extLst>
        </c:ser>
        <c:ser>
          <c:idx val="1"/>
          <c:order val="3"/>
          <c:tx>
            <c:strRef>
              <c:f>構想区域別必要量との比較!$E$4994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9D3-489B-8D52-3FDCF680ADB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9D3-489B-8D52-3FDCF680ADB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(構想区域別必要量との比較!$F$4991,構想区域別必要量との比較!$H$4991:$L$4991,構想区域別必要量との比較!$O$4991:$P$4991)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(構想区域別必要量との比較!$F$4994,構想区域別必要量との比較!$H$4994:$L$4994,構想区域別必要量との比較!$O$4994:$P$4994)</c:f>
              <c:numCache>
                <c:formatCode>#,##0_);[Red]\(#,##0\)</c:formatCode>
                <c:ptCount val="8"/>
                <c:pt idx="0" formatCode="#,##0;[Red]\-#,##0;">
                  <c:v>350</c:v>
                </c:pt>
                <c:pt idx="1">
                  <c:v>190</c:v>
                </c:pt>
                <c:pt idx="2">
                  <c:v>190</c:v>
                </c:pt>
                <c:pt idx="3">
                  <c:v>232</c:v>
                </c:pt>
                <c:pt idx="4">
                  <c:v>232</c:v>
                </c:pt>
                <c:pt idx="5" formatCode="#,##0;[Red]\-#,##0;">
                  <c:v>232</c:v>
                </c:pt>
                <c:pt idx="6" formatCode="#,##0;[Red]\-#,##0;">
                  <c:v>110</c:v>
                </c:pt>
                <c:pt idx="7" formatCode="#,##0;[Red]\-#,##0;">
                  <c:v>158</c:v>
                </c:pt>
              </c:numCache>
            </c:numRef>
          </c:val>
          <c:extLst>
            <c:ext xmlns:c16="http://schemas.microsoft.com/office/drawing/2014/chart" uri="{C3380CC4-5D6E-409C-BE32-E72D297353CC}">
              <c16:uniqueId val="{00000006-D9D3-489B-8D52-3FDCF680ADB5}"/>
            </c:ext>
          </c:extLst>
        </c:ser>
        <c:ser>
          <c:idx val="0"/>
          <c:order val="4"/>
          <c:tx>
            <c:strRef>
              <c:f>構想区域別必要量との比較!$E$4993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(構想区域別必要量との比較!$F$4991,構想区域別必要量との比較!$H$4991:$L$4991,構想区域別必要量との比較!$O$4991:$P$4991)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(構想区域別必要量との比較!$F$4993,構想区域別必要量との比較!$H$4993:$L$4993,構想区域別必要量との比較!$O$4993:$P$4993)</c:f>
              <c:numCache>
                <c:formatCode>#,##0_);[Red]\(#,##0\)</c:formatCode>
                <c:ptCount val="8"/>
                <c:pt idx="0" formatCode="#,##0;[Red]\-#,##0;">
                  <c:v>0</c:v>
                </c:pt>
                <c:pt idx="1">
                  <c:v>0</c:v>
                </c:pt>
                <c:pt idx="2">
                  <c:v>0</c:v>
                </c:pt>
                <c:pt idx="3">
                  <c:v>0</c:v>
                </c:pt>
                <c:pt idx="4">
                  <c:v>0</c:v>
                </c:pt>
                <c:pt idx="5" formatCode="#,##0;[Red]\-#,##0;">
                  <c:v>0</c:v>
                </c:pt>
                <c:pt idx="6" formatCode="#,##0;[Red]\-#,##0;">
                  <c:v>0</c:v>
                </c:pt>
                <c:pt idx="7" formatCode="#,##0;[Red]\-#,##0;">
                  <c:v>25</c:v>
                </c:pt>
              </c:numCache>
            </c:numRef>
          </c:val>
          <c:extLst>
            <c:ext xmlns:c16="http://schemas.microsoft.com/office/drawing/2014/chart" uri="{C3380CC4-5D6E-409C-BE32-E72D297353CC}">
              <c16:uniqueId val="{00000007-D9D3-489B-8D52-3FDCF680ADB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構想区域別必要量との比較!$E$4992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(構想区域別必要量との比較!$F$4991,構想区域別必要量との比較!$H$4991:$L$4991,構想区域別必要量との比較!$O$4991:$P$4991)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(構想区域別必要量との比較!$F$4992,構想区域別必要量との比較!$H$4992:$L$4992,構想区域別必要量との比較!$O$4992:$P$4992)</c:f>
              <c:numCache>
                <c:formatCode>#,##0_);[Red]\(#,##0\)</c:formatCode>
                <c:ptCount val="8"/>
                <c:pt idx="0" formatCode="#,##0;[Red]\-#,##0;">
                  <c:v>476</c:v>
                </c:pt>
                <c:pt idx="1">
                  <c:v>470</c:v>
                </c:pt>
                <c:pt idx="2">
                  <c:v>470</c:v>
                </c:pt>
                <c:pt idx="3">
                  <c:v>433</c:v>
                </c:pt>
                <c:pt idx="4">
                  <c:v>452</c:v>
                </c:pt>
                <c:pt idx="5" formatCode="#,##0;[Red]\-#,##0;">
                  <c:v>433</c:v>
                </c:pt>
                <c:pt idx="6" formatCode="#,##0;[Red]\-#,##0;">
                  <c:v>371</c:v>
                </c:pt>
                <c:pt idx="7" formatCode="#,##0;[Red]\-#,##0;">
                  <c:v>525</c:v>
                </c:pt>
              </c:numCache>
            </c:numRef>
          </c:val>
          <c:smooth val="0"/>
          <c:extLst>
            <c:ext xmlns:c16="http://schemas.microsoft.com/office/drawing/2014/chart" uri="{C3380CC4-5D6E-409C-BE32-E72D297353CC}">
              <c16:uniqueId val="{00000008-D9D3-489B-8D52-3FDCF680ADB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(構想区域別必要量との比較!$F$5006,構想区域別必要量との比較!$H$5006:$L$5006,構想区域別必要量との比較!$O$5006:$P$5006)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(構想区域別必要量との比較!$F$5011,構想区域別必要量との比較!$H$5011:$L$5011,構想区域別必要量との比較!$O$5011:$P$5011)</c:f>
              <c:numCache>
                <c:formatCode>#,##0_);[Red]\(#,##0\)</c:formatCode>
                <c:ptCount val="8"/>
                <c:pt idx="0" formatCode="#,##0;[Red]\-#,##0;">
                  <c:v>448</c:v>
                </c:pt>
                <c:pt idx="1">
                  <c:v>473</c:v>
                </c:pt>
                <c:pt idx="2">
                  <c:v>564</c:v>
                </c:pt>
                <c:pt idx="3">
                  <c:v>545</c:v>
                </c:pt>
                <c:pt idx="4">
                  <c:v>564</c:v>
                </c:pt>
                <c:pt idx="5" formatCode="#,##0;[Red]\-#,##0;">
                  <c:v>489</c:v>
                </c:pt>
                <c:pt idx="6" formatCode="#,##0;[Red]\-#,##0;">
                  <c:v>489</c:v>
                </c:pt>
                <c:pt idx="7" formatCode="#,##0;[Red]\-#,##0;">
                  <c:v>342</c:v>
                </c:pt>
              </c:numCache>
            </c:numRef>
          </c:val>
          <c:extLst>
            <c:ext xmlns:c16="http://schemas.microsoft.com/office/drawing/2014/chart" uri="{C3380CC4-5D6E-409C-BE32-E72D297353CC}">
              <c16:uniqueId val="{00000000-CA42-4B18-9336-9F2DEA00EC7E}"/>
            </c:ext>
          </c:extLst>
        </c:ser>
        <c:ser>
          <c:idx val="2"/>
          <c:order val="2"/>
          <c:tx>
            <c:strRef>
              <c:f>構想区域別必要量との比較!$E$5010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(構想区域別必要量との比較!$F$5006,構想区域別必要量との比較!$H$5006:$L$5006,構想区域別必要量との比較!$O$5006:$P$5006)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(構想区域別必要量との比較!$F$5010,構想区域別必要量との比較!$H$5010:$L$5010,構想区域別必要量との比較!$O$5010:$P$5010)</c:f>
              <c:numCache>
                <c:formatCode>#,##0_);[Red]\(#,##0\)</c:formatCode>
                <c:ptCount val="8"/>
                <c:pt idx="0" formatCode="#,##0;[Red]\-#,##0;">
                  <c:v>200</c:v>
                </c:pt>
                <c:pt idx="1">
                  <c:v>279</c:v>
                </c:pt>
                <c:pt idx="2">
                  <c:v>225</c:v>
                </c:pt>
                <c:pt idx="3">
                  <c:v>321</c:v>
                </c:pt>
                <c:pt idx="4">
                  <c:v>302</c:v>
                </c:pt>
                <c:pt idx="5" formatCode="#,##0;[Red]\-#,##0;">
                  <c:v>330</c:v>
                </c:pt>
                <c:pt idx="6" formatCode="#,##0;[Red]\-#,##0;">
                  <c:v>337</c:v>
                </c:pt>
                <c:pt idx="7" formatCode="#,##0;[Red]\-#,##0;">
                  <c:v>472</c:v>
                </c:pt>
              </c:numCache>
            </c:numRef>
          </c:val>
          <c:extLst>
            <c:ext xmlns:c16="http://schemas.microsoft.com/office/drawing/2014/chart" uri="{C3380CC4-5D6E-409C-BE32-E72D297353CC}">
              <c16:uniqueId val="{00000001-CA42-4B18-9336-9F2DEA00EC7E}"/>
            </c:ext>
          </c:extLst>
        </c:ser>
        <c:ser>
          <c:idx val="1"/>
          <c:order val="3"/>
          <c:tx>
            <c:strRef>
              <c:f>構想区域別必要量との比較!$E$5009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A42-4B18-9336-9F2DEA00EC7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A42-4B18-9336-9F2DEA00EC7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(構想区域別必要量との比較!$F$5006,構想区域別必要量との比較!$H$5006:$L$5006,構想区域別必要量との比較!$O$5006:$P$5006)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(構想区域別必要量との比較!$F$5009,構想区域別必要量との比較!$H$5009:$L$5009,構想区域別必要量との比較!$O$5009:$P$5009)</c:f>
              <c:numCache>
                <c:formatCode>#,##0_);[Red]\(#,##0\)</c:formatCode>
                <c:ptCount val="8"/>
                <c:pt idx="0" formatCode="#,##0;[Red]\-#,##0;">
                  <c:v>1070</c:v>
                </c:pt>
                <c:pt idx="1">
                  <c:v>1197</c:v>
                </c:pt>
                <c:pt idx="2">
                  <c:v>1038</c:v>
                </c:pt>
                <c:pt idx="3">
                  <c:v>626</c:v>
                </c:pt>
                <c:pt idx="4">
                  <c:v>846</c:v>
                </c:pt>
                <c:pt idx="5" formatCode="#,##0;[Red]\-#,##0;">
                  <c:v>846</c:v>
                </c:pt>
                <c:pt idx="6" formatCode="#,##0;[Red]\-#,##0;">
                  <c:v>890</c:v>
                </c:pt>
                <c:pt idx="7" formatCode="#,##0;[Red]\-#,##0;">
                  <c:v>373</c:v>
                </c:pt>
              </c:numCache>
            </c:numRef>
          </c:val>
          <c:extLst>
            <c:ext xmlns:c16="http://schemas.microsoft.com/office/drawing/2014/chart" uri="{C3380CC4-5D6E-409C-BE32-E72D297353CC}">
              <c16:uniqueId val="{00000006-CA42-4B18-9336-9F2DEA00EC7E}"/>
            </c:ext>
          </c:extLst>
        </c:ser>
        <c:ser>
          <c:idx val="0"/>
          <c:order val="4"/>
          <c:tx>
            <c:strRef>
              <c:f>構想区域別必要量との比較!$E$5008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(構想区域別必要量との比較!$F$5006,構想区域別必要量との比較!$H$5006:$L$5006,構想区域別必要量との比較!$O$5006:$P$5006)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(構想区域別必要量との比較!$F$5008,構想区域別必要量との比較!$H$5008:$L$5008,構想区域別必要量との比較!$O$5008:$P$5008)</c:f>
              <c:numCache>
                <c:formatCode>#,##0_);[Red]\(#,##0\)</c:formatCode>
                <c:ptCount val="8"/>
                <c:pt idx="0" formatCode="#,##0;[Red]\-#,##0;">
                  <c:v>10</c:v>
                </c:pt>
                <c:pt idx="1">
                  <c:v>16</c:v>
                </c:pt>
                <c:pt idx="2">
                  <c:v>16</c:v>
                </c:pt>
                <c:pt idx="3">
                  <c:v>6</c:v>
                </c:pt>
                <c:pt idx="4">
                  <c:v>16</c:v>
                </c:pt>
                <c:pt idx="5" formatCode="#,##0;[Red]\-#,##0;">
                  <c:v>16</c:v>
                </c:pt>
                <c:pt idx="6" formatCode="#,##0;[Red]\-#,##0;">
                  <c:v>16</c:v>
                </c:pt>
                <c:pt idx="7" formatCode="#,##0;[Red]\-#,##0;">
                  <c:v>78</c:v>
                </c:pt>
              </c:numCache>
            </c:numRef>
          </c:val>
          <c:extLst>
            <c:ext xmlns:c16="http://schemas.microsoft.com/office/drawing/2014/chart" uri="{C3380CC4-5D6E-409C-BE32-E72D297353CC}">
              <c16:uniqueId val="{00000007-CA42-4B18-9336-9F2DEA00EC7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(構想区域別必要量との比較!$F$5006,構想区域別必要量との比較!$H$5006:$L$5006,構想区域別必要量との比較!$O$5006:$P$5006)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(構想区域別必要量との比較!$F$5007,構想区域別必要量との比較!$H$5007:$L$5007,構想区域別必要量との比較!$O$5007:$P$5007)</c:f>
              <c:numCache>
                <c:formatCode>#,##0_);[Red]\(#,##0\)</c:formatCode>
                <c:ptCount val="8"/>
                <c:pt idx="0" formatCode="#,##0;[Red]\-#,##0;">
                  <c:v>1728</c:v>
                </c:pt>
                <c:pt idx="1">
                  <c:v>1965</c:v>
                </c:pt>
                <c:pt idx="2">
                  <c:v>1843</c:v>
                </c:pt>
                <c:pt idx="3">
                  <c:v>1498</c:v>
                </c:pt>
                <c:pt idx="4">
                  <c:v>1728</c:v>
                </c:pt>
                <c:pt idx="5" formatCode="#,##0;[Red]\-#,##0;">
                  <c:v>1681</c:v>
                </c:pt>
                <c:pt idx="6" formatCode="#,##0;[Red]\-#,##0;">
                  <c:v>1732</c:v>
                </c:pt>
                <c:pt idx="7" formatCode="#,##0;[Red]\-#,##0;">
                  <c:v>1265</c:v>
                </c:pt>
              </c:numCache>
            </c:numRef>
          </c:val>
          <c:smooth val="0"/>
          <c:extLst>
            <c:ext xmlns:c16="http://schemas.microsoft.com/office/drawing/2014/chart" uri="{C3380CC4-5D6E-409C-BE32-E72D297353CC}">
              <c16:uniqueId val="{00000008-CA42-4B18-9336-9F2DEA00EC7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(構想区域別必要量との比較!$F$5021,構想区域別必要量との比較!$H$5021:$L$5021,構想区域別必要量との比較!$O$5021:$P$5021)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(構想区域別必要量との比較!$F$5026,構想区域別必要量との比較!$H$5026:$L$5026,構想区域別必要量との比較!$O$5026:$P$5026)</c:f>
              <c:numCache>
                <c:formatCode>#,##0_);[Red]\(#,##0\)</c:formatCode>
                <c:ptCount val="8"/>
                <c:pt idx="0" formatCode="#,##0;[Red]\-#,##0;">
                  <c:v>791</c:v>
                </c:pt>
                <c:pt idx="1">
                  <c:v>567</c:v>
                </c:pt>
                <c:pt idx="2">
                  <c:v>792</c:v>
                </c:pt>
                <c:pt idx="3">
                  <c:v>619</c:v>
                </c:pt>
                <c:pt idx="4">
                  <c:v>619</c:v>
                </c:pt>
                <c:pt idx="5" formatCode="#,##0;[Red]\-#,##0;">
                  <c:v>619</c:v>
                </c:pt>
                <c:pt idx="6" formatCode="#,##0;[Red]\-#,##0;">
                  <c:v>607</c:v>
                </c:pt>
                <c:pt idx="7" formatCode="#,##0;[Red]\-#,##0;">
                  <c:v>395</c:v>
                </c:pt>
              </c:numCache>
            </c:numRef>
          </c:val>
          <c:extLst>
            <c:ext xmlns:c16="http://schemas.microsoft.com/office/drawing/2014/chart" uri="{C3380CC4-5D6E-409C-BE32-E72D297353CC}">
              <c16:uniqueId val="{00000000-B2A0-4FB7-BC1D-B468D9B1291E}"/>
            </c:ext>
          </c:extLst>
        </c:ser>
        <c:ser>
          <c:idx val="2"/>
          <c:order val="2"/>
          <c:tx>
            <c:strRef>
              <c:f>構想区域別必要量との比較!$E$5025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(構想区域別必要量との比較!$F$5021,構想区域別必要量との比較!$H$5021:$L$5021,構想区域別必要量との比較!$O$5021:$P$5021)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(構想区域別必要量との比較!$F$5025,構想区域別必要量との比較!$H$5025:$L$5025,構想区域別必要量との比較!$O$5025:$P$5025)</c:f>
              <c:numCache>
                <c:formatCode>#,##0_);[Red]\(#,##0\)</c:formatCode>
                <c:ptCount val="8"/>
                <c:pt idx="0" formatCode="#,##0;[Red]\-#,##0;">
                  <c:v>133</c:v>
                </c:pt>
                <c:pt idx="1">
                  <c:v>227</c:v>
                </c:pt>
                <c:pt idx="2">
                  <c:v>307</c:v>
                </c:pt>
                <c:pt idx="3">
                  <c:v>218</c:v>
                </c:pt>
                <c:pt idx="4">
                  <c:v>232</c:v>
                </c:pt>
                <c:pt idx="5" formatCode="#,##0;[Red]\-#,##0;">
                  <c:v>232</c:v>
                </c:pt>
                <c:pt idx="6" formatCode="#,##0;[Red]\-#,##0;">
                  <c:v>188</c:v>
                </c:pt>
                <c:pt idx="7" formatCode="#,##0;[Red]\-#,##0;">
                  <c:v>326</c:v>
                </c:pt>
              </c:numCache>
            </c:numRef>
          </c:val>
          <c:extLst>
            <c:ext xmlns:c16="http://schemas.microsoft.com/office/drawing/2014/chart" uri="{C3380CC4-5D6E-409C-BE32-E72D297353CC}">
              <c16:uniqueId val="{00000001-B2A0-4FB7-BC1D-B468D9B1291E}"/>
            </c:ext>
          </c:extLst>
        </c:ser>
        <c:ser>
          <c:idx val="1"/>
          <c:order val="3"/>
          <c:tx>
            <c:strRef>
              <c:f>構想区域別必要量との比較!$E$5024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2A0-4FB7-BC1D-B468D9B1291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2A0-4FB7-BC1D-B468D9B1291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(構想区域別必要量との比較!$F$5021,構想区域別必要量との比較!$H$5021:$L$5021,構想区域別必要量との比較!$O$5021:$P$5021)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(構想区域別必要量との比較!$F$5024,構想区域別必要量との比較!$H$5024:$L$5024,構想区域別必要量との比較!$O$5024:$P$5024)</c:f>
              <c:numCache>
                <c:formatCode>#,##0_);[Red]\(#,##0\)</c:formatCode>
                <c:ptCount val="8"/>
                <c:pt idx="0" formatCode="#,##0;[Red]\-#,##0;">
                  <c:v>540</c:v>
                </c:pt>
                <c:pt idx="1">
                  <c:v>473</c:v>
                </c:pt>
                <c:pt idx="2">
                  <c:v>439</c:v>
                </c:pt>
                <c:pt idx="3">
                  <c:v>461</c:v>
                </c:pt>
                <c:pt idx="4">
                  <c:v>461</c:v>
                </c:pt>
                <c:pt idx="5" formatCode="#,##0;[Red]\-#,##0;">
                  <c:v>447</c:v>
                </c:pt>
                <c:pt idx="6" formatCode="#,##0;[Red]\-#,##0;">
                  <c:v>447</c:v>
                </c:pt>
                <c:pt idx="7" formatCode="#,##0;[Red]\-#,##0;">
                  <c:v>312</c:v>
                </c:pt>
              </c:numCache>
            </c:numRef>
          </c:val>
          <c:extLst>
            <c:ext xmlns:c16="http://schemas.microsoft.com/office/drawing/2014/chart" uri="{C3380CC4-5D6E-409C-BE32-E72D297353CC}">
              <c16:uniqueId val="{00000006-B2A0-4FB7-BC1D-B468D9B1291E}"/>
            </c:ext>
          </c:extLst>
        </c:ser>
        <c:ser>
          <c:idx val="0"/>
          <c:order val="4"/>
          <c:tx>
            <c:strRef>
              <c:f>構想区域別必要量との比較!$E$5023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(構想区域別必要量との比較!$F$5021,構想区域別必要量との比較!$H$5021:$L$5021,構想区域別必要量との比較!$O$5021:$P$5021)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(構想区域別必要量との比較!$F$5023,構想区域別必要量との比較!$H$5023:$L$5023,構想区域別必要量との比較!$O$5023:$P$5023)</c:f>
              <c:numCache>
                <c:formatCode>#,##0_);[Red]\(#,##0\)</c:formatCode>
                <c:ptCount val="8"/>
                <c:pt idx="0" formatCode="#,##0;[Red]\-#,##0;">
                  <c:v>53</c:v>
                </c:pt>
                <c:pt idx="1">
                  <c:v>28</c:v>
                </c:pt>
                <c:pt idx="2">
                  <c:v>28</c:v>
                </c:pt>
                <c:pt idx="3">
                  <c:v>28</c:v>
                </c:pt>
                <c:pt idx="4">
                  <c:v>28</c:v>
                </c:pt>
                <c:pt idx="5" formatCode="#,##0;[Red]\-#,##0;">
                  <c:v>24</c:v>
                </c:pt>
                <c:pt idx="6" formatCode="#,##0;[Red]\-#,##0;">
                  <c:v>24</c:v>
                </c:pt>
                <c:pt idx="7" formatCode="#,##0;[Red]\-#,##0;">
                  <c:v>83</c:v>
                </c:pt>
              </c:numCache>
            </c:numRef>
          </c:val>
          <c:extLst>
            <c:ext xmlns:c16="http://schemas.microsoft.com/office/drawing/2014/chart" uri="{C3380CC4-5D6E-409C-BE32-E72D297353CC}">
              <c16:uniqueId val="{00000007-B2A0-4FB7-BC1D-B468D9B1291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(構想区域別必要量との比較!$F$5021,構想区域別必要量との比較!$H$5021:$L$5021,構想区域別必要量との比較!$O$5021:$P$5021)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(構想区域別必要量との比較!$F$5022,構想区域別必要量との比較!$H$5022:$L$5022,構想区域別必要量との比較!$O$5022:$P$5022)</c:f>
              <c:numCache>
                <c:formatCode>#,##0_);[Red]\(#,##0\)</c:formatCode>
                <c:ptCount val="8"/>
                <c:pt idx="0" formatCode="#,##0;[Red]\-#,##0;">
                  <c:v>1517</c:v>
                </c:pt>
                <c:pt idx="1">
                  <c:v>1295</c:v>
                </c:pt>
                <c:pt idx="2">
                  <c:v>1566</c:v>
                </c:pt>
                <c:pt idx="3">
                  <c:v>1326</c:v>
                </c:pt>
                <c:pt idx="4">
                  <c:v>1340</c:v>
                </c:pt>
                <c:pt idx="5" formatCode="#,##0;[Red]\-#,##0;">
                  <c:v>1322</c:v>
                </c:pt>
                <c:pt idx="6" formatCode="#,##0;[Red]\-#,##0;">
                  <c:v>1266</c:v>
                </c:pt>
                <c:pt idx="7" formatCode="#,##0;[Red]\-#,##0;">
                  <c:v>1116</c:v>
                </c:pt>
              </c:numCache>
            </c:numRef>
          </c:val>
          <c:smooth val="0"/>
          <c:extLst>
            <c:ext xmlns:c16="http://schemas.microsoft.com/office/drawing/2014/chart" uri="{C3380CC4-5D6E-409C-BE32-E72D297353CC}">
              <c16:uniqueId val="{00000008-B2A0-4FB7-BC1D-B468D9B1291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(構想区域別必要量との比較!$F$5036,構想区域別必要量との比較!$H$5036:$L$5036,構想区域別必要量との比較!$O$5036:$P$5036)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(構想区域別必要量との比較!$F$5041,構想区域別必要量との比較!$H$5041:$L$5041,構想区域別必要量との比較!$O$5041:$P$5041)</c:f>
              <c:numCache>
                <c:formatCode>#,##0_);[Red]\(#,##0\)</c:formatCode>
                <c:ptCount val="8"/>
                <c:pt idx="0" formatCode="#,##0;[Red]\-#,##0;">
                  <c:v>1133</c:v>
                </c:pt>
                <c:pt idx="1">
                  <c:v>965</c:v>
                </c:pt>
                <c:pt idx="2">
                  <c:v>1268</c:v>
                </c:pt>
                <c:pt idx="3">
                  <c:v>1268</c:v>
                </c:pt>
                <c:pt idx="4">
                  <c:v>1204</c:v>
                </c:pt>
                <c:pt idx="5" formatCode="#,##0;[Red]\-#,##0;">
                  <c:v>1046</c:v>
                </c:pt>
                <c:pt idx="6" formatCode="#,##0;[Red]\-#,##0;">
                  <c:v>1032</c:v>
                </c:pt>
                <c:pt idx="7" formatCode="#,##0;[Red]\-#,##0;">
                  <c:v>1101</c:v>
                </c:pt>
              </c:numCache>
            </c:numRef>
          </c:val>
          <c:extLst>
            <c:ext xmlns:c16="http://schemas.microsoft.com/office/drawing/2014/chart" uri="{C3380CC4-5D6E-409C-BE32-E72D297353CC}">
              <c16:uniqueId val="{00000000-DF2B-41AE-B094-D55B0D6AF834}"/>
            </c:ext>
          </c:extLst>
        </c:ser>
        <c:ser>
          <c:idx val="2"/>
          <c:order val="2"/>
          <c:tx>
            <c:strRef>
              <c:f>構想区域別必要量との比較!$E$5040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(構想区域別必要量との比較!$F$5036,構想区域別必要量との比較!$H$5036:$L$5036,構想区域別必要量との比較!$O$5036:$P$5036)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(構想区域別必要量との比較!$F$5040,構想区域別必要量との比較!$H$5040:$L$5040,構想区域別必要量との比較!$O$5040:$P$5040)</c:f>
              <c:numCache>
                <c:formatCode>#,##0_);[Red]\(#,##0\)</c:formatCode>
                <c:ptCount val="8"/>
                <c:pt idx="0" formatCode="#,##0;[Red]\-#,##0;">
                  <c:v>455</c:v>
                </c:pt>
                <c:pt idx="1">
                  <c:v>682</c:v>
                </c:pt>
                <c:pt idx="2">
                  <c:v>609</c:v>
                </c:pt>
                <c:pt idx="3">
                  <c:v>857</c:v>
                </c:pt>
                <c:pt idx="4">
                  <c:v>786</c:v>
                </c:pt>
                <c:pt idx="5" formatCode="#,##0;[Red]\-#,##0;">
                  <c:v>890</c:v>
                </c:pt>
                <c:pt idx="6" formatCode="#,##0;[Red]\-#,##0;">
                  <c:v>944</c:v>
                </c:pt>
                <c:pt idx="7" formatCode="#,##0;[Red]\-#,##0;">
                  <c:v>1691</c:v>
                </c:pt>
              </c:numCache>
            </c:numRef>
          </c:val>
          <c:extLst>
            <c:ext xmlns:c16="http://schemas.microsoft.com/office/drawing/2014/chart" uri="{C3380CC4-5D6E-409C-BE32-E72D297353CC}">
              <c16:uniqueId val="{00000001-DF2B-41AE-B094-D55B0D6AF834}"/>
            </c:ext>
          </c:extLst>
        </c:ser>
        <c:ser>
          <c:idx val="1"/>
          <c:order val="3"/>
          <c:tx>
            <c:strRef>
              <c:f>構想区域別必要量との比較!$E$5039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F2B-41AE-B094-D55B0D6AF83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F2B-41AE-B094-D55B0D6AF83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(構想区域別必要量との比較!$F$5036,構想区域別必要量との比較!$H$5036:$L$5036,構想区域別必要量との比較!$O$5036:$P$5036)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(構想区域別必要量との比較!$F$5039,構想区域別必要量との比較!$H$5039:$L$5039,構想区域別必要量との比較!$O$5039:$P$5039)</c:f>
              <c:numCache>
                <c:formatCode>#,##0_);[Red]\(#,##0\)</c:formatCode>
                <c:ptCount val="8"/>
                <c:pt idx="0" formatCode="#,##0;[Red]\-#,##0;">
                  <c:v>1868</c:v>
                </c:pt>
                <c:pt idx="1">
                  <c:v>2046</c:v>
                </c:pt>
                <c:pt idx="2">
                  <c:v>1932</c:v>
                </c:pt>
                <c:pt idx="3">
                  <c:v>2002</c:v>
                </c:pt>
                <c:pt idx="4">
                  <c:v>2020</c:v>
                </c:pt>
                <c:pt idx="5" formatCode="#,##0;[Red]\-#,##0;">
                  <c:v>1900</c:v>
                </c:pt>
                <c:pt idx="6" formatCode="#,##0;[Red]\-#,##0;">
                  <c:v>1855</c:v>
                </c:pt>
                <c:pt idx="7" formatCode="#,##0;[Red]\-#,##0;">
                  <c:v>1639</c:v>
                </c:pt>
              </c:numCache>
            </c:numRef>
          </c:val>
          <c:extLst>
            <c:ext xmlns:c16="http://schemas.microsoft.com/office/drawing/2014/chart" uri="{C3380CC4-5D6E-409C-BE32-E72D297353CC}">
              <c16:uniqueId val="{00000006-DF2B-41AE-B094-D55B0D6AF834}"/>
            </c:ext>
          </c:extLst>
        </c:ser>
        <c:ser>
          <c:idx val="0"/>
          <c:order val="4"/>
          <c:tx>
            <c:strRef>
              <c:f>構想区域別必要量との比較!$E$5038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(構想区域別必要量との比較!$F$5036,構想区域別必要量との比較!$H$5036:$L$5036,構想区域別必要量との比較!$O$5036:$P$5036)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(構想区域別必要量との比較!$F$5038,構想区域別必要量との比較!$H$5038:$L$5038,構想区域別必要量との比較!$O$5038:$P$5038)</c:f>
              <c:numCache>
                <c:formatCode>#,##0_);[Red]\(#,##0\)</c:formatCode>
                <c:ptCount val="8"/>
                <c:pt idx="0" formatCode="#,##0;[Red]\-#,##0;">
                  <c:v>373</c:v>
                </c:pt>
                <c:pt idx="1">
                  <c:v>167</c:v>
                </c:pt>
                <c:pt idx="2">
                  <c:v>206</c:v>
                </c:pt>
                <c:pt idx="3">
                  <c:v>136</c:v>
                </c:pt>
                <c:pt idx="4">
                  <c:v>215</c:v>
                </c:pt>
                <c:pt idx="5" formatCode="#,##0;[Red]\-#,##0;">
                  <c:v>184</c:v>
                </c:pt>
                <c:pt idx="6" formatCode="#,##0;[Red]\-#,##0;">
                  <c:v>215</c:v>
                </c:pt>
                <c:pt idx="7" formatCode="#,##0;[Red]\-#,##0;">
                  <c:v>561</c:v>
                </c:pt>
              </c:numCache>
            </c:numRef>
          </c:val>
          <c:extLst>
            <c:ext xmlns:c16="http://schemas.microsoft.com/office/drawing/2014/chart" uri="{C3380CC4-5D6E-409C-BE32-E72D297353CC}">
              <c16:uniqueId val="{00000007-DF2B-41AE-B094-D55B0D6AF83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(構想区域別必要量との比較!$F$5036,構想区域別必要量との比較!$H$5036:$L$5036,構想区域別必要量との比較!$O$5036:$P$5036)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(構想区域別必要量との比較!$F$5037,構想区域別必要量との比較!$H$5037:$L$5037,構想区域別必要量との比較!$O$5037:$P$5037)</c:f>
              <c:numCache>
                <c:formatCode>#,##0_);[Red]\(#,##0\)</c:formatCode>
                <c:ptCount val="8"/>
                <c:pt idx="0" formatCode="#,##0;[Red]\-#,##0;">
                  <c:v>3829</c:v>
                </c:pt>
                <c:pt idx="1">
                  <c:v>3860</c:v>
                </c:pt>
                <c:pt idx="2">
                  <c:v>4015</c:v>
                </c:pt>
                <c:pt idx="3">
                  <c:v>4263</c:v>
                </c:pt>
                <c:pt idx="4">
                  <c:v>4225</c:v>
                </c:pt>
                <c:pt idx="5" formatCode="#,##0;[Red]\-#,##0;">
                  <c:v>4020</c:v>
                </c:pt>
                <c:pt idx="6" formatCode="#,##0;[Red]\-#,##0;">
                  <c:v>4046</c:v>
                </c:pt>
                <c:pt idx="7" formatCode="#,##0;[Red]\-#,##0;">
                  <c:v>4992</c:v>
                </c:pt>
              </c:numCache>
            </c:numRef>
          </c:val>
          <c:smooth val="0"/>
          <c:extLst>
            <c:ext xmlns:c16="http://schemas.microsoft.com/office/drawing/2014/chart" uri="{C3380CC4-5D6E-409C-BE32-E72D297353CC}">
              <c16:uniqueId val="{00000008-DF2B-41AE-B094-D55B0D6AF83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(構想区域別必要量との比較!$F$5051,構想区域別必要量との比較!$H$5051:$L$5051,構想区域別必要量との比較!$O$5051:$P$5051)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(構想区域別必要量との比較!$F$5056,構想区域別必要量との比較!$H$5056:$L$5056,構想区域別必要量との比較!$O$5056:$P$5056)</c:f>
              <c:numCache>
                <c:formatCode>#,##0_);[Red]\(#,##0\)</c:formatCode>
                <c:ptCount val="8"/>
                <c:pt idx="0" formatCode="#,##0;[Red]\-#,##0;">
                  <c:v>1799</c:v>
                </c:pt>
                <c:pt idx="1">
                  <c:v>1735</c:v>
                </c:pt>
                <c:pt idx="2">
                  <c:v>1527</c:v>
                </c:pt>
                <c:pt idx="3">
                  <c:v>1687</c:v>
                </c:pt>
                <c:pt idx="4">
                  <c:v>1655</c:v>
                </c:pt>
                <c:pt idx="5" formatCode="#,##0;[Red]\-#,##0;">
                  <c:v>1499</c:v>
                </c:pt>
                <c:pt idx="6" formatCode="#,##0;[Red]\-#,##0;">
                  <c:v>1468</c:v>
                </c:pt>
                <c:pt idx="7" formatCode="#,##0;[Red]\-#,##0;">
                  <c:v>1699</c:v>
                </c:pt>
              </c:numCache>
            </c:numRef>
          </c:val>
          <c:extLst>
            <c:ext xmlns:c16="http://schemas.microsoft.com/office/drawing/2014/chart" uri="{C3380CC4-5D6E-409C-BE32-E72D297353CC}">
              <c16:uniqueId val="{00000000-17EC-4B5A-860B-0C83E7D19E91}"/>
            </c:ext>
          </c:extLst>
        </c:ser>
        <c:ser>
          <c:idx val="2"/>
          <c:order val="2"/>
          <c:tx>
            <c:strRef>
              <c:f>構想区域別必要量との比較!$E$5055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(構想区域別必要量との比較!$F$5051,構想区域別必要量との比較!$H$5051:$L$5051,構想区域別必要量との比較!$O$5051:$P$5051)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(構想区域別必要量との比較!$F$5055,構想区域別必要量との比較!$H$5055:$L$5055,構想区域別必要量との比較!$O$5055:$P$5055)</c:f>
              <c:numCache>
                <c:formatCode>#,##0_);[Red]\(#,##0\)</c:formatCode>
                <c:ptCount val="8"/>
                <c:pt idx="0" formatCode="#,##0;[Red]\-#,##0;">
                  <c:v>617</c:v>
                </c:pt>
                <c:pt idx="1">
                  <c:v>753</c:v>
                </c:pt>
                <c:pt idx="2">
                  <c:v>905</c:v>
                </c:pt>
                <c:pt idx="3">
                  <c:v>868</c:v>
                </c:pt>
                <c:pt idx="4">
                  <c:v>1011</c:v>
                </c:pt>
                <c:pt idx="5" formatCode="#,##0;[Red]\-#,##0;">
                  <c:v>1137</c:v>
                </c:pt>
                <c:pt idx="6" formatCode="#,##0;[Red]\-#,##0;">
                  <c:v>1286</c:v>
                </c:pt>
                <c:pt idx="7" formatCode="#,##0;[Red]\-#,##0;">
                  <c:v>2350</c:v>
                </c:pt>
              </c:numCache>
            </c:numRef>
          </c:val>
          <c:extLst>
            <c:ext xmlns:c16="http://schemas.microsoft.com/office/drawing/2014/chart" uri="{C3380CC4-5D6E-409C-BE32-E72D297353CC}">
              <c16:uniqueId val="{00000001-17EC-4B5A-860B-0C83E7D19E91}"/>
            </c:ext>
          </c:extLst>
        </c:ser>
        <c:ser>
          <c:idx val="1"/>
          <c:order val="3"/>
          <c:tx>
            <c:strRef>
              <c:f>構想区域別必要量との比較!$E$5054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7EC-4B5A-860B-0C83E7D19E9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7EC-4B5A-860B-0C83E7D19E9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(構想区域別必要量との比較!$F$5051,構想区域別必要量との比較!$H$5051:$L$5051,構想区域別必要量との比較!$O$5051:$P$5051)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(構想区域別必要量との比較!$F$5054,構想区域別必要量との比較!$H$5054:$L$5054,構想区域別必要量との比較!$O$5054:$P$5054)</c:f>
              <c:numCache>
                <c:formatCode>#,##0_);[Red]\(#,##0\)</c:formatCode>
                <c:ptCount val="8"/>
                <c:pt idx="0" formatCode="#,##0;[Red]\-#,##0;">
                  <c:v>3353</c:v>
                </c:pt>
                <c:pt idx="1">
                  <c:v>3382</c:v>
                </c:pt>
                <c:pt idx="2">
                  <c:v>3256</c:v>
                </c:pt>
                <c:pt idx="3">
                  <c:v>3384</c:v>
                </c:pt>
                <c:pt idx="4">
                  <c:v>3395</c:v>
                </c:pt>
                <c:pt idx="5" formatCode="#,##0;[Red]\-#,##0;">
                  <c:v>3364</c:v>
                </c:pt>
                <c:pt idx="6" formatCode="#,##0;[Red]\-#,##0;">
                  <c:v>3258</c:v>
                </c:pt>
                <c:pt idx="7" formatCode="#,##0;[Red]\-#,##0;">
                  <c:v>3172</c:v>
                </c:pt>
              </c:numCache>
            </c:numRef>
          </c:val>
          <c:extLst>
            <c:ext xmlns:c16="http://schemas.microsoft.com/office/drawing/2014/chart" uri="{C3380CC4-5D6E-409C-BE32-E72D297353CC}">
              <c16:uniqueId val="{00000006-17EC-4B5A-860B-0C83E7D19E91}"/>
            </c:ext>
          </c:extLst>
        </c:ser>
        <c:ser>
          <c:idx val="0"/>
          <c:order val="4"/>
          <c:tx>
            <c:strRef>
              <c:f>構想区域別必要量との比較!$E$5053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(構想区域別必要量との比較!$F$5051,構想区域別必要量との比較!$H$5051:$L$5051,構想区域別必要量との比較!$O$5051:$P$5051)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(構想区域別必要量との比較!$F$5053,構想区域別必要量との比較!$H$5053:$L$5053,構想区域別必要量との比較!$O$5053:$P$5053)</c:f>
              <c:numCache>
                <c:formatCode>#,##0_);[Red]\(#,##0\)</c:formatCode>
                <c:ptCount val="8"/>
                <c:pt idx="0" formatCode="#,##0;[Red]\-#,##0;">
                  <c:v>1369</c:v>
                </c:pt>
                <c:pt idx="1">
                  <c:v>989</c:v>
                </c:pt>
                <c:pt idx="2">
                  <c:v>912</c:v>
                </c:pt>
                <c:pt idx="3">
                  <c:v>960</c:v>
                </c:pt>
                <c:pt idx="4">
                  <c:v>883</c:v>
                </c:pt>
                <c:pt idx="5" formatCode="#,##0;[Red]\-#,##0;">
                  <c:v>900</c:v>
                </c:pt>
                <c:pt idx="6" formatCode="#,##0;[Red]\-#,##0;">
                  <c:v>923</c:v>
                </c:pt>
                <c:pt idx="7" formatCode="#,##0;[Red]\-#,##0;">
                  <c:v>1111</c:v>
                </c:pt>
              </c:numCache>
            </c:numRef>
          </c:val>
          <c:extLst>
            <c:ext xmlns:c16="http://schemas.microsoft.com/office/drawing/2014/chart" uri="{C3380CC4-5D6E-409C-BE32-E72D297353CC}">
              <c16:uniqueId val="{00000007-17EC-4B5A-860B-0C83E7D19E9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(構想区域別必要量との比較!$F$5051,構想区域別必要量との比較!$H$5051:$L$5051,構想区域別必要量との比較!$O$5051:$P$5051)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(構想区域別必要量との比較!$F$5052,構想区域別必要量との比較!$H$5052:$L$5052,構想区域別必要量との比較!$O$5052:$P$5052)</c:f>
              <c:numCache>
                <c:formatCode>#,##0_);[Red]\(#,##0\)</c:formatCode>
                <c:ptCount val="8"/>
                <c:pt idx="0" formatCode="#,##0;[Red]\-#,##0;">
                  <c:v>7138</c:v>
                </c:pt>
                <c:pt idx="1">
                  <c:v>6859</c:v>
                </c:pt>
                <c:pt idx="2">
                  <c:v>6600</c:v>
                </c:pt>
                <c:pt idx="3">
                  <c:v>6899</c:v>
                </c:pt>
                <c:pt idx="4">
                  <c:v>6944</c:v>
                </c:pt>
                <c:pt idx="5" formatCode="#,##0;[Red]\-#,##0;">
                  <c:v>6900</c:v>
                </c:pt>
                <c:pt idx="6" formatCode="#,##0;[Red]\-#,##0;">
                  <c:v>6935</c:v>
                </c:pt>
                <c:pt idx="7" formatCode="#,##0;[Red]\-#,##0;">
                  <c:v>8332</c:v>
                </c:pt>
              </c:numCache>
            </c:numRef>
          </c:val>
          <c:smooth val="0"/>
          <c:extLst>
            <c:ext xmlns:c16="http://schemas.microsoft.com/office/drawing/2014/chart" uri="{C3380CC4-5D6E-409C-BE32-E72D297353CC}">
              <c16:uniqueId val="{00000008-17EC-4B5A-860B-0C83E7D19E9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(構想区域別必要量との比較!$F$5066,構想区域別必要量との比較!$H$5066:$L$5066,構想区域別必要量との比較!$O$5066:$P$5066)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(構想区域別必要量との比較!$F$5071,構想区域別必要量との比較!$H$5071:$L$5071,構想区域別必要量との比較!$O$5071:$P$5071)</c:f>
              <c:numCache>
                <c:formatCode>#,##0_);[Red]\(#,##0\)</c:formatCode>
                <c:ptCount val="8"/>
                <c:pt idx="0" formatCode="#,##0;[Red]\-#,##0;">
                  <c:v>943</c:v>
                </c:pt>
                <c:pt idx="1">
                  <c:v>230</c:v>
                </c:pt>
                <c:pt idx="2">
                  <c:v>379</c:v>
                </c:pt>
                <c:pt idx="3">
                  <c:v>368</c:v>
                </c:pt>
                <c:pt idx="4">
                  <c:v>326</c:v>
                </c:pt>
                <c:pt idx="5" formatCode="#,##0;[Red]\-#,##0;">
                  <c:v>329</c:v>
                </c:pt>
                <c:pt idx="6" formatCode="#,##0;[Red]\-#,##0;">
                  <c:v>307</c:v>
                </c:pt>
                <c:pt idx="7" formatCode="#,##0;[Red]\-#,##0;">
                  <c:v>107</c:v>
                </c:pt>
              </c:numCache>
            </c:numRef>
          </c:val>
          <c:extLst>
            <c:ext xmlns:c16="http://schemas.microsoft.com/office/drawing/2014/chart" uri="{C3380CC4-5D6E-409C-BE32-E72D297353CC}">
              <c16:uniqueId val="{00000000-45DD-4965-AC18-99EE7503B2B3}"/>
            </c:ext>
          </c:extLst>
        </c:ser>
        <c:ser>
          <c:idx val="2"/>
          <c:order val="2"/>
          <c:tx>
            <c:strRef>
              <c:f>構想区域別必要量との比較!$E$5070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(構想区域別必要量との比較!$F$5066,構想区域別必要量との比較!$H$5066:$L$5066,構想区域別必要量との比較!$O$5066:$P$5066)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(構想区域別必要量との比較!$F$5070,構想区域別必要量との比較!$H$5070:$L$5070,構想区域別必要量との比較!$O$5070:$P$5070)</c:f>
              <c:numCache>
                <c:formatCode>#,##0_);[Red]\(#,##0\)</c:formatCode>
                <c:ptCount val="8"/>
                <c:pt idx="0" formatCode="#,##0;[Red]\-#,##0;">
                  <c:v>19</c:v>
                </c:pt>
                <c:pt idx="1">
                  <c:v>0</c:v>
                </c:pt>
                <c:pt idx="2">
                  <c:v>0</c:v>
                </c:pt>
                <c:pt idx="3">
                  <c:v>19</c:v>
                </c:pt>
                <c:pt idx="4">
                  <c:v>19</c:v>
                </c:pt>
                <c:pt idx="5" formatCode="#,##0;[Red]\-#,##0;">
                  <c:v>19</c:v>
                </c:pt>
                <c:pt idx="6" formatCode="#,##0;[Red]\-#,##0;">
                  <c:v>19</c:v>
                </c:pt>
                <c:pt idx="7" formatCode="#,##0;[Red]\-#,##0;">
                  <c:v>118</c:v>
                </c:pt>
              </c:numCache>
            </c:numRef>
          </c:val>
          <c:extLst>
            <c:ext xmlns:c16="http://schemas.microsoft.com/office/drawing/2014/chart" uri="{C3380CC4-5D6E-409C-BE32-E72D297353CC}">
              <c16:uniqueId val="{00000001-45DD-4965-AC18-99EE7503B2B3}"/>
            </c:ext>
          </c:extLst>
        </c:ser>
        <c:ser>
          <c:idx val="1"/>
          <c:order val="3"/>
          <c:tx>
            <c:strRef>
              <c:f>構想区域別必要量との比較!$E$5069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5DD-4965-AC18-99EE7503B2B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5DD-4965-AC18-99EE7503B2B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(構想区域別必要量との比較!$F$5066,構想区域別必要量との比較!$H$5066:$L$5066,構想区域別必要量との比較!$O$5066:$P$5066)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(構想区域別必要量との比較!$F$5069,構想区域別必要量との比較!$H$5069:$L$5069,構想区域別必要量との比較!$O$5069:$P$5069)</c:f>
              <c:numCache>
                <c:formatCode>#,##0_);[Red]\(#,##0\)</c:formatCode>
                <c:ptCount val="8"/>
                <c:pt idx="0" formatCode="#,##0;[Red]\-#,##0;">
                  <c:v>330</c:v>
                </c:pt>
                <c:pt idx="1">
                  <c:v>302</c:v>
                </c:pt>
                <c:pt idx="2">
                  <c:v>310</c:v>
                </c:pt>
                <c:pt idx="3">
                  <c:v>310</c:v>
                </c:pt>
                <c:pt idx="4">
                  <c:v>310</c:v>
                </c:pt>
                <c:pt idx="5" formatCode="#,##0;[Red]\-#,##0;">
                  <c:v>286</c:v>
                </c:pt>
                <c:pt idx="6" formatCode="#,##0;[Red]\-#,##0;">
                  <c:v>286</c:v>
                </c:pt>
                <c:pt idx="7" formatCode="#,##0;[Red]\-#,##0;">
                  <c:v>150</c:v>
                </c:pt>
              </c:numCache>
            </c:numRef>
          </c:val>
          <c:extLst>
            <c:ext xmlns:c16="http://schemas.microsoft.com/office/drawing/2014/chart" uri="{C3380CC4-5D6E-409C-BE32-E72D297353CC}">
              <c16:uniqueId val="{00000006-45DD-4965-AC18-99EE7503B2B3}"/>
            </c:ext>
          </c:extLst>
        </c:ser>
        <c:ser>
          <c:idx val="0"/>
          <c:order val="4"/>
          <c:tx>
            <c:strRef>
              <c:f>構想区域別必要量との比較!$E$5068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(構想区域別必要量との比較!$F$5066,構想区域別必要量との比較!$H$5066:$L$5066,構想区域別必要量との比較!$O$5066:$P$5066)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(構想区域別必要量との比較!$F$5068,構想区域別必要量との比較!$H$5068:$L$5068,構想区域別必要量との比較!$O$5068:$P$5068)</c:f>
              <c:numCache>
                <c:formatCode>#,##0_);[Red]\(#,##0\)</c:formatCode>
                <c:ptCount val="8"/>
                <c:pt idx="0" formatCode="#,##0;[Red]\-#,##0;">
                  <c:v>11</c:v>
                </c:pt>
                <c:pt idx="1">
                  <c:v>17</c:v>
                </c:pt>
                <c:pt idx="2">
                  <c:v>17</c:v>
                </c:pt>
                <c:pt idx="3">
                  <c:v>17</c:v>
                </c:pt>
                <c:pt idx="4">
                  <c:v>17</c:v>
                </c:pt>
                <c:pt idx="5" formatCode="#,##0;[Red]\-#,##0;">
                  <c:v>17</c:v>
                </c:pt>
                <c:pt idx="6" formatCode="#,##0;[Red]\-#,##0;">
                  <c:v>17</c:v>
                </c:pt>
                <c:pt idx="7" formatCode="#,##0;[Red]\-#,##0;">
                  <c:v>39</c:v>
                </c:pt>
              </c:numCache>
            </c:numRef>
          </c:val>
          <c:extLst>
            <c:ext xmlns:c16="http://schemas.microsoft.com/office/drawing/2014/chart" uri="{C3380CC4-5D6E-409C-BE32-E72D297353CC}">
              <c16:uniqueId val="{00000007-45DD-4965-AC18-99EE7503B2B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(構想区域別必要量との比較!$F$5066,構想区域別必要量との比較!$H$5066:$L$5066,構想区域別必要量との比較!$O$5066:$P$5066)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(構想区域別必要量との比較!$F$5067,構想区域別必要量との比較!$H$5067:$L$5067,構想区域別必要量との比較!$O$5067:$P$5067)</c:f>
              <c:numCache>
                <c:formatCode>#,##0_);[Red]\(#,##0\)</c:formatCode>
                <c:ptCount val="8"/>
                <c:pt idx="0" formatCode="#,##0;[Red]\-#,##0;">
                  <c:v>1303</c:v>
                </c:pt>
                <c:pt idx="1">
                  <c:v>549</c:v>
                </c:pt>
                <c:pt idx="2">
                  <c:v>706</c:v>
                </c:pt>
                <c:pt idx="3">
                  <c:v>714</c:v>
                </c:pt>
                <c:pt idx="4">
                  <c:v>672</c:v>
                </c:pt>
                <c:pt idx="5" formatCode="#,##0;[Red]\-#,##0;">
                  <c:v>651</c:v>
                </c:pt>
                <c:pt idx="6" formatCode="#,##0;[Red]\-#,##0;">
                  <c:v>629</c:v>
                </c:pt>
                <c:pt idx="7" formatCode="#,##0;[Red]\-#,##0;">
                  <c:v>414</c:v>
                </c:pt>
              </c:numCache>
            </c:numRef>
          </c:val>
          <c:smooth val="0"/>
          <c:extLst>
            <c:ext xmlns:c16="http://schemas.microsoft.com/office/drawing/2014/chart" uri="{C3380CC4-5D6E-409C-BE32-E72D297353CC}">
              <c16:uniqueId val="{00000008-45DD-4965-AC18-99EE7503B2B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構想区域別必要量との比較!$E$5086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(構想区域別必要量との比較!$F$5081,構想区域別必要量との比較!$H$5081:$L$5081,構想区域別必要量との比較!$O$5081:$P$5081)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(構想区域別必要量との比較!$F$5086,構想区域別必要量との比較!$H$5086:$L$5086,構想区域別必要量との比較!$O$5086:$P$5086)</c:f>
              <c:numCache>
                <c:formatCode>#,##0_);[Red]\(#,##0\)</c:formatCode>
                <c:ptCount val="8"/>
                <c:pt idx="0" formatCode="#,##0;[Red]\-#,##0;">
                  <c:v>44</c:v>
                </c:pt>
                <c:pt idx="1">
                  <c:v>44</c:v>
                </c:pt>
                <c:pt idx="2">
                  <c:v>44</c:v>
                </c:pt>
                <c:pt idx="3">
                  <c:v>44</c:v>
                </c:pt>
                <c:pt idx="4">
                  <c:v>44</c:v>
                </c:pt>
                <c:pt idx="5" formatCode="#,##0;[Red]\-#,##0;">
                  <c:v>44</c:v>
                </c:pt>
                <c:pt idx="6" formatCode="#,##0;[Red]\-#,##0;">
                  <c:v>44</c:v>
                </c:pt>
                <c:pt idx="7" formatCode="#,##0;[Red]\-#,##0;">
                  <c:v>46</c:v>
                </c:pt>
              </c:numCache>
            </c:numRef>
          </c:val>
          <c:extLst>
            <c:ext xmlns:c16="http://schemas.microsoft.com/office/drawing/2014/chart" uri="{C3380CC4-5D6E-409C-BE32-E72D297353CC}">
              <c16:uniqueId val="{00000000-2289-4541-B29B-579CA099CB3F}"/>
            </c:ext>
          </c:extLst>
        </c:ser>
        <c:ser>
          <c:idx val="2"/>
          <c:order val="2"/>
          <c:tx>
            <c:strRef>
              <c:f>構想区域別必要量との比較!$E$5085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(構想区域別必要量との比較!$F$5081,構想区域別必要量との比較!$H$5081:$L$5081,構想区域別必要量との比較!$O$5081:$P$5081)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(構想区域別必要量との比較!$F$5085,構想区域別必要量との比較!$H$5085:$L$5085,構想区域別必要量との比較!$O$5085:$P$5085)</c:f>
              <c:numCache>
                <c:formatCode>#,##0_);[Red]\(#,##0\)</c:formatCode>
                <c:ptCount val="8"/>
                <c:pt idx="0" formatCode="#,##0;[Red]\-#,##0;">
                  <c:v>44</c:v>
                </c:pt>
                <c:pt idx="1">
                  <c:v>44</c:v>
                </c:pt>
                <c:pt idx="2">
                  <c:v>44</c:v>
                </c:pt>
                <c:pt idx="3">
                  <c:v>44</c:v>
                </c:pt>
                <c:pt idx="4">
                  <c:v>44</c:v>
                </c:pt>
                <c:pt idx="5" formatCode="#,##0;[Red]\-#,##0;">
                  <c:v>44</c:v>
                </c:pt>
                <c:pt idx="6" formatCode="#,##0;[Red]\-#,##0;">
                  <c:v>44</c:v>
                </c:pt>
                <c:pt idx="7" formatCode="#,##0;[Red]\-#,##0;">
                  <c:v>189</c:v>
                </c:pt>
              </c:numCache>
            </c:numRef>
          </c:val>
          <c:extLst>
            <c:ext xmlns:c16="http://schemas.microsoft.com/office/drawing/2014/chart" uri="{C3380CC4-5D6E-409C-BE32-E72D297353CC}">
              <c16:uniqueId val="{00000001-2289-4541-B29B-579CA099CB3F}"/>
            </c:ext>
          </c:extLst>
        </c:ser>
        <c:ser>
          <c:idx val="1"/>
          <c:order val="3"/>
          <c:tx>
            <c:strRef>
              <c:f>構想区域別必要量との比較!$E$5084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289-4541-B29B-579CA099CB3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289-4541-B29B-579CA099CB3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(構想区域別必要量との比較!$F$5081,構想区域別必要量との比較!$H$5081:$L$5081,構想区域別必要量との比較!$O$5081:$P$5081)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(構想区域別必要量との比較!$F$5084,構想区域別必要量との比較!$H$5084:$L$5084,構想区域別必要量との比較!$O$5084:$P$5084)</c:f>
              <c:numCache>
                <c:formatCode>#,##0_);[Red]\(#,##0\)</c:formatCode>
                <c:ptCount val="8"/>
                <c:pt idx="0" formatCode="#,##0;[Red]\-#,##0;">
                  <c:v>312</c:v>
                </c:pt>
                <c:pt idx="1">
                  <c:v>307</c:v>
                </c:pt>
                <c:pt idx="2">
                  <c:v>334</c:v>
                </c:pt>
                <c:pt idx="3">
                  <c:v>315</c:v>
                </c:pt>
                <c:pt idx="4">
                  <c:v>328</c:v>
                </c:pt>
                <c:pt idx="5" formatCode="#,##0;[Red]\-#,##0;">
                  <c:v>325</c:v>
                </c:pt>
                <c:pt idx="6" formatCode="#,##0;[Red]\-#,##0;">
                  <c:v>325</c:v>
                </c:pt>
                <c:pt idx="7" formatCode="#,##0;[Red]\-#,##0;">
                  <c:v>154</c:v>
                </c:pt>
              </c:numCache>
            </c:numRef>
          </c:val>
          <c:extLst>
            <c:ext xmlns:c16="http://schemas.microsoft.com/office/drawing/2014/chart" uri="{C3380CC4-5D6E-409C-BE32-E72D297353CC}">
              <c16:uniqueId val="{00000006-2289-4541-B29B-579CA099CB3F}"/>
            </c:ext>
          </c:extLst>
        </c:ser>
        <c:ser>
          <c:idx val="0"/>
          <c:order val="4"/>
          <c:tx>
            <c:strRef>
              <c:f>構想区域別必要量との比較!$E$5083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(構想区域別必要量との比較!$F$5081,構想区域別必要量との比較!$H$5081:$L$5081,構想区域別必要量との比較!$O$5081:$P$5081)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(構想区域別必要量との比較!$F$5083,構想区域別必要量との比較!$H$5083:$L$5083,構想区域別必要量との比較!$O$5083:$P$5083)</c:f>
              <c:numCache>
                <c:formatCode>#,##0_);[Red]\(#,##0\)</c:formatCode>
                <c:ptCount val="8"/>
                <c:pt idx="0" formatCode="#,##0;[Red]\-#,##0;">
                  <c:v>11</c:v>
                </c:pt>
                <c:pt idx="1">
                  <c:v>11</c:v>
                </c:pt>
                <c:pt idx="2">
                  <c:v>17</c:v>
                </c:pt>
                <c:pt idx="3">
                  <c:v>17</c:v>
                </c:pt>
                <c:pt idx="4">
                  <c:v>23</c:v>
                </c:pt>
                <c:pt idx="5" formatCode="#,##0;[Red]\-#,##0;">
                  <c:v>23</c:v>
                </c:pt>
                <c:pt idx="6" formatCode="#,##0;[Red]\-#,##0;">
                  <c:v>23</c:v>
                </c:pt>
                <c:pt idx="7" formatCode="#,##0;[Red]\-#,##0;">
                  <c:v>37</c:v>
                </c:pt>
              </c:numCache>
            </c:numRef>
          </c:val>
          <c:extLst>
            <c:ext xmlns:c16="http://schemas.microsoft.com/office/drawing/2014/chart" uri="{C3380CC4-5D6E-409C-BE32-E72D297353CC}">
              <c16:uniqueId val="{00000007-2289-4541-B29B-579CA099CB3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(構想区域別必要量との比較!$F$5081,構想区域別必要量との比較!$H$5081:$L$5081,構想区域別必要量との比較!$O$5081:$P$5081)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(構想区域別必要量との比較!$F$5082,構想区域別必要量との比較!$H$5082:$L$5082,構想区域別必要量との比較!$O$5082:$P$5082)</c:f>
              <c:numCache>
                <c:formatCode>#,##0_);[Red]\(#,##0\)</c:formatCode>
                <c:ptCount val="8"/>
                <c:pt idx="0" formatCode="#,##0;[Red]\-#,##0;">
                  <c:v>411</c:v>
                </c:pt>
                <c:pt idx="1">
                  <c:v>406</c:v>
                </c:pt>
                <c:pt idx="2">
                  <c:v>439</c:v>
                </c:pt>
                <c:pt idx="3">
                  <c:v>420</c:v>
                </c:pt>
                <c:pt idx="4">
                  <c:v>439</c:v>
                </c:pt>
                <c:pt idx="5" formatCode="#,##0;[Red]\-#,##0;">
                  <c:v>436</c:v>
                </c:pt>
                <c:pt idx="6" formatCode="#,##0;[Red]\-#,##0;">
                  <c:v>436</c:v>
                </c:pt>
                <c:pt idx="7" formatCode="#,##0;[Red]\-#,##0;">
                  <c:v>426</c:v>
                </c:pt>
              </c:numCache>
            </c:numRef>
          </c:val>
          <c:smooth val="0"/>
          <c:extLst>
            <c:ext xmlns:c16="http://schemas.microsoft.com/office/drawing/2014/chart" uri="{C3380CC4-5D6E-409C-BE32-E72D297353CC}">
              <c16:uniqueId val="{00000008-2289-4541-B29B-579CA099CB3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(構想区域別必要量との比較!$F$506,構想区域別必要量との比較!$H$506:$L$506,構想区域別必要量との比較!$O$506:$P$506)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(構想区域別必要量との比較!$F$511,構想区域別必要量との比較!$H$511:$L$511,構想区域別必要量との比較!$O$511:$P$511)</c:f>
              <c:numCache>
                <c:formatCode>#,##0_);[Red]\(#,##0\)</c:formatCode>
                <c:ptCount val="8"/>
                <c:pt idx="0" formatCode="#,##0;[Red]\-#,##0;">
                  <c:v>168</c:v>
                </c:pt>
                <c:pt idx="1">
                  <c:v>70</c:v>
                </c:pt>
                <c:pt idx="2">
                  <c:v>70</c:v>
                </c:pt>
                <c:pt idx="3">
                  <c:v>70</c:v>
                </c:pt>
                <c:pt idx="4">
                  <c:v>70</c:v>
                </c:pt>
                <c:pt idx="5" formatCode="#,##0;[Red]\-#,##0;">
                  <c:v>70</c:v>
                </c:pt>
                <c:pt idx="6" formatCode="#,##0;[Red]\-#,##0;">
                  <c:v>70</c:v>
                </c:pt>
                <c:pt idx="7" formatCode="#,##0;[Red]\-#,##0;">
                  <c:v>94</c:v>
                </c:pt>
              </c:numCache>
            </c:numRef>
          </c:val>
          <c:extLst>
            <c:ext xmlns:c16="http://schemas.microsoft.com/office/drawing/2014/chart" uri="{C3380CC4-5D6E-409C-BE32-E72D297353CC}">
              <c16:uniqueId val="{00000000-B028-4FBC-99EB-DE3E0215AF62}"/>
            </c:ext>
          </c:extLst>
        </c:ser>
        <c:ser>
          <c:idx val="2"/>
          <c:order val="2"/>
          <c:tx>
            <c:strRef>
              <c:f>構想区域別必要量との比較!$E$510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(構想区域別必要量との比較!$F$506,構想区域別必要量との比較!$H$506:$L$506,構想区域別必要量との比較!$O$506:$P$506)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(構想区域別必要量との比較!$F$510,構想区域別必要量との比較!$H$510:$L$510,構想区域別必要量との比較!$O$510:$P$510)</c:f>
              <c:numCache>
                <c:formatCode>#,##0_);[Red]\(#,##0\)</c:formatCode>
                <c:ptCount val="8"/>
                <c:pt idx="0" formatCode="#,##0;[Red]\-#,##0;">
                  <c:v>78</c:v>
                </c:pt>
                <c:pt idx="1">
                  <c:v>262</c:v>
                </c:pt>
                <c:pt idx="2">
                  <c:v>256</c:v>
                </c:pt>
                <c:pt idx="3">
                  <c:v>256</c:v>
                </c:pt>
                <c:pt idx="4">
                  <c:v>256</c:v>
                </c:pt>
                <c:pt idx="5" formatCode="#,##0;[Red]\-#,##0;">
                  <c:v>256</c:v>
                </c:pt>
                <c:pt idx="6" formatCode="#,##0;[Red]\-#,##0;">
                  <c:v>224</c:v>
                </c:pt>
                <c:pt idx="7" formatCode="#,##0;[Red]\-#,##0;">
                  <c:v>196</c:v>
                </c:pt>
              </c:numCache>
            </c:numRef>
          </c:val>
          <c:extLst>
            <c:ext xmlns:c16="http://schemas.microsoft.com/office/drawing/2014/chart" uri="{C3380CC4-5D6E-409C-BE32-E72D297353CC}">
              <c16:uniqueId val="{00000001-B028-4FBC-99EB-DE3E0215AF62}"/>
            </c:ext>
          </c:extLst>
        </c:ser>
        <c:ser>
          <c:idx val="1"/>
          <c:order val="3"/>
          <c:tx>
            <c:strRef>
              <c:f>構想区域別必要量との比較!$E$509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028-4FBC-99EB-DE3E0215AF6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028-4FBC-99EB-DE3E0215AF6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(構想区域別必要量との比較!$F$506,構想区域別必要量との比較!$H$506:$L$506,構想区域別必要量との比較!$O$506:$P$506)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(構想区域別必要量との比較!$F$509,構想区域別必要量との比較!$H$509:$L$509,構想区域別必要量との比較!$O$509:$P$509)</c:f>
              <c:numCache>
                <c:formatCode>#,##0_);[Red]\(#,##0\)</c:formatCode>
                <c:ptCount val="8"/>
                <c:pt idx="0" formatCode="#,##0;[Red]\-#,##0;">
                  <c:v>359</c:v>
                </c:pt>
                <c:pt idx="1">
                  <c:v>316</c:v>
                </c:pt>
                <c:pt idx="2">
                  <c:v>302</c:v>
                </c:pt>
                <c:pt idx="3">
                  <c:v>289</c:v>
                </c:pt>
                <c:pt idx="4">
                  <c:v>289</c:v>
                </c:pt>
                <c:pt idx="5" formatCode="#,##0;[Red]\-#,##0;">
                  <c:v>289</c:v>
                </c:pt>
                <c:pt idx="6" formatCode="#,##0;[Red]\-#,##0;">
                  <c:v>265</c:v>
                </c:pt>
                <c:pt idx="7" formatCode="#,##0;[Red]\-#,##0;">
                  <c:v>143</c:v>
                </c:pt>
              </c:numCache>
            </c:numRef>
          </c:val>
          <c:extLst>
            <c:ext xmlns:c16="http://schemas.microsoft.com/office/drawing/2014/chart" uri="{C3380CC4-5D6E-409C-BE32-E72D297353CC}">
              <c16:uniqueId val="{00000006-B028-4FBC-99EB-DE3E0215AF62}"/>
            </c:ext>
          </c:extLst>
        </c:ser>
        <c:ser>
          <c:idx val="0"/>
          <c:order val="4"/>
          <c:tx>
            <c:strRef>
              <c:f>構想区域別必要量との比較!$E$508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(構想区域別必要量との比較!$F$506,構想区域別必要量との比較!$H$506:$L$506,構想区域別必要量との比較!$O$506:$P$506)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(構想区域別必要量との比較!$F$508,構想区域別必要量との比較!$H$508:$L$508,構想区域別必要量との比較!$O$508:$P$508)</c:f>
              <c:numCache>
                <c:formatCode>#,##0_);[Red]\(#,##0\)</c:formatCode>
                <c:ptCount val="8"/>
                <c:pt idx="0" formatCode="#,##0;[Red]\-#,##0;">
                  <c:v>0</c:v>
                </c:pt>
                <c:pt idx="1">
                  <c:v>0</c:v>
                </c:pt>
                <c:pt idx="2">
                  <c:v>0</c:v>
                </c:pt>
                <c:pt idx="3">
                  <c:v>0</c:v>
                </c:pt>
                <c:pt idx="4">
                  <c:v>0</c:v>
                </c:pt>
                <c:pt idx="5" formatCode="#,##0;[Red]\-#,##0;">
                  <c:v>0</c:v>
                </c:pt>
                <c:pt idx="6" formatCode="#,##0;[Red]\-#,##0;">
                  <c:v>0</c:v>
                </c:pt>
                <c:pt idx="7" formatCode="#,##0;[Red]\-#,##0;">
                  <c:v>39</c:v>
                </c:pt>
              </c:numCache>
            </c:numRef>
          </c:val>
          <c:extLst>
            <c:ext xmlns:c16="http://schemas.microsoft.com/office/drawing/2014/chart" uri="{C3380CC4-5D6E-409C-BE32-E72D297353CC}">
              <c16:uniqueId val="{00000007-B028-4FBC-99EB-DE3E0215AF6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(構想区域別必要量との比較!$F$506,構想区域別必要量との比較!$H$506:$L$506,構想区域別必要量との比較!$O$506:$P$506)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(構想区域別必要量との比較!$F$507,構想区域別必要量との比較!$H$507:$L$507,構想区域別必要量との比較!$O$507:$P$507)</c:f>
              <c:numCache>
                <c:formatCode>#,##0_);[Red]\(#,##0\)</c:formatCode>
                <c:ptCount val="8"/>
                <c:pt idx="0" formatCode="#,##0;[Red]\-#,##0;">
                  <c:v>605</c:v>
                </c:pt>
                <c:pt idx="1">
                  <c:v>648</c:v>
                </c:pt>
                <c:pt idx="2">
                  <c:v>628</c:v>
                </c:pt>
                <c:pt idx="3">
                  <c:v>615</c:v>
                </c:pt>
                <c:pt idx="4">
                  <c:v>615</c:v>
                </c:pt>
                <c:pt idx="5" formatCode="#,##0;[Red]\-#,##0;">
                  <c:v>615</c:v>
                </c:pt>
                <c:pt idx="6" formatCode="#,##0;[Red]\-#,##0;">
                  <c:v>559</c:v>
                </c:pt>
                <c:pt idx="7" formatCode="#,##0;[Red]\-#,##0;">
                  <c:v>472</c:v>
                </c:pt>
              </c:numCache>
            </c:numRef>
          </c:val>
          <c:smooth val="0"/>
          <c:extLst>
            <c:ext xmlns:c16="http://schemas.microsoft.com/office/drawing/2014/chart" uri="{C3380CC4-5D6E-409C-BE32-E72D297353CC}">
              <c16:uniqueId val="{00000008-B028-4FBC-99EB-DE3E0215AF6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(構想区域別必要量との比較!$F$521,構想区域別必要量との比較!$H$521:$L$521,構想区域別必要量との比較!$O$521:$P$521)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(構想区域別必要量との比較!$F$526,構想区域別必要量との比較!$H$526:$L$526,構想区域別必要量との比較!$O$526:$P$526)</c:f>
              <c:numCache>
                <c:formatCode>#,##0_);[Red]\(#,##0\)</c:formatCode>
                <c:ptCount val="8"/>
                <c:pt idx="0" formatCode="#,##0;[Red]\-#,##0;">
                  <c:v>48</c:v>
                </c:pt>
                <c:pt idx="1">
                  <c:v>48</c:v>
                </c:pt>
                <c:pt idx="2">
                  <c:v>48</c:v>
                </c:pt>
                <c:pt idx="3">
                  <c:v>65</c:v>
                </c:pt>
                <c:pt idx="4">
                  <c:v>65</c:v>
                </c:pt>
                <c:pt idx="5" formatCode="#,##0;[Red]\-#,##0;">
                  <c:v>48</c:v>
                </c:pt>
                <c:pt idx="6" formatCode="#,##0;[Red]\-#,##0;">
                  <c:v>29</c:v>
                </c:pt>
                <c:pt idx="7" formatCode="#,##0;[Red]\-#,##0;">
                  <c:v>42</c:v>
                </c:pt>
              </c:numCache>
            </c:numRef>
          </c:val>
          <c:extLst>
            <c:ext xmlns:c16="http://schemas.microsoft.com/office/drawing/2014/chart" uri="{C3380CC4-5D6E-409C-BE32-E72D297353CC}">
              <c16:uniqueId val="{00000000-7645-4D66-8B2C-8A63FB5F6DF7}"/>
            </c:ext>
          </c:extLst>
        </c:ser>
        <c:ser>
          <c:idx val="2"/>
          <c:order val="2"/>
          <c:tx>
            <c:strRef>
              <c:f>構想区域別必要量との比較!$E$525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(構想区域別必要量との比較!$F$521,構想区域別必要量との比較!$H$521:$L$521,構想区域別必要量との比較!$O$521:$P$521)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(構想区域別必要量との比較!$F$525,構想区域別必要量との比較!$H$525:$L$525,構想区域別必要量との比較!$O$525:$P$525)</c:f>
              <c:numCache>
                <c:formatCode>#,##0_);[Red]\(#,##0\)</c:formatCode>
                <c:ptCount val="8"/>
                <c:pt idx="0" formatCode="#,##0;[Red]\-#,##0;">
                  <c:v>82</c:v>
                </c:pt>
                <c:pt idx="1">
                  <c:v>158</c:v>
                </c:pt>
                <c:pt idx="2">
                  <c:v>182</c:v>
                </c:pt>
                <c:pt idx="3">
                  <c:v>181</c:v>
                </c:pt>
                <c:pt idx="4">
                  <c:v>139</c:v>
                </c:pt>
                <c:pt idx="5" formatCode="#,##0;[Red]\-#,##0;">
                  <c:v>156</c:v>
                </c:pt>
                <c:pt idx="6" formatCode="#,##0;[Red]\-#,##0;">
                  <c:v>156</c:v>
                </c:pt>
                <c:pt idx="7" formatCode="#,##0;[Red]\-#,##0;">
                  <c:v>133</c:v>
                </c:pt>
              </c:numCache>
            </c:numRef>
          </c:val>
          <c:extLst>
            <c:ext xmlns:c16="http://schemas.microsoft.com/office/drawing/2014/chart" uri="{C3380CC4-5D6E-409C-BE32-E72D297353CC}">
              <c16:uniqueId val="{00000001-7645-4D66-8B2C-8A63FB5F6DF7}"/>
            </c:ext>
          </c:extLst>
        </c:ser>
        <c:ser>
          <c:idx val="1"/>
          <c:order val="3"/>
          <c:tx>
            <c:strRef>
              <c:f>構想区域別必要量との比較!$E$524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645-4D66-8B2C-8A63FB5F6DF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645-4D66-8B2C-8A63FB5F6DF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(構想区域別必要量との比較!$F$521,構想区域別必要量との比較!$H$521:$L$521,構想区域別必要量との比較!$O$521:$P$521)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(構想区域別必要量との比較!$F$524,構想区域別必要量との比較!$H$524:$L$524,構想区域別必要量との比較!$O$524:$P$524)</c:f>
              <c:numCache>
                <c:formatCode>#,##0_);[Red]\(#,##0\)</c:formatCode>
                <c:ptCount val="8"/>
                <c:pt idx="0" formatCode="#,##0;[Red]\-#,##0;">
                  <c:v>335</c:v>
                </c:pt>
                <c:pt idx="1">
                  <c:v>220</c:v>
                </c:pt>
                <c:pt idx="2">
                  <c:v>179</c:v>
                </c:pt>
                <c:pt idx="3">
                  <c:v>166</c:v>
                </c:pt>
                <c:pt idx="4">
                  <c:v>166</c:v>
                </c:pt>
                <c:pt idx="5" formatCode="#,##0;[Red]\-#,##0;">
                  <c:v>166</c:v>
                </c:pt>
                <c:pt idx="6" formatCode="#,##0;[Red]\-#,##0;">
                  <c:v>166</c:v>
                </c:pt>
                <c:pt idx="7" formatCode="#,##0;[Red]\-#,##0;">
                  <c:v>136</c:v>
                </c:pt>
              </c:numCache>
            </c:numRef>
          </c:val>
          <c:extLst>
            <c:ext xmlns:c16="http://schemas.microsoft.com/office/drawing/2014/chart" uri="{C3380CC4-5D6E-409C-BE32-E72D297353CC}">
              <c16:uniqueId val="{00000006-7645-4D66-8B2C-8A63FB5F6DF7}"/>
            </c:ext>
          </c:extLst>
        </c:ser>
        <c:ser>
          <c:idx val="0"/>
          <c:order val="4"/>
          <c:tx>
            <c:strRef>
              <c:f>構想区域別必要量との比較!$E$523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(構想区域別必要量との比較!$F$521,構想区域別必要量との比較!$H$521:$L$521,構想区域別必要量との比較!$O$521:$P$521)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(構想区域別必要量との比較!$F$523,構想区域別必要量との比較!$H$523:$L$523,構想区域別必要量との比較!$O$523:$P$523)</c:f>
              <c:numCache>
                <c:formatCode>#,##0_);[Red]\(#,##0\)</c:formatCode>
                <c:ptCount val="8"/>
                <c:pt idx="0" formatCode="#,##0;[Red]\-#,##0;">
                  <c:v>20</c:v>
                </c:pt>
                <c:pt idx="1">
                  <c:v>20</c:v>
                </c:pt>
                <c:pt idx="2">
                  <c:v>20</c:v>
                </c:pt>
                <c:pt idx="3">
                  <c:v>20</c:v>
                </c:pt>
                <c:pt idx="4">
                  <c:v>20</c:v>
                </c:pt>
                <c:pt idx="5" formatCode="#,##0;[Red]\-#,##0;">
                  <c:v>20</c:v>
                </c:pt>
                <c:pt idx="6" formatCode="#,##0;[Red]\-#,##0;">
                  <c:v>20</c:v>
                </c:pt>
                <c:pt idx="7" formatCode="#,##0;[Red]\-#,##0;">
                  <c:v>43</c:v>
                </c:pt>
              </c:numCache>
            </c:numRef>
          </c:val>
          <c:extLst>
            <c:ext xmlns:c16="http://schemas.microsoft.com/office/drawing/2014/chart" uri="{C3380CC4-5D6E-409C-BE32-E72D297353CC}">
              <c16:uniqueId val="{00000007-7645-4D66-8B2C-8A63FB5F6DF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(構想区域別必要量との比較!$F$521,構想区域別必要量との比較!$H$521:$L$521,構想区域別必要量との比較!$O$521:$P$521)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(構想区域別必要量との比較!$F$522,構想区域別必要量との比較!$H$522:$L$522,構想区域別必要量との比較!$O$522:$P$522)</c:f>
              <c:numCache>
                <c:formatCode>#,##0_);[Red]\(#,##0\)</c:formatCode>
                <c:ptCount val="8"/>
                <c:pt idx="0" formatCode="#,##0;[Red]\-#,##0;">
                  <c:v>485</c:v>
                </c:pt>
                <c:pt idx="1">
                  <c:v>446</c:v>
                </c:pt>
                <c:pt idx="2">
                  <c:v>429</c:v>
                </c:pt>
                <c:pt idx="3">
                  <c:v>432</c:v>
                </c:pt>
                <c:pt idx="4">
                  <c:v>390</c:v>
                </c:pt>
                <c:pt idx="5" formatCode="#,##0;[Red]\-#,##0;">
                  <c:v>390</c:v>
                </c:pt>
                <c:pt idx="6" formatCode="#,##0;[Red]\-#,##0;">
                  <c:v>371</c:v>
                </c:pt>
                <c:pt idx="7" formatCode="#,##0;[Red]\-#,##0;">
                  <c:v>354</c:v>
                </c:pt>
              </c:numCache>
            </c:numRef>
          </c:val>
          <c:smooth val="0"/>
          <c:extLst>
            <c:ext xmlns:c16="http://schemas.microsoft.com/office/drawing/2014/chart" uri="{C3380CC4-5D6E-409C-BE32-E72D297353CC}">
              <c16:uniqueId val="{00000008-7645-4D66-8B2C-8A63FB5F6DF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(構想区域別必要量との比較!$F$536,構想区域別必要量との比較!$H$536:$L$536,構想区域別必要量との比較!$O$536:$P$536)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(構想区域別必要量との比較!$F$541,構想区域別必要量との比較!$H$541:$L$541,構想区域別必要量との比較!$O$541:$P$541)</c:f>
              <c:numCache>
                <c:formatCode>#,##0_);[Red]\(#,##0\)</c:formatCode>
                <c:ptCount val="8"/>
                <c:pt idx="0" formatCode="#,##0;[Red]\-#,##0;">
                  <c:v>92</c:v>
                </c:pt>
                <c:pt idx="1">
                  <c:v>92</c:v>
                </c:pt>
                <c:pt idx="2">
                  <c:v>45</c:v>
                </c:pt>
                <c:pt idx="3">
                  <c:v>45</c:v>
                </c:pt>
                <c:pt idx="4">
                  <c:v>45</c:v>
                </c:pt>
                <c:pt idx="5" formatCode="#,##0;[Red]\-#,##0;">
                  <c:v>45</c:v>
                </c:pt>
                <c:pt idx="6" formatCode="#,##0;[Red]\-#,##0;">
                  <c:v>45</c:v>
                </c:pt>
                <c:pt idx="7" formatCode="#,##0;[Red]\-#,##0;">
                  <c:v>35</c:v>
                </c:pt>
              </c:numCache>
            </c:numRef>
          </c:val>
          <c:extLst>
            <c:ext xmlns:c16="http://schemas.microsoft.com/office/drawing/2014/chart" uri="{C3380CC4-5D6E-409C-BE32-E72D297353CC}">
              <c16:uniqueId val="{00000000-D837-4020-BD42-602D334F4C57}"/>
            </c:ext>
          </c:extLst>
        </c:ser>
        <c:ser>
          <c:idx val="2"/>
          <c:order val="2"/>
          <c:tx>
            <c:strRef>
              <c:f>構想区域別必要量との比較!$E$540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(構想区域別必要量との比較!$F$536,構想区域別必要量との比較!$H$536:$L$536,構想区域別必要量との比較!$O$536:$P$536)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(構想区域別必要量との比較!$F$540,構想区域別必要量との比較!$H$540:$L$540,構想区域別必要量との比較!$O$540:$P$540)</c:f>
              <c:numCache>
                <c:formatCode>#,##0_);[Red]\(#,##0\)</c:formatCode>
                <c:ptCount val="8"/>
                <c:pt idx="0" formatCode="#,##0;[Red]\-#,##0;">
                  <c:v>0</c:v>
                </c:pt>
                <c:pt idx="1">
                  <c:v>0</c:v>
                </c:pt>
                <c:pt idx="2">
                  <c:v>0</c:v>
                </c:pt>
                <c:pt idx="3">
                  <c:v>50</c:v>
                </c:pt>
                <c:pt idx="4">
                  <c:v>50</c:v>
                </c:pt>
                <c:pt idx="5" formatCode="#,##0;[Red]\-#,##0;">
                  <c:v>50</c:v>
                </c:pt>
                <c:pt idx="6" formatCode="#,##0;[Red]\-#,##0;">
                  <c:v>50</c:v>
                </c:pt>
                <c:pt idx="7" formatCode="#,##0;[Red]\-#,##0;">
                  <c:v>91</c:v>
                </c:pt>
              </c:numCache>
            </c:numRef>
          </c:val>
          <c:extLst>
            <c:ext xmlns:c16="http://schemas.microsoft.com/office/drawing/2014/chart" uri="{C3380CC4-5D6E-409C-BE32-E72D297353CC}">
              <c16:uniqueId val="{00000001-D837-4020-BD42-602D334F4C57}"/>
            </c:ext>
          </c:extLst>
        </c:ser>
        <c:ser>
          <c:idx val="1"/>
          <c:order val="3"/>
          <c:tx>
            <c:strRef>
              <c:f>構想区域別必要量との比較!$E$539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837-4020-BD42-602D334F4C5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837-4020-BD42-602D334F4C5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(構想区域別必要量との比較!$F$536,構想区域別必要量との比較!$H$536:$L$536,構想区域別必要量との比較!$O$536:$P$536)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(構想区域別必要量との比較!$F$539,構想区域別必要量との比較!$H$539:$L$539,構想区域別必要量との比較!$O$539:$P$539)</c:f>
              <c:numCache>
                <c:formatCode>#,##0_);[Red]\(#,##0\)</c:formatCode>
                <c:ptCount val="8"/>
                <c:pt idx="0" formatCode="#,##0;[Red]\-#,##0;">
                  <c:v>425</c:v>
                </c:pt>
                <c:pt idx="1">
                  <c:v>339</c:v>
                </c:pt>
                <c:pt idx="2">
                  <c:v>339</c:v>
                </c:pt>
                <c:pt idx="3">
                  <c:v>283</c:v>
                </c:pt>
                <c:pt idx="4">
                  <c:v>283</c:v>
                </c:pt>
                <c:pt idx="5" formatCode="#,##0;[Red]\-#,##0;">
                  <c:v>283</c:v>
                </c:pt>
                <c:pt idx="6" formatCode="#,##0;[Red]\-#,##0;">
                  <c:v>283</c:v>
                </c:pt>
                <c:pt idx="7" formatCode="#,##0;[Red]\-#,##0;">
                  <c:v>134</c:v>
                </c:pt>
              </c:numCache>
            </c:numRef>
          </c:val>
          <c:extLst>
            <c:ext xmlns:c16="http://schemas.microsoft.com/office/drawing/2014/chart" uri="{C3380CC4-5D6E-409C-BE32-E72D297353CC}">
              <c16:uniqueId val="{00000006-D837-4020-BD42-602D334F4C57}"/>
            </c:ext>
          </c:extLst>
        </c:ser>
        <c:ser>
          <c:idx val="0"/>
          <c:order val="4"/>
          <c:tx>
            <c:strRef>
              <c:f>構想区域別必要量との比較!$E$538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(構想区域別必要量との比較!$F$536,構想区域別必要量との比較!$H$536:$L$536,構想区域別必要量との比較!$O$536:$P$536)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(構想区域別必要量との比較!$F$538,構想区域別必要量との比較!$H$538:$L$538,構想区域別必要量との比較!$O$538:$P$538)</c:f>
              <c:numCache>
                <c:formatCode>#,##0_);[Red]\(#,##0\)</c:formatCode>
                <c:ptCount val="8"/>
                <c:pt idx="0" formatCode="#,##0;[Red]\-#,##0;">
                  <c:v>0</c:v>
                </c:pt>
                <c:pt idx="1">
                  <c:v>0</c:v>
                </c:pt>
                <c:pt idx="2">
                  <c:v>0</c:v>
                </c:pt>
                <c:pt idx="3">
                  <c:v>0</c:v>
                </c:pt>
                <c:pt idx="4">
                  <c:v>0</c:v>
                </c:pt>
                <c:pt idx="5" formatCode="#,##0;[Red]\-#,##0;">
                  <c:v>0</c:v>
                </c:pt>
                <c:pt idx="6" formatCode="#,##0;[Red]\-#,##0;">
                  <c:v>0</c:v>
                </c:pt>
                <c:pt idx="7" formatCode="#,##0;[Red]\-#,##0;">
                  <c:v>31</c:v>
                </c:pt>
              </c:numCache>
            </c:numRef>
          </c:val>
          <c:extLst>
            <c:ext xmlns:c16="http://schemas.microsoft.com/office/drawing/2014/chart" uri="{C3380CC4-5D6E-409C-BE32-E72D297353CC}">
              <c16:uniqueId val="{00000007-D837-4020-BD42-602D334F4C5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(構想区域別必要量との比較!$F$536,構想区域別必要量との比較!$H$536:$L$536,構想区域別必要量との比較!$O$536:$P$536)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(構想区域別必要量との比較!$F$537,構想区域別必要量との比較!$H$537:$L$537,構想区域別必要量との比較!$O$537:$P$537)</c:f>
              <c:numCache>
                <c:formatCode>#,##0_);[Red]\(#,##0\)</c:formatCode>
                <c:ptCount val="8"/>
                <c:pt idx="0" formatCode="#,##0;[Red]\-#,##0;">
                  <c:v>517</c:v>
                </c:pt>
                <c:pt idx="1">
                  <c:v>431</c:v>
                </c:pt>
                <c:pt idx="2">
                  <c:v>384</c:v>
                </c:pt>
                <c:pt idx="3">
                  <c:v>378</c:v>
                </c:pt>
                <c:pt idx="4">
                  <c:v>378</c:v>
                </c:pt>
                <c:pt idx="5" formatCode="#,##0;[Red]\-#,##0;">
                  <c:v>378</c:v>
                </c:pt>
                <c:pt idx="6" formatCode="#,##0;[Red]\-#,##0;">
                  <c:v>378</c:v>
                </c:pt>
                <c:pt idx="7" formatCode="#,##0;[Red]\-#,##0;">
                  <c:v>291</c:v>
                </c:pt>
              </c:numCache>
            </c:numRef>
          </c:val>
          <c:smooth val="0"/>
          <c:extLst>
            <c:ext xmlns:c16="http://schemas.microsoft.com/office/drawing/2014/chart" uri="{C3380CC4-5D6E-409C-BE32-E72D297353CC}">
              <c16:uniqueId val="{00000008-D837-4020-BD42-602D334F4C5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(構想区域別必要量との比較!$F$551,構想区域別必要量との比較!$H$551:$L$551,構想区域別必要量との比較!$O$551:$P$551)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(構想区域別必要量との比較!$F$556,構想区域別必要量との比較!$H$556:$L$556,構想区域別必要量との比較!$O$556:$P$556)</c:f>
              <c:numCache>
                <c:formatCode>#,##0_);[Red]\(#,##0\)</c:formatCode>
                <c:ptCount val="8"/>
                <c:pt idx="0" formatCode="#,##0;[Red]\-#,##0;">
                  <c:v>349</c:v>
                </c:pt>
                <c:pt idx="1">
                  <c:v>323</c:v>
                </c:pt>
                <c:pt idx="2">
                  <c:v>319</c:v>
                </c:pt>
                <c:pt idx="3">
                  <c:v>317</c:v>
                </c:pt>
                <c:pt idx="4">
                  <c:v>317</c:v>
                </c:pt>
                <c:pt idx="5" formatCode="#,##0;[Red]\-#,##0;">
                  <c:v>332</c:v>
                </c:pt>
                <c:pt idx="6" formatCode="#,##0;[Red]\-#,##0;">
                  <c:v>332</c:v>
                </c:pt>
                <c:pt idx="7" formatCode="#,##0;[Red]\-#,##0;">
                  <c:v>334</c:v>
                </c:pt>
              </c:numCache>
            </c:numRef>
          </c:val>
          <c:extLst>
            <c:ext xmlns:c16="http://schemas.microsoft.com/office/drawing/2014/chart" uri="{C3380CC4-5D6E-409C-BE32-E72D297353CC}">
              <c16:uniqueId val="{00000000-3CEA-48B8-9843-EF2F41B73297}"/>
            </c:ext>
          </c:extLst>
        </c:ser>
        <c:ser>
          <c:idx val="2"/>
          <c:order val="2"/>
          <c:tx>
            <c:strRef>
              <c:f>構想区域別必要量との比較!$E$555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(構想区域別必要量との比較!$F$551,構想区域別必要量との比較!$H$551:$L$551,構想区域別必要量との比較!$O$551:$P$551)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(構想区域別必要量との比較!$F$555,構想区域別必要量との比較!$H$555:$L$555,構想区域別必要量との比較!$O$555:$P$555)</c:f>
              <c:numCache>
                <c:formatCode>#,##0_);[Red]\(#,##0\)</c:formatCode>
                <c:ptCount val="8"/>
                <c:pt idx="0" formatCode="#,##0;[Red]\-#,##0;">
                  <c:v>247</c:v>
                </c:pt>
                <c:pt idx="1">
                  <c:v>324</c:v>
                </c:pt>
                <c:pt idx="2">
                  <c:v>327</c:v>
                </c:pt>
                <c:pt idx="3">
                  <c:v>392</c:v>
                </c:pt>
                <c:pt idx="4">
                  <c:v>388</c:v>
                </c:pt>
                <c:pt idx="5" formatCode="#,##0;[Red]\-#,##0;">
                  <c:v>388</c:v>
                </c:pt>
                <c:pt idx="6" formatCode="#,##0;[Red]\-#,##0;">
                  <c:v>388</c:v>
                </c:pt>
                <c:pt idx="7" formatCode="#,##0;[Red]\-#,##0;">
                  <c:v>456</c:v>
                </c:pt>
              </c:numCache>
            </c:numRef>
          </c:val>
          <c:extLst>
            <c:ext xmlns:c16="http://schemas.microsoft.com/office/drawing/2014/chart" uri="{C3380CC4-5D6E-409C-BE32-E72D297353CC}">
              <c16:uniqueId val="{00000001-3CEA-48B8-9843-EF2F41B73297}"/>
            </c:ext>
          </c:extLst>
        </c:ser>
        <c:ser>
          <c:idx val="1"/>
          <c:order val="3"/>
          <c:tx>
            <c:strRef>
              <c:f>構想区域別必要量との比較!$E$554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CEA-48B8-9843-EF2F41B7329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CEA-48B8-9843-EF2F41B7329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(構想区域別必要量との比較!$F$551,構想区域別必要量との比較!$H$551:$L$551,構想区域別必要量との比較!$O$551:$P$551)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(構想区域別必要量との比較!$F$554,構想区域別必要量との比較!$H$554:$L$554,構想区域別必要量との比較!$O$554:$P$554)</c:f>
              <c:numCache>
                <c:formatCode>#,##0_);[Red]\(#,##0\)</c:formatCode>
                <c:ptCount val="8"/>
                <c:pt idx="0" formatCode="#,##0;[Red]\-#,##0;">
                  <c:v>790</c:v>
                </c:pt>
                <c:pt idx="1">
                  <c:v>672</c:v>
                </c:pt>
                <c:pt idx="2">
                  <c:v>661</c:v>
                </c:pt>
                <c:pt idx="3">
                  <c:v>526</c:v>
                </c:pt>
                <c:pt idx="4">
                  <c:v>522</c:v>
                </c:pt>
                <c:pt idx="5" formatCode="#,##0;[Red]\-#,##0;">
                  <c:v>469</c:v>
                </c:pt>
                <c:pt idx="6" formatCode="#,##0;[Red]\-#,##0;">
                  <c:v>469</c:v>
                </c:pt>
                <c:pt idx="7" formatCode="#,##0;[Red]\-#,##0;">
                  <c:v>357</c:v>
                </c:pt>
              </c:numCache>
            </c:numRef>
          </c:val>
          <c:extLst>
            <c:ext xmlns:c16="http://schemas.microsoft.com/office/drawing/2014/chart" uri="{C3380CC4-5D6E-409C-BE32-E72D297353CC}">
              <c16:uniqueId val="{00000006-3CEA-48B8-9843-EF2F41B73297}"/>
            </c:ext>
          </c:extLst>
        </c:ser>
        <c:ser>
          <c:idx val="0"/>
          <c:order val="4"/>
          <c:tx>
            <c:strRef>
              <c:f>構想区域別必要量との比較!$E$553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(構想区域別必要量との比較!$F$551,構想区域別必要量との比較!$H$551:$L$551,構想区域別必要量との比較!$O$551:$P$551)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(構想区域別必要量との比較!$F$553,構想区域別必要量との比較!$H$553:$L$553,構想区域別必要量との比較!$O$553:$P$553)</c:f>
              <c:numCache>
                <c:formatCode>#,##0_);[Red]\(#,##0\)</c:formatCode>
                <c:ptCount val="8"/>
                <c:pt idx="0" formatCode="#,##0;[Red]\-#,##0;">
                  <c:v>26</c:v>
                </c:pt>
                <c:pt idx="1">
                  <c:v>26</c:v>
                </c:pt>
                <c:pt idx="2">
                  <c:v>26</c:v>
                </c:pt>
                <c:pt idx="3">
                  <c:v>26</c:v>
                </c:pt>
                <c:pt idx="4">
                  <c:v>26</c:v>
                </c:pt>
                <c:pt idx="5" formatCode="#,##0;[Red]\-#,##0;">
                  <c:v>12</c:v>
                </c:pt>
                <c:pt idx="6" formatCode="#,##0;[Red]\-#,##0;">
                  <c:v>26</c:v>
                </c:pt>
                <c:pt idx="7" formatCode="#,##0;[Red]\-#,##0;">
                  <c:v>93</c:v>
                </c:pt>
              </c:numCache>
            </c:numRef>
          </c:val>
          <c:extLst>
            <c:ext xmlns:c16="http://schemas.microsoft.com/office/drawing/2014/chart" uri="{C3380CC4-5D6E-409C-BE32-E72D297353CC}">
              <c16:uniqueId val="{00000007-3CEA-48B8-9843-EF2F41B7329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(構想区域別必要量との比較!$F$551,構想区域別必要量との比較!$H$551:$L$551,構想区域別必要量との比較!$O$551:$P$551)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(構想区域別必要量との比較!$F$552,構想区域別必要量との比較!$H$552:$L$552,構想区域別必要量との比較!$O$552:$P$552)</c:f>
              <c:numCache>
                <c:formatCode>#,##0_);[Red]\(#,##0\)</c:formatCode>
                <c:ptCount val="8"/>
                <c:pt idx="0" formatCode="#,##0;[Red]\-#,##0;">
                  <c:v>1412</c:v>
                </c:pt>
                <c:pt idx="1">
                  <c:v>1345</c:v>
                </c:pt>
                <c:pt idx="2">
                  <c:v>1333</c:v>
                </c:pt>
                <c:pt idx="3">
                  <c:v>1261</c:v>
                </c:pt>
                <c:pt idx="4">
                  <c:v>1253</c:v>
                </c:pt>
                <c:pt idx="5" formatCode="#,##0;[Red]\-#,##0;">
                  <c:v>1201</c:v>
                </c:pt>
                <c:pt idx="6" formatCode="#,##0;[Red]\-#,##0;">
                  <c:v>1215</c:v>
                </c:pt>
                <c:pt idx="7" formatCode="#,##0;[Red]\-#,##0;">
                  <c:v>1240</c:v>
                </c:pt>
              </c:numCache>
            </c:numRef>
          </c:val>
          <c:smooth val="0"/>
          <c:extLst>
            <c:ext xmlns:c16="http://schemas.microsoft.com/office/drawing/2014/chart" uri="{C3380CC4-5D6E-409C-BE32-E72D297353CC}">
              <c16:uniqueId val="{00000008-3CEA-48B8-9843-EF2F41B7329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(構想区域別必要量との比較!$F$566,構想区域別必要量との比較!$H$566:$L$566,構想区域別必要量との比較!$O$566:$P$566)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(構想区域別必要量との比較!$F$571,構想区域別必要量との比較!$H$571:$L$571,構想区域別必要量との比較!$O$571:$P$571)</c:f>
              <c:numCache>
                <c:formatCode>#,##0_);[Red]\(#,##0\)</c:formatCode>
                <c:ptCount val="8"/>
                <c:pt idx="0" formatCode="#,##0;[Red]\-#,##0;">
                  <c:v>2457</c:v>
                </c:pt>
                <c:pt idx="1">
                  <c:v>2310</c:v>
                </c:pt>
                <c:pt idx="2">
                  <c:v>2293</c:v>
                </c:pt>
                <c:pt idx="3">
                  <c:v>2126</c:v>
                </c:pt>
                <c:pt idx="4">
                  <c:v>2043</c:v>
                </c:pt>
                <c:pt idx="5" formatCode="#,##0;[Red]\-#,##0;">
                  <c:v>2060</c:v>
                </c:pt>
                <c:pt idx="6" formatCode="#,##0;[Red]\-#,##0;">
                  <c:v>2064</c:v>
                </c:pt>
                <c:pt idx="7" formatCode="#,##0;[Red]\-#,##0;">
                  <c:v>2505</c:v>
                </c:pt>
              </c:numCache>
            </c:numRef>
          </c:val>
          <c:extLst>
            <c:ext xmlns:c16="http://schemas.microsoft.com/office/drawing/2014/chart" uri="{C3380CC4-5D6E-409C-BE32-E72D297353CC}">
              <c16:uniqueId val="{00000000-E9ED-4523-9D7A-B5C580038BBF}"/>
            </c:ext>
          </c:extLst>
        </c:ser>
        <c:ser>
          <c:idx val="2"/>
          <c:order val="2"/>
          <c:tx>
            <c:strRef>
              <c:f>構想区域別必要量との比較!$E$570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(構想区域別必要量との比較!$F$566,構想区域別必要量との比較!$H$566:$L$566,構想区域別必要量との比較!$O$566:$P$566)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(構想区域別必要量との比較!$F$570,構想区域別必要量との比較!$H$570:$L$570,構想区域別必要量との比較!$O$570:$P$570)</c:f>
              <c:numCache>
                <c:formatCode>#,##0_);[Red]\(#,##0\)</c:formatCode>
                <c:ptCount val="8"/>
                <c:pt idx="0" formatCode="#,##0;[Red]\-#,##0;">
                  <c:v>1119</c:v>
                </c:pt>
                <c:pt idx="1">
                  <c:v>1416</c:v>
                </c:pt>
                <c:pt idx="2">
                  <c:v>1467</c:v>
                </c:pt>
                <c:pt idx="3">
                  <c:v>1539</c:v>
                </c:pt>
                <c:pt idx="4">
                  <c:v>1516</c:v>
                </c:pt>
                <c:pt idx="5" formatCode="#,##0;[Red]\-#,##0;">
                  <c:v>1526</c:v>
                </c:pt>
                <c:pt idx="6" formatCode="#,##0;[Red]\-#,##0;">
                  <c:v>1530</c:v>
                </c:pt>
                <c:pt idx="7" formatCode="#,##0;[Red]\-#,##0;">
                  <c:v>3899</c:v>
                </c:pt>
              </c:numCache>
            </c:numRef>
          </c:val>
          <c:extLst>
            <c:ext xmlns:c16="http://schemas.microsoft.com/office/drawing/2014/chart" uri="{C3380CC4-5D6E-409C-BE32-E72D297353CC}">
              <c16:uniqueId val="{00000001-E9ED-4523-9D7A-B5C580038BBF}"/>
            </c:ext>
          </c:extLst>
        </c:ser>
        <c:ser>
          <c:idx val="1"/>
          <c:order val="3"/>
          <c:tx>
            <c:strRef>
              <c:f>構想区域別必要量との比較!$E$569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9ED-4523-9D7A-B5C580038BB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9ED-4523-9D7A-B5C580038BB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(構想区域別必要量との比較!$F$566,構想区域別必要量との比較!$H$566:$L$566,構想区域別必要量との比較!$O$566:$P$566)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(構想区域別必要量との比較!$F$569,構想区域別必要量との比較!$H$569:$L$569,構想区域別必要量との比較!$O$569:$P$569)</c:f>
              <c:numCache>
                <c:formatCode>#,##0_);[Red]\(#,##0\)</c:formatCode>
                <c:ptCount val="8"/>
                <c:pt idx="0" formatCode="#,##0;[Red]\-#,##0;">
                  <c:v>6948</c:v>
                </c:pt>
                <c:pt idx="1">
                  <c:v>7183</c:v>
                </c:pt>
                <c:pt idx="2">
                  <c:v>7291</c:v>
                </c:pt>
                <c:pt idx="3">
                  <c:v>7460</c:v>
                </c:pt>
                <c:pt idx="4">
                  <c:v>7329</c:v>
                </c:pt>
                <c:pt idx="5" formatCode="#,##0;[Red]\-#,##0;">
                  <c:v>7379</c:v>
                </c:pt>
                <c:pt idx="6" formatCode="#,##0;[Red]\-#,##0;">
                  <c:v>7378</c:v>
                </c:pt>
                <c:pt idx="7" formatCode="#,##0;[Red]\-#,##0;">
                  <c:v>4999</c:v>
                </c:pt>
              </c:numCache>
            </c:numRef>
          </c:val>
          <c:extLst>
            <c:ext xmlns:c16="http://schemas.microsoft.com/office/drawing/2014/chart" uri="{C3380CC4-5D6E-409C-BE32-E72D297353CC}">
              <c16:uniqueId val="{00000006-E9ED-4523-9D7A-B5C580038BBF}"/>
            </c:ext>
          </c:extLst>
        </c:ser>
        <c:ser>
          <c:idx val="0"/>
          <c:order val="4"/>
          <c:tx>
            <c:strRef>
              <c:f>構想区域別必要量との比較!$E$568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(構想区域別必要量との比較!$F$566,構想区域別必要量との比較!$H$566:$L$566,構想区域別必要量との比較!$O$566:$P$566)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(構想区域別必要量との比較!$F$568,構想区域別必要量との比較!$H$568:$L$568,構想区域別必要量との比較!$O$568:$P$568)</c:f>
              <c:numCache>
                <c:formatCode>#,##0_);[Red]\(#,##0\)</c:formatCode>
                <c:ptCount val="8"/>
                <c:pt idx="0" formatCode="#,##0;[Red]\-#,##0;">
                  <c:v>2947</c:v>
                </c:pt>
                <c:pt idx="1">
                  <c:v>2346</c:v>
                </c:pt>
                <c:pt idx="2">
                  <c:v>2099</c:v>
                </c:pt>
                <c:pt idx="3">
                  <c:v>1905</c:v>
                </c:pt>
                <c:pt idx="4">
                  <c:v>1975</c:v>
                </c:pt>
                <c:pt idx="5" formatCode="#,##0;[Red]\-#,##0;">
                  <c:v>1951</c:v>
                </c:pt>
                <c:pt idx="6" formatCode="#,##0;[Red]\-#,##0;">
                  <c:v>1909</c:v>
                </c:pt>
                <c:pt idx="7" formatCode="#,##0;[Red]\-#,##0;">
                  <c:v>1798</c:v>
                </c:pt>
              </c:numCache>
            </c:numRef>
          </c:val>
          <c:extLst>
            <c:ext xmlns:c16="http://schemas.microsoft.com/office/drawing/2014/chart" uri="{C3380CC4-5D6E-409C-BE32-E72D297353CC}">
              <c16:uniqueId val="{00000007-E9ED-4523-9D7A-B5C580038BB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(構想区域別必要量との比較!$F$566,構想区域別必要量との比較!$H$566:$L$566,構想区域別必要量との比較!$O$566:$P$566)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(構想区域別必要量との比較!$F$567,構想区域別必要量との比較!$H$567:$L$567,構想区域別必要量との比較!$O$567:$P$567)</c:f>
              <c:numCache>
                <c:formatCode>#,##0_);[Red]\(#,##0\)</c:formatCode>
                <c:ptCount val="8"/>
                <c:pt idx="0" formatCode="#,##0;[Red]\-#,##0;">
                  <c:v>13471</c:v>
                </c:pt>
                <c:pt idx="1">
                  <c:v>13255</c:v>
                </c:pt>
                <c:pt idx="2">
                  <c:v>13150</c:v>
                </c:pt>
                <c:pt idx="3">
                  <c:v>13030</c:v>
                </c:pt>
                <c:pt idx="4">
                  <c:v>12863</c:v>
                </c:pt>
                <c:pt idx="5" formatCode="#,##0;[Red]\-#,##0;">
                  <c:v>12916</c:v>
                </c:pt>
                <c:pt idx="6" formatCode="#,##0;[Red]\-#,##0;">
                  <c:v>12881</c:v>
                </c:pt>
                <c:pt idx="7" formatCode="#,##0;[Red]\-#,##0;">
                  <c:v>13201</c:v>
                </c:pt>
              </c:numCache>
            </c:numRef>
          </c:val>
          <c:smooth val="0"/>
          <c:extLst>
            <c:ext xmlns:c16="http://schemas.microsoft.com/office/drawing/2014/chart" uri="{C3380CC4-5D6E-409C-BE32-E72D297353CC}">
              <c16:uniqueId val="{00000008-E9ED-4523-9D7A-B5C580038BB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構想区域別必要量との比較!$E$586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(構想区域別必要量との比較!$F$581,構想区域別必要量との比較!$H$581:$L$581,構想区域別必要量との比較!$O$581:$P$581)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(構想区域別必要量との比較!$F$586,構想区域別必要量との比較!$H$586:$L$586,構想区域別必要量との比較!$O$586:$P$586)</c:f>
              <c:numCache>
                <c:formatCode>#,##0_);[Red]\(#,##0\)</c:formatCode>
                <c:ptCount val="8"/>
                <c:pt idx="0" formatCode="#,##0;[Red]\-#,##0;">
                  <c:v>773</c:v>
                </c:pt>
                <c:pt idx="1">
                  <c:v>861</c:v>
                </c:pt>
                <c:pt idx="2">
                  <c:v>953</c:v>
                </c:pt>
                <c:pt idx="3">
                  <c:v>854</c:v>
                </c:pt>
                <c:pt idx="4">
                  <c:v>776</c:v>
                </c:pt>
                <c:pt idx="5" formatCode="#,##0;[Red]\-#,##0;">
                  <c:v>866</c:v>
                </c:pt>
                <c:pt idx="6" formatCode="#,##0;[Red]\-#,##0;">
                  <c:v>789</c:v>
                </c:pt>
                <c:pt idx="7" formatCode="#,##0;[Red]\-#,##0;">
                  <c:v>484</c:v>
                </c:pt>
              </c:numCache>
            </c:numRef>
          </c:val>
          <c:extLst>
            <c:ext xmlns:c16="http://schemas.microsoft.com/office/drawing/2014/chart" uri="{C3380CC4-5D6E-409C-BE32-E72D297353CC}">
              <c16:uniqueId val="{00000000-4850-47DF-8521-0014B047C9C1}"/>
            </c:ext>
          </c:extLst>
        </c:ser>
        <c:ser>
          <c:idx val="2"/>
          <c:order val="2"/>
          <c:tx>
            <c:strRef>
              <c:f>構想区域別必要量との比較!$E$585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(構想区域別必要量との比較!$F$581,構想区域別必要量との比較!$H$581:$L$581,構想区域別必要量との比較!$O$581:$P$581)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(構想区域別必要量との比較!$F$585,構想区域別必要量との比較!$H$585:$L$585,構想区域別必要量との比較!$O$585:$P$585)</c:f>
              <c:numCache>
                <c:formatCode>#,##0_);[Red]\(#,##0\)</c:formatCode>
                <c:ptCount val="8"/>
                <c:pt idx="0" formatCode="#,##0;[Red]\-#,##0;">
                  <c:v>98</c:v>
                </c:pt>
                <c:pt idx="1">
                  <c:v>133</c:v>
                </c:pt>
                <c:pt idx="2">
                  <c:v>263</c:v>
                </c:pt>
                <c:pt idx="3">
                  <c:v>223</c:v>
                </c:pt>
                <c:pt idx="4">
                  <c:v>313</c:v>
                </c:pt>
                <c:pt idx="5" formatCode="#,##0;[Red]\-#,##0;">
                  <c:v>288</c:v>
                </c:pt>
                <c:pt idx="6" formatCode="#,##0;[Red]\-#,##0;">
                  <c:v>308</c:v>
                </c:pt>
                <c:pt idx="7" formatCode="#,##0;[Red]\-#,##0;">
                  <c:v>669</c:v>
                </c:pt>
              </c:numCache>
            </c:numRef>
          </c:val>
          <c:extLst>
            <c:ext xmlns:c16="http://schemas.microsoft.com/office/drawing/2014/chart" uri="{C3380CC4-5D6E-409C-BE32-E72D297353CC}">
              <c16:uniqueId val="{00000001-4850-47DF-8521-0014B047C9C1}"/>
            </c:ext>
          </c:extLst>
        </c:ser>
        <c:ser>
          <c:idx val="1"/>
          <c:order val="3"/>
          <c:tx>
            <c:strRef>
              <c:f>構想区域別必要量との比較!$E$584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850-47DF-8521-0014B047C9C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850-47DF-8521-0014B047C9C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(構想区域別必要量との比較!$F$581,構想区域別必要量との比較!$H$581:$L$581,構想区域別必要量との比較!$O$581:$P$581)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(構想区域別必要量との比較!$F$584,構想区域別必要量との比較!$H$584:$L$584,構想区域別必要量との比較!$O$584:$P$584)</c:f>
              <c:numCache>
                <c:formatCode>#,##0_);[Red]\(#,##0\)</c:formatCode>
                <c:ptCount val="8"/>
                <c:pt idx="0" formatCode="#,##0;[Red]\-#,##0;">
                  <c:v>1619</c:v>
                </c:pt>
                <c:pt idx="1">
                  <c:v>1507</c:v>
                </c:pt>
                <c:pt idx="2">
                  <c:v>1393</c:v>
                </c:pt>
                <c:pt idx="3">
                  <c:v>1393</c:v>
                </c:pt>
                <c:pt idx="4">
                  <c:v>1275</c:v>
                </c:pt>
                <c:pt idx="5" formatCode="#,##0;[Red]\-#,##0;">
                  <c:v>1277</c:v>
                </c:pt>
                <c:pt idx="6" formatCode="#,##0;[Red]\-#,##0;">
                  <c:v>1174</c:v>
                </c:pt>
                <c:pt idx="7" formatCode="#,##0;[Red]\-#,##0;">
                  <c:v>567</c:v>
                </c:pt>
              </c:numCache>
            </c:numRef>
          </c:val>
          <c:extLst>
            <c:ext xmlns:c16="http://schemas.microsoft.com/office/drawing/2014/chart" uri="{C3380CC4-5D6E-409C-BE32-E72D297353CC}">
              <c16:uniqueId val="{00000006-4850-47DF-8521-0014B047C9C1}"/>
            </c:ext>
          </c:extLst>
        </c:ser>
        <c:ser>
          <c:idx val="0"/>
          <c:order val="4"/>
          <c:tx>
            <c:strRef>
              <c:f>構想区域別必要量との比較!$E$583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(構想区域別必要量との比較!$F$581,構想区域別必要量との比較!$H$581:$L$581,構想区域別必要量との比較!$O$581:$P$581)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(構想区域別必要量との比較!$F$583,構想区域別必要量との比較!$H$583:$L$583,構想区域別必要量との比較!$O$583:$P$583)</c:f>
              <c:numCache>
                <c:formatCode>#,##0_);[Red]\(#,##0\)</c:formatCode>
                <c:ptCount val="8"/>
                <c:pt idx="0" formatCode="#,##0;[Red]\-#,##0;">
                  <c:v>36</c:v>
                </c:pt>
                <c:pt idx="1">
                  <c:v>51</c:v>
                </c:pt>
                <c:pt idx="2">
                  <c:v>50</c:v>
                </c:pt>
                <c:pt idx="3">
                  <c:v>50</c:v>
                </c:pt>
                <c:pt idx="4">
                  <c:v>44</c:v>
                </c:pt>
                <c:pt idx="5" formatCode="#,##0;[Red]\-#,##0;">
                  <c:v>44</c:v>
                </c:pt>
                <c:pt idx="6" formatCode="#,##0;[Red]\-#,##0;">
                  <c:v>44</c:v>
                </c:pt>
                <c:pt idx="7" formatCode="#,##0;[Red]\-#,##0;">
                  <c:v>182</c:v>
                </c:pt>
              </c:numCache>
            </c:numRef>
          </c:val>
          <c:extLst>
            <c:ext xmlns:c16="http://schemas.microsoft.com/office/drawing/2014/chart" uri="{C3380CC4-5D6E-409C-BE32-E72D297353CC}">
              <c16:uniqueId val="{00000007-4850-47DF-8521-0014B047C9C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(構想区域別必要量との比較!$F$581,構想区域別必要量との比較!$H$581:$L$581,構想区域別必要量との比較!$O$581:$P$581)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(構想区域別必要量との比較!$F$582,構想区域別必要量との比較!$H$582:$L$582,構想区域別必要量との比較!$O$582:$P$582)</c:f>
              <c:numCache>
                <c:formatCode>#,##0_);[Red]\(#,##0\)</c:formatCode>
                <c:ptCount val="8"/>
                <c:pt idx="0" formatCode="#,##0;[Red]\-#,##0;">
                  <c:v>2526</c:v>
                </c:pt>
                <c:pt idx="1">
                  <c:v>2552</c:v>
                </c:pt>
                <c:pt idx="2">
                  <c:v>2659</c:v>
                </c:pt>
                <c:pt idx="3">
                  <c:v>2520</c:v>
                </c:pt>
                <c:pt idx="4">
                  <c:v>2408</c:v>
                </c:pt>
                <c:pt idx="5" formatCode="#,##0;[Red]\-#,##0;">
                  <c:v>2475</c:v>
                </c:pt>
                <c:pt idx="6" formatCode="#,##0;[Red]\-#,##0;">
                  <c:v>2315</c:v>
                </c:pt>
                <c:pt idx="7" formatCode="#,##0;[Red]\-#,##0;">
                  <c:v>1902</c:v>
                </c:pt>
              </c:numCache>
            </c:numRef>
          </c:val>
          <c:smooth val="0"/>
          <c:extLst>
            <c:ext xmlns:c16="http://schemas.microsoft.com/office/drawing/2014/chart" uri="{C3380CC4-5D6E-409C-BE32-E72D297353CC}">
              <c16:uniqueId val="{00000008-4850-47DF-8521-0014B047C9C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(構想区域別必要量との比較!$F$56,構想区域別必要量との比較!$H$56:$L$56,構想区域別必要量との比較!$O$56:$P$56)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(構想区域別必要量との比較!$F$61,構想区域別必要量との比較!$H$61:$L$61,構想区域別必要量との比較!$O$61:$P$61)</c:f>
              <c:numCache>
                <c:formatCode>#,##0_);[Red]\(#,##0\)</c:formatCode>
                <c:ptCount val="8"/>
                <c:pt idx="0" formatCode="#,##0;[Red]\-#,##0;">
                  <c:v>11893</c:v>
                </c:pt>
                <c:pt idx="1">
                  <c:v>12211</c:v>
                </c:pt>
                <c:pt idx="2">
                  <c:v>11575</c:v>
                </c:pt>
                <c:pt idx="3">
                  <c:v>11110</c:v>
                </c:pt>
                <c:pt idx="4">
                  <c:v>11212</c:v>
                </c:pt>
                <c:pt idx="5" formatCode="#,##0;[Red]\-#,##0;">
                  <c:v>11567</c:v>
                </c:pt>
                <c:pt idx="6" formatCode="#,##0;[Red]\-#,##0;">
                  <c:v>10864</c:v>
                </c:pt>
                <c:pt idx="7" formatCode="#,##0;[Red]\-#,##0;">
                  <c:v>11999</c:v>
                </c:pt>
              </c:numCache>
            </c:numRef>
          </c:val>
          <c:extLst>
            <c:ext xmlns:c16="http://schemas.microsoft.com/office/drawing/2014/chart" uri="{C3380CC4-5D6E-409C-BE32-E72D297353CC}">
              <c16:uniqueId val="{00000000-A7A6-40F2-91A5-9DF97670A100}"/>
            </c:ext>
          </c:extLst>
        </c:ser>
        <c:ser>
          <c:idx val="2"/>
          <c:order val="2"/>
          <c:tx>
            <c:strRef>
              <c:f>構想区域別必要量との比較!$E$60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(構想区域別必要量との比較!$F$56,構想区域別必要量との比較!$H$56:$L$56,構想区域別必要量との比較!$O$56:$P$56)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(構想区域別必要量との比較!$F$60,構想区域別必要量との比較!$H$60:$L$60,構想区域別必要量との比較!$O$60:$P$60)</c:f>
              <c:numCache>
                <c:formatCode>#,##0_);[Red]\(#,##0\)</c:formatCode>
                <c:ptCount val="8"/>
                <c:pt idx="0" formatCode="#,##0;[Red]\-#,##0;">
                  <c:v>2237</c:v>
                </c:pt>
                <c:pt idx="1">
                  <c:v>2902</c:v>
                </c:pt>
                <c:pt idx="2">
                  <c:v>3130</c:v>
                </c:pt>
                <c:pt idx="3">
                  <c:v>3060</c:v>
                </c:pt>
                <c:pt idx="4">
                  <c:v>3223</c:v>
                </c:pt>
                <c:pt idx="5" formatCode="#,##0;[Red]\-#,##0;">
                  <c:v>3228</c:v>
                </c:pt>
                <c:pt idx="6" formatCode="#,##0;[Red]\-#,##0;">
                  <c:v>3687</c:v>
                </c:pt>
                <c:pt idx="7" formatCode="#,##0;[Red]\-#,##0;">
                  <c:v>8923</c:v>
                </c:pt>
              </c:numCache>
            </c:numRef>
          </c:val>
          <c:extLst>
            <c:ext xmlns:c16="http://schemas.microsoft.com/office/drawing/2014/chart" uri="{C3380CC4-5D6E-409C-BE32-E72D297353CC}">
              <c16:uniqueId val="{00000001-A7A6-40F2-91A5-9DF97670A100}"/>
            </c:ext>
          </c:extLst>
        </c:ser>
        <c:ser>
          <c:idx val="1"/>
          <c:order val="3"/>
          <c:tx>
            <c:strRef>
              <c:f>構想区域別必要量との比較!$E$59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7A6-40F2-91A5-9DF97670A10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7A6-40F2-91A5-9DF97670A10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(構想区域別必要量との比較!$F$56,構想区域別必要量との比較!$H$56:$L$56,構想区域別必要量との比較!$O$56:$P$56)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(構想区域別必要量との比較!$F$59,構想区域別必要量との比較!$H$59:$L$59,構想区域別必要量との比較!$O$59:$P$59)</c:f>
              <c:numCache>
                <c:formatCode>#,##0_);[Red]\(#,##0\)</c:formatCode>
                <c:ptCount val="8"/>
                <c:pt idx="0" formatCode="#,##0;[Red]\-#,##0;">
                  <c:v>15598</c:v>
                </c:pt>
                <c:pt idx="1">
                  <c:v>16996</c:v>
                </c:pt>
                <c:pt idx="2">
                  <c:v>16020</c:v>
                </c:pt>
                <c:pt idx="3">
                  <c:v>15925</c:v>
                </c:pt>
                <c:pt idx="4">
                  <c:v>16243</c:v>
                </c:pt>
                <c:pt idx="5" formatCode="#,##0;[Red]\-#,##0;">
                  <c:v>15830</c:v>
                </c:pt>
                <c:pt idx="6" formatCode="#,##0;[Red]\-#,##0;">
                  <c:v>15856</c:v>
                </c:pt>
                <c:pt idx="7" formatCode="#,##0;[Red]\-#,##0;">
                  <c:v>10951</c:v>
                </c:pt>
              </c:numCache>
            </c:numRef>
          </c:val>
          <c:extLst>
            <c:ext xmlns:c16="http://schemas.microsoft.com/office/drawing/2014/chart" uri="{C3380CC4-5D6E-409C-BE32-E72D297353CC}">
              <c16:uniqueId val="{00000006-A7A6-40F2-91A5-9DF97670A100}"/>
            </c:ext>
          </c:extLst>
        </c:ser>
        <c:ser>
          <c:idx val="0"/>
          <c:order val="4"/>
          <c:tx>
            <c:strRef>
              <c:f>構想区域別必要量との比較!$E$58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(構想区域別必要量との比較!$F$56,構想区域別必要量との比較!$H$56:$L$56,構想区域別必要量との比較!$O$56:$P$56)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(構想区域別必要量との比較!$F$58,構想区域別必要量との比較!$H$58:$L$58,構想区域別必要量との比較!$O$58:$P$58)</c:f>
              <c:numCache>
                <c:formatCode>#,##0_);[Red]\(#,##0\)</c:formatCode>
                <c:ptCount val="8"/>
                <c:pt idx="0" formatCode="#,##0;[Red]\-#,##0;">
                  <c:v>4276</c:v>
                </c:pt>
                <c:pt idx="1">
                  <c:v>2572</c:v>
                </c:pt>
                <c:pt idx="2">
                  <c:v>3376</c:v>
                </c:pt>
                <c:pt idx="3">
                  <c:v>2691</c:v>
                </c:pt>
                <c:pt idx="4">
                  <c:v>2448</c:v>
                </c:pt>
                <c:pt idx="5" formatCode="#,##0;[Red]\-#,##0;">
                  <c:v>2590</c:v>
                </c:pt>
                <c:pt idx="6" formatCode="#,##0;[Red]\-#,##0;">
                  <c:v>2810</c:v>
                </c:pt>
                <c:pt idx="7" formatCode="#,##0;[Red]\-#,##0;">
                  <c:v>3913</c:v>
                </c:pt>
              </c:numCache>
            </c:numRef>
          </c:val>
          <c:extLst>
            <c:ext xmlns:c16="http://schemas.microsoft.com/office/drawing/2014/chart" uri="{C3380CC4-5D6E-409C-BE32-E72D297353CC}">
              <c16:uniqueId val="{00000007-A7A6-40F2-91A5-9DF97670A10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(構想区域別必要量との比較!$F$56,構想区域別必要量との比較!$H$56:$L$56,構想区域別必要量との比較!$O$56:$P$56)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(構想区域別必要量との比較!$F$57,構想区域別必要量との比較!$H$57:$L$57,構想区域別必要量との比較!$O$57:$P$57)</c:f>
              <c:numCache>
                <c:formatCode>#,##0_);[Red]\(#,##0\)</c:formatCode>
                <c:ptCount val="8"/>
                <c:pt idx="0" formatCode="#,##0;[Red]\-#,##0;">
                  <c:v>34004</c:v>
                </c:pt>
                <c:pt idx="1">
                  <c:v>34681</c:v>
                </c:pt>
                <c:pt idx="2">
                  <c:v>34101</c:v>
                </c:pt>
                <c:pt idx="3">
                  <c:v>32786</c:v>
                </c:pt>
                <c:pt idx="4">
                  <c:v>33126</c:v>
                </c:pt>
                <c:pt idx="5" formatCode="#,##0;[Red]\-#,##0;">
                  <c:v>33215</c:v>
                </c:pt>
                <c:pt idx="6" formatCode="#,##0;[Red]\-#,##0;">
                  <c:v>33217</c:v>
                </c:pt>
                <c:pt idx="7" formatCode="#,##0;[Red]\-#,##0;">
                  <c:v>35786</c:v>
                </c:pt>
              </c:numCache>
            </c:numRef>
          </c:val>
          <c:smooth val="0"/>
          <c:extLst>
            <c:ext xmlns:c16="http://schemas.microsoft.com/office/drawing/2014/chart" uri="{C3380CC4-5D6E-409C-BE32-E72D297353CC}">
              <c16:uniqueId val="{00000008-A7A6-40F2-91A5-9DF97670A10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(構想区域別必要量との比較!$F$596,構想区域別必要量との比較!$H$596:$L$596,構想区域別必要量との比較!$O$596:$P$596)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(構想区域別必要量との比較!$F$601,構想区域別必要量との比較!$H$601:$L$601,構想区域別必要量との比較!$O$601:$P$601)</c:f>
              <c:numCache>
                <c:formatCode>#,##0_);[Red]\(#,##0\)</c:formatCode>
                <c:ptCount val="8"/>
                <c:pt idx="0" formatCode="#,##0;[Red]\-#,##0;">
                  <c:v>654</c:v>
                </c:pt>
                <c:pt idx="1">
                  <c:v>728</c:v>
                </c:pt>
                <c:pt idx="2">
                  <c:v>817</c:v>
                </c:pt>
                <c:pt idx="3">
                  <c:v>809</c:v>
                </c:pt>
                <c:pt idx="4">
                  <c:v>785</c:v>
                </c:pt>
                <c:pt idx="5" formatCode="#,##0;[Red]\-#,##0;">
                  <c:v>785</c:v>
                </c:pt>
                <c:pt idx="6" formatCode="#,##0;[Red]\-#,##0;">
                  <c:v>729</c:v>
                </c:pt>
                <c:pt idx="7" formatCode="#,##0;[Red]\-#,##0;">
                  <c:v>584</c:v>
                </c:pt>
              </c:numCache>
            </c:numRef>
          </c:val>
          <c:extLst>
            <c:ext xmlns:c16="http://schemas.microsoft.com/office/drawing/2014/chart" uri="{C3380CC4-5D6E-409C-BE32-E72D297353CC}">
              <c16:uniqueId val="{00000000-DB96-4ADF-835D-29BA63A4C19D}"/>
            </c:ext>
          </c:extLst>
        </c:ser>
        <c:ser>
          <c:idx val="2"/>
          <c:order val="2"/>
          <c:tx>
            <c:strRef>
              <c:f>構想区域別必要量との比較!$E$600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(構想区域別必要量との比較!$F$596,構想区域別必要量との比較!$H$596:$L$596,構想区域別必要量との比較!$O$596:$P$596)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(構想区域別必要量との比較!$F$600,構想区域別必要量との比較!$H$600:$L$600,構想区域別必要量との比較!$O$600:$P$600)</c:f>
              <c:numCache>
                <c:formatCode>#,##0_);[Red]\(#,##0\)</c:formatCode>
                <c:ptCount val="8"/>
                <c:pt idx="0" formatCode="#,##0;[Red]\-#,##0;">
                  <c:v>328</c:v>
                </c:pt>
                <c:pt idx="1">
                  <c:v>447</c:v>
                </c:pt>
                <c:pt idx="2">
                  <c:v>484</c:v>
                </c:pt>
                <c:pt idx="3">
                  <c:v>491</c:v>
                </c:pt>
                <c:pt idx="4">
                  <c:v>546</c:v>
                </c:pt>
                <c:pt idx="5" formatCode="#,##0;[Red]\-#,##0;">
                  <c:v>467</c:v>
                </c:pt>
                <c:pt idx="6" formatCode="#,##0;[Red]\-#,##0;">
                  <c:v>508</c:v>
                </c:pt>
                <c:pt idx="7" formatCode="#,##0;[Red]\-#,##0;">
                  <c:v>981</c:v>
                </c:pt>
              </c:numCache>
            </c:numRef>
          </c:val>
          <c:extLst>
            <c:ext xmlns:c16="http://schemas.microsoft.com/office/drawing/2014/chart" uri="{C3380CC4-5D6E-409C-BE32-E72D297353CC}">
              <c16:uniqueId val="{00000001-DB96-4ADF-835D-29BA63A4C19D}"/>
            </c:ext>
          </c:extLst>
        </c:ser>
        <c:ser>
          <c:idx val="1"/>
          <c:order val="3"/>
          <c:tx>
            <c:strRef>
              <c:f>構想区域別必要量との比較!$E$599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B96-4ADF-835D-29BA63A4C19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B96-4ADF-835D-29BA63A4C19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(構想区域別必要量との比較!$F$596,構想区域別必要量との比較!$H$596:$L$596,構想区域別必要量との比較!$O$596:$P$596)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(構想区域別必要量との比較!$F$599,構想区域別必要量との比較!$H$599:$L$599,構想区域別必要量との比較!$O$599:$P$599)</c:f>
              <c:numCache>
                <c:formatCode>#,##0_);[Red]\(#,##0\)</c:formatCode>
                <c:ptCount val="8"/>
                <c:pt idx="0" formatCode="#,##0;[Red]\-#,##0;">
                  <c:v>1591</c:v>
                </c:pt>
                <c:pt idx="1">
                  <c:v>1590</c:v>
                </c:pt>
                <c:pt idx="2">
                  <c:v>1416</c:v>
                </c:pt>
                <c:pt idx="3">
                  <c:v>1412</c:v>
                </c:pt>
                <c:pt idx="4">
                  <c:v>1313</c:v>
                </c:pt>
                <c:pt idx="5" formatCode="#,##0;[Red]\-#,##0;">
                  <c:v>1306</c:v>
                </c:pt>
                <c:pt idx="6" formatCode="#,##0;[Red]\-#,##0;">
                  <c:v>1303</c:v>
                </c:pt>
                <c:pt idx="7" formatCode="#,##0;[Red]\-#,##0;">
                  <c:v>681</c:v>
                </c:pt>
              </c:numCache>
            </c:numRef>
          </c:val>
          <c:extLst>
            <c:ext xmlns:c16="http://schemas.microsoft.com/office/drawing/2014/chart" uri="{C3380CC4-5D6E-409C-BE32-E72D297353CC}">
              <c16:uniqueId val="{00000006-DB96-4ADF-835D-29BA63A4C19D}"/>
            </c:ext>
          </c:extLst>
        </c:ser>
        <c:ser>
          <c:idx val="0"/>
          <c:order val="4"/>
          <c:tx>
            <c:strRef>
              <c:f>構想区域別必要量との比較!$E$598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(構想区域別必要量との比較!$F$596,構想区域別必要量との比較!$H$596:$L$596,構想区域別必要量との比較!$O$596:$P$596)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(構想区域別必要量との比較!$F$598,構想区域別必要量との比較!$H$598:$L$598,構想区域別必要量との比較!$O$598:$P$598)</c:f>
              <c:numCache>
                <c:formatCode>#,##0_);[Red]\(#,##0\)</c:formatCode>
                <c:ptCount val="8"/>
                <c:pt idx="0" formatCode="#,##0;[Red]\-#,##0;">
                  <c:v>30</c:v>
                </c:pt>
                <c:pt idx="1">
                  <c:v>40</c:v>
                </c:pt>
                <c:pt idx="2">
                  <c:v>103</c:v>
                </c:pt>
                <c:pt idx="3">
                  <c:v>34</c:v>
                </c:pt>
                <c:pt idx="4">
                  <c:v>46</c:v>
                </c:pt>
                <c:pt idx="5" formatCode="#,##0;[Red]\-#,##0;">
                  <c:v>46</c:v>
                </c:pt>
                <c:pt idx="6" formatCode="#,##0;[Red]\-#,##0;">
                  <c:v>46</c:v>
                </c:pt>
                <c:pt idx="7" formatCode="#,##0;[Red]\-#,##0;">
                  <c:v>192</c:v>
                </c:pt>
              </c:numCache>
            </c:numRef>
          </c:val>
          <c:extLst>
            <c:ext xmlns:c16="http://schemas.microsoft.com/office/drawing/2014/chart" uri="{C3380CC4-5D6E-409C-BE32-E72D297353CC}">
              <c16:uniqueId val="{00000007-DB96-4ADF-835D-29BA63A4C19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構想区域別必要量との比較!$E$597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(構想区域別必要量との比較!$F$596,構想区域別必要量との比較!$H$596:$L$596,構想区域別必要量との比較!$O$596:$P$596)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(構想区域別必要量との比較!$F$597,構想区域別必要量との比較!$H$597:$L$597,構想区域別必要量との比較!$O$597:$P$597)</c:f>
              <c:numCache>
                <c:formatCode>#,##0_);[Red]\(#,##0\)</c:formatCode>
                <c:ptCount val="8"/>
                <c:pt idx="0" formatCode="#,##0;[Red]\-#,##0;">
                  <c:v>2603</c:v>
                </c:pt>
                <c:pt idx="1">
                  <c:v>2805</c:v>
                </c:pt>
                <c:pt idx="2">
                  <c:v>2820</c:v>
                </c:pt>
                <c:pt idx="3">
                  <c:v>2746</c:v>
                </c:pt>
                <c:pt idx="4">
                  <c:v>2690</c:v>
                </c:pt>
                <c:pt idx="5" formatCode="#,##0;[Red]\-#,##0;">
                  <c:v>2604</c:v>
                </c:pt>
                <c:pt idx="6" formatCode="#,##0;[Red]\-#,##0;">
                  <c:v>2586</c:v>
                </c:pt>
                <c:pt idx="7" formatCode="#,##0;[Red]\-#,##0;">
                  <c:v>2438</c:v>
                </c:pt>
              </c:numCache>
            </c:numRef>
          </c:val>
          <c:smooth val="0"/>
          <c:extLst>
            <c:ext xmlns:c16="http://schemas.microsoft.com/office/drawing/2014/chart" uri="{C3380CC4-5D6E-409C-BE32-E72D297353CC}">
              <c16:uniqueId val="{00000008-DB96-4ADF-835D-29BA63A4C19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(構想区域別必要量との比較!$F$611,構想区域別必要量との比較!$H$611:$L$611,構想区域別必要量との比較!$O$611:$P$611)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(構想区域別必要量との比較!$F$616,構想区域別必要量との比較!$H$616:$L$616,構想区域別必要量との比較!$O$616:$P$616)</c:f>
              <c:numCache>
                <c:formatCode>#,##0_);[Red]\(#,##0\)</c:formatCode>
                <c:ptCount val="8"/>
                <c:pt idx="0" formatCode="#,##0;[Red]\-#,##0;">
                  <c:v>462</c:v>
                </c:pt>
                <c:pt idx="1">
                  <c:v>474</c:v>
                </c:pt>
                <c:pt idx="2">
                  <c:v>323</c:v>
                </c:pt>
                <c:pt idx="3">
                  <c:v>257</c:v>
                </c:pt>
                <c:pt idx="4">
                  <c:v>223</c:v>
                </c:pt>
                <c:pt idx="5" formatCode="#,##0;[Red]\-#,##0;">
                  <c:v>203</c:v>
                </c:pt>
                <c:pt idx="6" formatCode="#,##0;[Red]\-#,##0;">
                  <c:v>187</c:v>
                </c:pt>
                <c:pt idx="7" formatCode="#,##0;[Red]\-#,##0;">
                  <c:v>279</c:v>
                </c:pt>
              </c:numCache>
            </c:numRef>
          </c:val>
          <c:extLst>
            <c:ext xmlns:c16="http://schemas.microsoft.com/office/drawing/2014/chart" uri="{C3380CC4-5D6E-409C-BE32-E72D297353CC}">
              <c16:uniqueId val="{00000000-4D35-4DE9-8D0C-F7865BDEEF05}"/>
            </c:ext>
          </c:extLst>
        </c:ser>
        <c:ser>
          <c:idx val="2"/>
          <c:order val="2"/>
          <c:tx>
            <c:strRef>
              <c:f>構想区域別必要量との比較!$E$615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(構想区域別必要量との比較!$F$611,構想区域別必要量との比較!$H$611:$L$611,構想区域別必要量との比較!$O$611:$P$611)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(構想区域別必要量との比較!$F$615,構想区域別必要量との比較!$H$615:$L$615,構想区域別必要量との比較!$O$615:$P$615)</c:f>
              <c:numCache>
                <c:formatCode>#,##0_);[Red]\(#,##0\)</c:formatCode>
                <c:ptCount val="8"/>
                <c:pt idx="0" formatCode="#,##0;[Red]\-#,##0;">
                  <c:v>164</c:v>
                </c:pt>
                <c:pt idx="1">
                  <c:v>164</c:v>
                </c:pt>
                <c:pt idx="2">
                  <c:v>123</c:v>
                </c:pt>
                <c:pt idx="3">
                  <c:v>169</c:v>
                </c:pt>
                <c:pt idx="4">
                  <c:v>231</c:v>
                </c:pt>
                <c:pt idx="5" formatCode="#,##0;[Red]\-#,##0;">
                  <c:v>290</c:v>
                </c:pt>
                <c:pt idx="6" formatCode="#,##0;[Red]\-#,##0;">
                  <c:v>290</c:v>
                </c:pt>
                <c:pt idx="7" formatCode="#,##0;[Red]\-#,##0;">
                  <c:v>296</c:v>
                </c:pt>
              </c:numCache>
            </c:numRef>
          </c:val>
          <c:extLst>
            <c:ext xmlns:c16="http://schemas.microsoft.com/office/drawing/2014/chart" uri="{C3380CC4-5D6E-409C-BE32-E72D297353CC}">
              <c16:uniqueId val="{00000001-4D35-4DE9-8D0C-F7865BDEEF05}"/>
            </c:ext>
          </c:extLst>
        </c:ser>
        <c:ser>
          <c:idx val="1"/>
          <c:order val="3"/>
          <c:tx>
            <c:strRef>
              <c:f>構想区域別必要量との比較!$E$614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D35-4DE9-8D0C-F7865BDEEF0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D35-4DE9-8D0C-F7865BDEEF0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(構想区域別必要量との比較!$F$611,構想区域別必要量との比較!$H$611:$L$611,構想区域別必要量との比較!$O$611:$P$611)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(構想区域別必要量との比較!$F$614,構想区域別必要量との比較!$H$614:$L$614,構想区域別必要量との比較!$O$614:$P$614)</c:f>
              <c:numCache>
                <c:formatCode>#,##0_);[Red]\(#,##0\)</c:formatCode>
                <c:ptCount val="8"/>
                <c:pt idx="0" formatCode="#,##0;[Red]\-#,##0;">
                  <c:v>761</c:v>
                </c:pt>
                <c:pt idx="1">
                  <c:v>679</c:v>
                </c:pt>
                <c:pt idx="2">
                  <c:v>636</c:v>
                </c:pt>
                <c:pt idx="3">
                  <c:v>676</c:v>
                </c:pt>
                <c:pt idx="4">
                  <c:v>676</c:v>
                </c:pt>
                <c:pt idx="5" formatCode="#,##0;[Red]\-#,##0;">
                  <c:v>577</c:v>
                </c:pt>
                <c:pt idx="6" formatCode="#,##0;[Red]\-#,##0;">
                  <c:v>583</c:v>
                </c:pt>
                <c:pt idx="7" formatCode="#,##0;[Red]\-#,##0;">
                  <c:v>300</c:v>
                </c:pt>
              </c:numCache>
            </c:numRef>
          </c:val>
          <c:extLst>
            <c:ext xmlns:c16="http://schemas.microsoft.com/office/drawing/2014/chart" uri="{C3380CC4-5D6E-409C-BE32-E72D297353CC}">
              <c16:uniqueId val="{00000006-4D35-4DE9-8D0C-F7865BDEEF05}"/>
            </c:ext>
          </c:extLst>
        </c:ser>
        <c:ser>
          <c:idx val="0"/>
          <c:order val="4"/>
          <c:tx>
            <c:strRef>
              <c:f>構想区域別必要量との比較!$E$613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(構想区域別必要量との比較!$F$611,構想区域別必要量との比較!$H$611:$L$611,構想区域別必要量との比較!$O$611:$P$611)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(構想区域別必要量との比較!$F$613,構想区域別必要量との比較!$H$613:$L$613,構想区域別必要量との比較!$O$613:$P$613)</c:f>
              <c:numCache>
                <c:formatCode>#,##0_);[Red]\(#,##0\)</c:formatCode>
                <c:ptCount val="8"/>
                <c:pt idx="0" formatCode="#,##0;[Red]\-#,##0;">
                  <c:v>0</c:v>
                </c:pt>
                <c:pt idx="1">
                  <c:v>0</c:v>
                </c:pt>
                <c:pt idx="2">
                  <c:v>0</c:v>
                </c:pt>
                <c:pt idx="3">
                  <c:v>0</c:v>
                </c:pt>
                <c:pt idx="4">
                  <c:v>0</c:v>
                </c:pt>
                <c:pt idx="5" formatCode="#,##0;[Red]\-#,##0;">
                  <c:v>0</c:v>
                </c:pt>
                <c:pt idx="6" formatCode="#,##0;[Red]\-#,##0;">
                  <c:v>0</c:v>
                </c:pt>
                <c:pt idx="7" formatCode="#,##0;[Red]\-#,##0;">
                  <c:v>67</c:v>
                </c:pt>
              </c:numCache>
            </c:numRef>
          </c:val>
          <c:extLst>
            <c:ext xmlns:c16="http://schemas.microsoft.com/office/drawing/2014/chart" uri="{C3380CC4-5D6E-409C-BE32-E72D297353CC}">
              <c16:uniqueId val="{00000007-4D35-4DE9-8D0C-F7865BDEEF0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(構想区域別必要量との比較!$F$611,構想区域別必要量との比較!$H$611:$L$611,構想区域別必要量との比較!$O$611:$P$611)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(構想区域別必要量との比較!$F$612,構想区域別必要量との比較!$H$612:$L$612,構想区域別必要量との比較!$O$612:$P$612)</c:f>
              <c:numCache>
                <c:formatCode>#,##0_);[Red]\(#,##0\)</c:formatCode>
                <c:ptCount val="8"/>
                <c:pt idx="0" formatCode="#,##0;[Red]\-#,##0;">
                  <c:v>1387</c:v>
                </c:pt>
                <c:pt idx="1">
                  <c:v>1317</c:v>
                </c:pt>
                <c:pt idx="2">
                  <c:v>1082</c:v>
                </c:pt>
                <c:pt idx="3">
                  <c:v>1102</c:v>
                </c:pt>
                <c:pt idx="4">
                  <c:v>1130</c:v>
                </c:pt>
                <c:pt idx="5" formatCode="#,##0;[Red]\-#,##0;">
                  <c:v>1070</c:v>
                </c:pt>
                <c:pt idx="6" formatCode="#,##0;[Red]\-#,##0;">
                  <c:v>1060</c:v>
                </c:pt>
                <c:pt idx="7" formatCode="#,##0;[Red]\-#,##0;">
                  <c:v>942</c:v>
                </c:pt>
              </c:numCache>
            </c:numRef>
          </c:val>
          <c:smooth val="0"/>
          <c:extLst>
            <c:ext xmlns:c16="http://schemas.microsoft.com/office/drawing/2014/chart" uri="{C3380CC4-5D6E-409C-BE32-E72D297353CC}">
              <c16:uniqueId val="{00000008-4D35-4DE9-8D0C-F7865BDEEF0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(構想区域別必要量との比較!$F$626,構想区域別必要量との比較!$H$626:$L$626,構想区域別必要量との比較!$O$626:$P$626)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(構想区域別必要量との比較!$F$631,構想区域別必要量との比較!$H$631:$L$631,構想区域別必要量との比較!$O$631:$P$631)</c:f>
              <c:numCache>
                <c:formatCode>#,##0_);[Red]\(#,##0\)</c:formatCode>
                <c:ptCount val="8"/>
                <c:pt idx="0" formatCode="#,##0;[Red]\-#,##0;">
                  <c:v>0</c:v>
                </c:pt>
                <c:pt idx="1">
                  <c:v>0</c:v>
                </c:pt>
                <c:pt idx="2">
                  <c:v>0</c:v>
                </c:pt>
                <c:pt idx="3">
                  <c:v>0</c:v>
                </c:pt>
                <c:pt idx="4">
                  <c:v>0</c:v>
                </c:pt>
                <c:pt idx="5" formatCode="#,##0;[Red]\-#,##0;">
                  <c:v>0</c:v>
                </c:pt>
                <c:pt idx="6" formatCode="#,##0;[Red]\-#,##0;">
                  <c:v>0</c:v>
                </c:pt>
                <c:pt idx="7" formatCode="#,##0;[Red]\-#,##0;">
                  <c:v>15</c:v>
                </c:pt>
              </c:numCache>
            </c:numRef>
          </c:val>
          <c:extLst>
            <c:ext xmlns:c16="http://schemas.microsoft.com/office/drawing/2014/chart" uri="{C3380CC4-5D6E-409C-BE32-E72D297353CC}">
              <c16:uniqueId val="{00000000-F66A-49A8-85DA-FBE0C705B1C6}"/>
            </c:ext>
          </c:extLst>
        </c:ser>
        <c:ser>
          <c:idx val="2"/>
          <c:order val="2"/>
          <c:tx>
            <c:strRef>
              <c:f>構想区域別必要量との比較!$E$630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(構想区域別必要量との比較!$F$626,構想区域別必要量との比較!$H$626:$L$626,構想区域別必要量との比較!$O$626:$P$626)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(構想区域別必要量との比較!$F$630,構想区域別必要量との比較!$H$630:$L$630,構想区域別必要量との比較!$O$630:$P$630)</c:f>
              <c:numCache>
                <c:formatCode>#,##0_);[Red]\(#,##0\)</c:formatCode>
                <c:ptCount val="8"/>
                <c:pt idx="0" formatCode="#,##0;[Red]\-#,##0;">
                  <c:v>58</c:v>
                </c:pt>
                <c:pt idx="1">
                  <c:v>58</c:v>
                </c:pt>
                <c:pt idx="2">
                  <c:v>58</c:v>
                </c:pt>
                <c:pt idx="3">
                  <c:v>58</c:v>
                </c:pt>
                <c:pt idx="4">
                  <c:v>58</c:v>
                </c:pt>
                <c:pt idx="5" formatCode="#,##0;[Red]\-#,##0;">
                  <c:v>58</c:v>
                </c:pt>
                <c:pt idx="6" formatCode="#,##0;[Red]\-#,##0;">
                  <c:v>58</c:v>
                </c:pt>
                <c:pt idx="7" formatCode="#,##0;[Red]\-#,##0;">
                  <c:v>57</c:v>
                </c:pt>
              </c:numCache>
            </c:numRef>
          </c:val>
          <c:extLst>
            <c:ext xmlns:c16="http://schemas.microsoft.com/office/drawing/2014/chart" uri="{C3380CC4-5D6E-409C-BE32-E72D297353CC}">
              <c16:uniqueId val="{00000001-F66A-49A8-85DA-FBE0C705B1C6}"/>
            </c:ext>
          </c:extLst>
        </c:ser>
        <c:ser>
          <c:idx val="1"/>
          <c:order val="3"/>
          <c:tx>
            <c:strRef>
              <c:f>構想区域別必要量との比較!$E$629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66A-49A8-85DA-FBE0C705B1C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66A-49A8-85DA-FBE0C705B1C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(構想区域別必要量との比較!$F$626,構想区域別必要量との比較!$H$626:$L$626,構想区域別必要量との比較!$O$626:$P$626)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(構想区域別必要量との比較!$F$629,構想区域別必要量との比較!$H$629:$L$629,構想区域別必要量との比較!$O$629:$P$629)</c:f>
              <c:numCache>
                <c:formatCode>#,##0_);[Red]\(#,##0\)</c:formatCode>
                <c:ptCount val="8"/>
                <c:pt idx="0" formatCode="#,##0;[Red]\-#,##0;">
                  <c:v>189</c:v>
                </c:pt>
                <c:pt idx="1">
                  <c:v>170</c:v>
                </c:pt>
                <c:pt idx="2">
                  <c:v>170</c:v>
                </c:pt>
                <c:pt idx="3">
                  <c:v>170</c:v>
                </c:pt>
                <c:pt idx="4">
                  <c:v>170</c:v>
                </c:pt>
                <c:pt idx="5" formatCode="#,##0;[Red]\-#,##0;">
                  <c:v>170</c:v>
                </c:pt>
                <c:pt idx="6" formatCode="#,##0;[Red]\-#,##0;">
                  <c:v>170</c:v>
                </c:pt>
                <c:pt idx="7" formatCode="#,##0;[Red]\-#,##0;">
                  <c:v>50</c:v>
                </c:pt>
              </c:numCache>
            </c:numRef>
          </c:val>
          <c:extLst>
            <c:ext xmlns:c16="http://schemas.microsoft.com/office/drawing/2014/chart" uri="{C3380CC4-5D6E-409C-BE32-E72D297353CC}">
              <c16:uniqueId val="{00000006-F66A-49A8-85DA-FBE0C705B1C6}"/>
            </c:ext>
          </c:extLst>
        </c:ser>
        <c:ser>
          <c:idx val="0"/>
          <c:order val="4"/>
          <c:tx>
            <c:strRef>
              <c:f>構想区域別必要量との比較!$E$628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(構想区域別必要量との比較!$F$626,構想区域別必要量との比較!$H$626:$L$626,構想区域別必要量との比較!$O$626:$P$626)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(構想区域別必要量との比較!$F$628,構想区域別必要量との比較!$H$628:$L$628,構想区域別必要量との比較!$O$628:$P$628)</c:f>
              <c:numCache>
                <c:formatCode>#,##0_);[Red]\(#,##0\)</c:formatCode>
                <c:ptCount val="8"/>
                <c:pt idx="0" formatCode="#,##0;[Red]\-#,##0;">
                  <c:v>0</c:v>
                </c:pt>
                <c:pt idx="1">
                  <c:v>0</c:v>
                </c:pt>
                <c:pt idx="2">
                  <c:v>0</c:v>
                </c:pt>
                <c:pt idx="3">
                  <c:v>0</c:v>
                </c:pt>
                <c:pt idx="4">
                  <c:v>0</c:v>
                </c:pt>
                <c:pt idx="5" formatCode="#,##0;[Red]\-#,##0;">
                  <c:v>0</c:v>
                </c:pt>
                <c:pt idx="6" formatCode="#,##0;[Red]\-#,##0;">
                  <c:v>0</c:v>
                </c:pt>
                <c:pt idx="7" formatCode="#,##0;[Red]\-#,##0;">
                  <c:v>13</c:v>
                </c:pt>
              </c:numCache>
            </c:numRef>
          </c:val>
          <c:extLst>
            <c:ext xmlns:c16="http://schemas.microsoft.com/office/drawing/2014/chart" uri="{C3380CC4-5D6E-409C-BE32-E72D297353CC}">
              <c16:uniqueId val="{00000007-F66A-49A8-85DA-FBE0C705B1C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(構想区域別必要量との比較!$F$626,構想区域別必要量との比較!$H$626:$L$626,構想区域別必要量との比較!$O$626:$P$626)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(構想区域別必要量との比較!$F$627,構想区域別必要量との比較!$H$627:$L$627,構想区域別必要量との比較!$O$627:$P$627)</c:f>
              <c:numCache>
                <c:formatCode>#,##0_);[Red]\(#,##0\)</c:formatCode>
                <c:ptCount val="8"/>
                <c:pt idx="0" formatCode="#,##0;[Red]\-#,##0;">
                  <c:v>247</c:v>
                </c:pt>
                <c:pt idx="1">
                  <c:v>228</c:v>
                </c:pt>
                <c:pt idx="2">
                  <c:v>228</c:v>
                </c:pt>
                <c:pt idx="3">
                  <c:v>228</c:v>
                </c:pt>
                <c:pt idx="4">
                  <c:v>228</c:v>
                </c:pt>
                <c:pt idx="5" formatCode="#,##0;[Red]\-#,##0;">
                  <c:v>228</c:v>
                </c:pt>
                <c:pt idx="6" formatCode="#,##0;[Red]\-#,##0;">
                  <c:v>228</c:v>
                </c:pt>
                <c:pt idx="7" formatCode="#,##0;[Red]\-#,##0;">
                  <c:v>135</c:v>
                </c:pt>
              </c:numCache>
            </c:numRef>
          </c:val>
          <c:smooth val="0"/>
          <c:extLst>
            <c:ext xmlns:c16="http://schemas.microsoft.com/office/drawing/2014/chart" uri="{C3380CC4-5D6E-409C-BE32-E72D297353CC}">
              <c16:uniqueId val="{00000008-F66A-49A8-85DA-FBE0C705B1C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(構想区域別必要量との比較!$F$641,構想区域別必要量との比較!$H$641:$L$641,構想区域別必要量との比較!$O$641:$P$641)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(構想区域別必要量との比較!$F$646,構想区域別必要量との比較!$H$646:$L$646,構想区域別必要量との比較!$O$646:$P$646)</c:f>
              <c:numCache>
                <c:formatCode>#,##0_);[Red]\(#,##0\)</c:formatCode>
                <c:ptCount val="8"/>
                <c:pt idx="0" formatCode="#,##0;[Red]\-#,##0;">
                  <c:v>374</c:v>
                </c:pt>
                <c:pt idx="1">
                  <c:v>410</c:v>
                </c:pt>
                <c:pt idx="2">
                  <c:v>263</c:v>
                </c:pt>
                <c:pt idx="3">
                  <c:v>299</c:v>
                </c:pt>
                <c:pt idx="4">
                  <c:v>313</c:v>
                </c:pt>
                <c:pt idx="5" formatCode="#,##0;[Red]\-#,##0;">
                  <c:v>224</c:v>
                </c:pt>
                <c:pt idx="6" formatCode="#,##0;[Red]\-#,##0;">
                  <c:v>192</c:v>
                </c:pt>
                <c:pt idx="7" formatCode="#,##0;[Red]\-#,##0;">
                  <c:v>155</c:v>
                </c:pt>
              </c:numCache>
            </c:numRef>
          </c:val>
          <c:extLst>
            <c:ext xmlns:c16="http://schemas.microsoft.com/office/drawing/2014/chart" uri="{C3380CC4-5D6E-409C-BE32-E72D297353CC}">
              <c16:uniqueId val="{00000000-BCAF-4522-BE0D-7A7DE02CBB4C}"/>
            </c:ext>
          </c:extLst>
        </c:ser>
        <c:ser>
          <c:idx val="2"/>
          <c:order val="2"/>
          <c:tx>
            <c:strRef>
              <c:f>構想区域別必要量との比較!$E$645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(構想区域別必要量との比較!$F$641,構想区域別必要量との比較!$H$641:$L$641,構想区域別必要量との比較!$O$641:$P$641)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(構想区域別必要量との比較!$F$645,構想区域別必要量との比較!$H$645:$L$645,構想区域別必要量との比較!$O$645:$P$645)</c:f>
              <c:numCache>
                <c:formatCode>#,##0_);[Red]\(#,##0\)</c:formatCode>
                <c:ptCount val="8"/>
                <c:pt idx="0" formatCode="#,##0;[Red]\-#,##0;">
                  <c:v>38</c:v>
                </c:pt>
                <c:pt idx="1">
                  <c:v>88</c:v>
                </c:pt>
                <c:pt idx="2">
                  <c:v>107</c:v>
                </c:pt>
                <c:pt idx="3">
                  <c:v>90</c:v>
                </c:pt>
                <c:pt idx="4">
                  <c:v>90</c:v>
                </c:pt>
                <c:pt idx="5" formatCode="#,##0;[Red]\-#,##0;">
                  <c:v>109</c:v>
                </c:pt>
                <c:pt idx="6" formatCode="#,##0;[Red]\-#,##0;">
                  <c:v>182</c:v>
                </c:pt>
                <c:pt idx="7" formatCode="#,##0;[Red]\-#,##0;">
                  <c:v>246</c:v>
                </c:pt>
              </c:numCache>
            </c:numRef>
          </c:val>
          <c:extLst>
            <c:ext xmlns:c16="http://schemas.microsoft.com/office/drawing/2014/chart" uri="{C3380CC4-5D6E-409C-BE32-E72D297353CC}">
              <c16:uniqueId val="{00000001-BCAF-4522-BE0D-7A7DE02CBB4C}"/>
            </c:ext>
          </c:extLst>
        </c:ser>
        <c:ser>
          <c:idx val="1"/>
          <c:order val="3"/>
          <c:tx>
            <c:strRef>
              <c:f>構想区域別必要量との比較!$E$644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CAF-4522-BE0D-7A7DE02CBB4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CAF-4522-BE0D-7A7DE02CBB4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(構想区域別必要量との比較!$F$641,構想区域別必要量との比較!$H$641:$L$641,構想区域別必要量との比較!$O$641:$P$641)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(構想区域別必要量との比較!$F$644,構想区域別必要量との比較!$H$644:$L$644,構想区域別必要量との比較!$O$644:$P$644)</c:f>
              <c:numCache>
                <c:formatCode>#,##0_);[Red]\(#,##0\)</c:formatCode>
                <c:ptCount val="8"/>
                <c:pt idx="0" formatCode="#,##0;[Red]\-#,##0;">
                  <c:v>785</c:v>
                </c:pt>
                <c:pt idx="1">
                  <c:v>720</c:v>
                </c:pt>
                <c:pt idx="2">
                  <c:v>720</c:v>
                </c:pt>
                <c:pt idx="3">
                  <c:v>713</c:v>
                </c:pt>
                <c:pt idx="4">
                  <c:v>636</c:v>
                </c:pt>
                <c:pt idx="5" formatCode="#,##0;[Red]\-#,##0;">
                  <c:v>644</c:v>
                </c:pt>
                <c:pt idx="6" formatCode="#,##0;[Red]\-#,##0;">
                  <c:v>589</c:v>
                </c:pt>
                <c:pt idx="7" formatCode="#,##0;[Red]\-#,##0;">
                  <c:v>300</c:v>
                </c:pt>
              </c:numCache>
            </c:numRef>
          </c:val>
          <c:extLst>
            <c:ext xmlns:c16="http://schemas.microsoft.com/office/drawing/2014/chart" uri="{C3380CC4-5D6E-409C-BE32-E72D297353CC}">
              <c16:uniqueId val="{00000006-BCAF-4522-BE0D-7A7DE02CBB4C}"/>
            </c:ext>
          </c:extLst>
        </c:ser>
        <c:ser>
          <c:idx val="0"/>
          <c:order val="4"/>
          <c:tx>
            <c:strRef>
              <c:f>構想区域別必要量との比較!$E$643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(構想区域別必要量との比較!$F$641,構想区域別必要量との比較!$H$641:$L$641,構想区域別必要量との比較!$O$641:$P$641)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(構想区域別必要量との比較!$F$643,構想区域別必要量との比較!$H$643:$L$643,構想区域別必要量との比較!$O$643:$P$643)</c:f>
              <c:numCache>
                <c:formatCode>#,##0_);[Red]\(#,##0\)</c:formatCode>
                <c:ptCount val="8"/>
                <c:pt idx="0" formatCode="#,##0;[Red]\-#,##0;">
                  <c:v>0</c:v>
                </c:pt>
                <c:pt idx="1">
                  <c:v>0</c:v>
                </c:pt>
                <c:pt idx="2">
                  <c:v>0</c:v>
                </c:pt>
                <c:pt idx="3">
                  <c:v>0</c:v>
                </c:pt>
                <c:pt idx="4">
                  <c:v>0</c:v>
                </c:pt>
                <c:pt idx="5" formatCode="#,##0;[Red]\-#,##0;">
                  <c:v>0</c:v>
                </c:pt>
                <c:pt idx="6" formatCode="#,##0;[Red]\-#,##0;">
                  <c:v>0</c:v>
                </c:pt>
                <c:pt idx="7" formatCode="#,##0;[Red]\-#,##0;">
                  <c:v>72</c:v>
                </c:pt>
              </c:numCache>
            </c:numRef>
          </c:val>
          <c:extLst>
            <c:ext xmlns:c16="http://schemas.microsoft.com/office/drawing/2014/chart" uri="{C3380CC4-5D6E-409C-BE32-E72D297353CC}">
              <c16:uniqueId val="{00000007-BCAF-4522-BE0D-7A7DE02CBB4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(構想区域別必要量との比較!$F$641,構想区域別必要量との比較!$H$641:$L$641,構想区域別必要量との比較!$O$641:$P$641)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(構想区域別必要量との比較!$F$642,構想区域別必要量との比較!$H$642:$L$642,構想区域別必要量との比較!$O$642:$P$642)</c:f>
              <c:numCache>
                <c:formatCode>#,##0_);[Red]\(#,##0\)</c:formatCode>
                <c:ptCount val="8"/>
                <c:pt idx="0" formatCode="#,##0;[Red]\-#,##0;">
                  <c:v>1197</c:v>
                </c:pt>
                <c:pt idx="1">
                  <c:v>1218</c:v>
                </c:pt>
                <c:pt idx="2">
                  <c:v>1090</c:v>
                </c:pt>
                <c:pt idx="3">
                  <c:v>1102</c:v>
                </c:pt>
                <c:pt idx="4">
                  <c:v>1039</c:v>
                </c:pt>
                <c:pt idx="5" formatCode="#,##0;[Red]\-#,##0;">
                  <c:v>977</c:v>
                </c:pt>
                <c:pt idx="6" formatCode="#,##0;[Red]\-#,##0;">
                  <c:v>963</c:v>
                </c:pt>
                <c:pt idx="7" formatCode="#,##0;[Red]\-#,##0;">
                  <c:v>773</c:v>
                </c:pt>
              </c:numCache>
            </c:numRef>
          </c:val>
          <c:smooth val="0"/>
          <c:extLst>
            <c:ext xmlns:c16="http://schemas.microsoft.com/office/drawing/2014/chart" uri="{C3380CC4-5D6E-409C-BE32-E72D297353CC}">
              <c16:uniqueId val="{00000008-BCAF-4522-BE0D-7A7DE02CBB4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(構想区域別必要量との比較!$F$656,構想区域別必要量との比較!$H$656:$L$656,構想区域別必要量との比較!$O$656:$P$656)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(構想区域別必要量との比較!$F$661,構想区域別必要量との比較!$H$661:$L$661,構想区域別必要量との比較!$O$661:$P$661)</c:f>
              <c:numCache>
                <c:formatCode>#,##0_);[Red]\(#,##0\)</c:formatCode>
                <c:ptCount val="8"/>
                <c:pt idx="0" formatCode="#,##0;[Red]\-#,##0;">
                  <c:v>1059</c:v>
                </c:pt>
                <c:pt idx="1">
                  <c:v>1069</c:v>
                </c:pt>
                <c:pt idx="2">
                  <c:v>1059</c:v>
                </c:pt>
                <c:pt idx="3">
                  <c:v>1059</c:v>
                </c:pt>
                <c:pt idx="4">
                  <c:v>1059</c:v>
                </c:pt>
                <c:pt idx="5" formatCode="#,##0;[Red]\-#,##0;">
                  <c:v>1038</c:v>
                </c:pt>
                <c:pt idx="6" formatCode="#,##0;[Red]\-#,##0;">
                  <c:v>1049</c:v>
                </c:pt>
                <c:pt idx="7" formatCode="#,##0;[Red]\-#,##0;">
                  <c:v>1013</c:v>
                </c:pt>
              </c:numCache>
            </c:numRef>
          </c:val>
          <c:extLst>
            <c:ext xmlns:c16="http://schemas.microsoft.com/office/drawing/2014/chart" uri="{C3380CC4-5D6E-409C-BE32-E72D297353CC}">
              <c16:uniqueId val="{00000000-3E80-438A-8BDA-604DA4A8FBB3}"/>
            </c:ext>
          </c:extLst>
        </c:ser>
        <c:ser>
          <c:idx val="2"/>
          <c:order val="2"/>
          <c:tx>
            <c:strRef>
              <c:f>構想区域別必要量との比較!$E$660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(構想区域別必要量との比較!$F$656,構想区域別必要量との比較!$H$656:$L$656,構想区域別必要量との比較!$O$656:$P$656)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(構想区域別必要量との比較!$F$660,構想区域別必要量との比較!$H$660:$L$660,構想区域別必要量との比較!$O$660:$P$660)</c:f>
              <c:numCache>
                <c:formatCode>#,##0_);[Red]\(#,##0\)</c:formatCode>
                <c:ptCount val="8"/>
                <c:pt idx="0" formatCode="#,##0;[Red]\-#,##0;">
                  <c:v>287</c:v>
                </c:pt>
                <c:pt idx="1">
                  <c:v>422</c:v>
                </c:pt>
                <c:pt idx="2">
                  <c:v>481</c:v>
                </c:pt>
                <c:pt idx="3">
                  <c:v>481</c:v>
                </c:pt>
                <c:pt idx="4">
                  <c:v>438</c:v>
                </c:pt>
                <c:pt idx="5" formatCode="#,##0;[Red]\-#,##0;">
                  <c:v>441</c:v>
                </c:pt>
                <c:pt idx="6" formatCode="#,##0;[Red]\-#,##0;">
                  <c:v>510</c:v>
                </c:pt>
                <c:pt idx="7" formatCode="#,##0;[Red]\-#,##0;">
                  <c:v>1120</c:v>
                </c:pt>
              </c:numCache>
            </c:numRef>
          </c:val>
          <c:extLst>
            <c:ext xmlns:c16="http://schemas.microsoft.com/office/drawing/2014/chart" uri="{C3380CC4-5D6E-409C-BE32-E72D297353CC}">
              <c16:uniqueId val="{00000001-3E80-438A-8BDA-604DA4A8FBB3}"/>
            </c:ext>
          </c:extLst>
        </c:ser>
        <c:ser>
          <c:idx val="1"/>
          <c:order val="3"/>
          <c:tx>
            <c:strRef>
              <c:f>構想区域別必要量との比較!$E$659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E80-438A-8BDA-604DA4A8FBB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E80-438A-8BDA-604DA4A8FBB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(構想区域別必要量との比較!$F$656,構想区域別必要量との比較!$H$656:$L$656,構想区域別必要量との比較!$O$656:$P$656)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(構想区域別必要量との比較!$F$659,構想区域別必要量との比較!$H$659:$L$659,構想区域別必要量との比較!$O$659:$P$659)</c:f>
              <c:numCache>
                <c:formatCode>#,##0_);[Red]\(#,##0\)</c:formatCode>
                <c:ptCount val="8"/>
                <c:pt idx="0" formatCode="#,##0;[Red]\-#,##0;">
                  <c:v>2426</c:v>
                </c:pt>
                <c:pt idx="1">
                  <c:v>2238</c:v>
                </c:pt>
                <c:pt idx="2">
                  <c:v>2221</c:v>
                </c:pt>
                <c:pt idx="3">
                  <c:v>2211</c:v>
                </c:pt>
                <c:pt idx="4">
                  <c:v>2162</c:v>
                </c:pt>
                <c:pt idx="5" formatCode="#,##0;[Red]\-#,##0;">
                  <c:v>2143</c:v>
                </c:pt>
                <c:pt idx="6" formatCode="#,##0;[Red]\-#,##0;">
                  <c:v>2060</c:v>
                </c:pt>
                <c:pt idx="7" formatCode="#,##0;[Red]\-#,##0;">
                  <c:v>1408</c:v>
                </c:pt>
              </c:numCache>
            </c:numRef>
          </c:val>
          <c:extLst>
            <c:ext xmlns:c16="http://schemas.microsoft.com/office/drawing/2014/chart" uri="{C3380CC4-5D6E-409C-BE32-E72D297353CC}">
              <c16:uniqueId val="{00000006-3E80-438A-8BDA-604DA4A8FBB3}"/>
            </c:ext>
          </c:extLst>
        </c:ser>
        <c:ser>
          <c:idx val="0"/>
          <c:order val="4"/>
          <c:tx>
            <c:strRef>
              <c:f>構想区域別必要量との比較!$E$658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(構想区域別必要量との比較!$F$656,構想区域別必要量との比較!$H$656:$L$656,構想区域別必要量との比較!$O$656:$P$656)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(構想区域別必要量との比較!$F$658,構想区域別必要量との比較!$H$658:$L$658,構想区域別必要量との比較!$O$658:$P$658)</c:f>
              <c:numCache>
                <c:formatCode>#,##0_);[Red]\(#,##0\)</c:formatCode>
                <c:ptCount val="8"/>
                <c:pt idx="0" formatCode="#,##0;[Red]\-#,##0;">
                  <c:v>658</c:v>
                </c:pt>
                <c:pt idx="1">
                  <c:v>657</c:v>
                </c:pt>
                <c:pt idx="2">
                  <c:v>615</c:v>
                </c:pt>
                <c:pt idx="3">
                  <c:v>615</c:v>
                </c:pt>
                <c:pt idx="4">
                  <c:v>620</c:v>
                </c:pt>
                <c:pt idx="5" formatCode="#,##0;[Red]\-#,##0;">
                  <c:v>620</c:v>
                </c:pt>
                <c:pt idx="6" formatCode="#,##0;[Red]\-#,##0;">
                  <c:v>620</c:v>
                </c:pt>
                <c:pt idx="7" formatCode="#,##0;[Red]\-#,##0;">
                  <c:v>480</c:v>
                </c:pt>
              </c:numCache>
            </c:numRef>
          </c:val>
          <c:extLst>
            <c:ext xmlns:c16="http://schemas.microsoft.com/office/drawing/2014/chart" uri="{C3380CC4-5D6E-409C-BE32-E72D297353CC}">
              <c16:uniqueId val="{00000007-3E80-438A-8BDA-604DA4A8FBB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(構想区域別必要量との比較!$F$656,構想区域別必要量との比較!$H$656:$L$656,構想区域別必要量との比較!$O$656:$P$656)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(構想区域別必要量との比較!$F$657,構想区域別必要量との比較!$H$657:$L$657,構想区域別必要量との比較!$O$657:$P$657)</c:f>
              <c:numCache>
                <c:formatCode>#,##0_);[Red]\(#,##0\)</c:formatCode>
                <c:ptCount val="8"/>
                <c:pt idx="0" formatCode="#,##0;[Red]\-#,##0;">
                  <c:v>4430</c:v>
                </c:pt>
                <c:pt idx="1">
                  <c:v>4386</c:v>
                </c:pt>
                <c:pt idx="2">
                  <c:v>4376</c:v>
                </c:pt>
                <c:pt idx="3">
                  <c:v>4366</c:v>
                </c:pt>
                <c:pt idx="4">
                  <c:v>4279</c:v>
                </c:pt>
                <c:pt idx="5" formatCode="#,##0;[Red]\-#,##0;">
                  <c:v>4242</c:v>
                </c:pt>
                <c:pt idx="6" formatCode="#,##0;[Red]\-#,##0;">
                  <c:v>4239</c:v>
                </c:pt>
                <c:pt idx="7" formatCode="#,##0;[Red]\-#,##0;">
                  <c:v>4021</c:v>
                </c:pt>
              </c:numCache>
            </c:numRef>
          </c:val>
          <c:smooth val="0"/>
          <c:extLst>
            <c:ext xmlns:c16="http://schemas.microsoft.com/office/drawing/2014/chart" uri="{C3380CC4-5D6E-409C-BE32-E72D297353CC}">
              <c16:uniqueId val="{00000008-3E80-438A-8BDA-604DA4A8FBB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(構想区域別必要量との比較!$F$671,構想区域別必要量との比較!$H$671:$L$671,構想区域別必要量との比較!$O$671:$P$671)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(構想区域別必要量との比較!$F$676,構想区域別必要量との比較!$H$676:$L$676,構想区域別必要量との比較!$O$676:$P$676)</c:f>
              <c:numCache>
                <c:formatCode>#,##0_);[Red]\(#,##0\)</c:formatCode>
                <c:ptCount val="8"/>
                <c:pt idx="0" formatCode="#,##0;[Red]\-#,##0;">
                  <c:v>547</c:v>
                </c:pt>
                <c:pt idx="1">
                  <c:v>487</c:v>
                </c:pt>
                <c:pt idx="2">
                  <c:v>547</c:v>
                </c:pt>
                <c:pt idx="3">
                  <c:v>487</c:v>
                </c:pt>
                <c:pt idx="4">
                  <c:v>448</c:v>
                </c:pt>
                <c:pt idx="5" formatCode="#,##0;[Red]\-#,##0;">
                  <c:v>448</c:v>
                </c:pt>
                <c:pt idx="6" formatCode="#,##0;[Red]\-#,##0;">
                  <c:v>398</c:v>
                </c:pt>
                <c:pt idx="7" formatCode="#,##0;[Red]\-#,##0;">
                  <c:v>452</c:v>
                </c:pt>
              </c:numCache>
            </c:numRef>
          </c:val>
          <c:extLst>
            <c:ext xmlns:c16="http://schemas.microsoft.com/office/drawing/2014/chart" uri="{C3380CC4-5D6E-409C-BE32-E72D297353CC}">
              <c16:uniqueId val="{00000000-56DE-4488-BC57-DF2AB0F3E24D}"/>
            </c:ext>
          </c:extLst>
        </c:ser>
        <c:ser>
          <c:idx val="2"/>
          <c:order val="2"/>
          <c:tx>
            <c:strRef>
              <c:f>構想区域別必要量との比較!$E$675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(構想区域別必要量との比較!$F$671,構想区域別必要量との比較!$H$671:$L$671,構想区域別必要量との比較!$O$671:$P$671)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(構想区域別必要量との比較!$F$675,構想区域別必要量との比較!$H$675:$L$675,構想区域別必要量との比較!$O$675:$P$675)</c:f>
              <c:numCache>
                <c:formatCode>#,##0_);[Red]\(#,##0\)</c:formatCode>
                <c:ptCount val="8"/>
                <c:pt idx="0" formatCode="#,##0;[Red]\-#,##0;">
                  <c:v>178</c:v>
                </c:pt>
                <c:pt idx="1">
                  <c:v>218</c:v>
                </c:pt>
                <c:pt idx="2">
                  <c:v>218</c:v>
                </c:pt>
                <c:pt idx="3">
                  <c:v>218</c:v>
                </c:pt>
                <c:pt idx="4">
                  <c:v>256</c:v>
                </c:pt>
                <c:pt idx="5" formatCode="#,##0;[Red]\-#,##0;">
                  <c:v>256</c:v>
                </c:pt>
                <c:pt idx="6" formatCode="#,##0;[Red]\-#,##0;">
                  <c:v>256</c:v>
                </c:pt>
                <c:pt idx="7" formatCode="#,##0;[Red]\-#,##0;">
                  <c:v>246</c:v>
                </c:pt>
              </c:numCache>
            </c:numRef>
          </c:val>
          <c:extLst>
            <c:ext xmlns:c16="http://schemas.microsoft.com/office/drawing/2014/chart" uri="{C3380CC4-5D6E-409C-BE32-E72D297353CC}">
              <c16:uniqueId val="{00000001-56DE-4488-BC57-DF2AB0F3E24D}"/>
            </c:ext>
          </c:extLst>
        </c:ser>
        <c:ser>
          <c:idx val="1"/>
          <c:order val="3"/>
          <c:tx>
            <c:strRef>
              <c:f>構想区域別必要量との比較!$E$674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6DE-4488-BC57-DF2AB0F3E24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6DE-4488-BC57-DF2AB0F3E24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(構想区域別必要量との比較!$F$671,構想区域別必要量との比較!$H$671:$L$671,構想区域別必要量との比較!$O$671:$P$671)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(構想区域別必要量との比較!$F$674,構想区域別必要量との比較!$H$674:$L$674,構想区域別必要量との比較!$O$674:$P$674)</c:f>
              <c:numCache>
                <c:formatCode>#,##0_);[Red]\(#,##0\)</c:formatCode>
                <c:ptCount val="8"/>
                <c:pt idx="0" formatCode="#,##0;[Red]\-#,##0;">
                  <c:v>726</c:v>
                </c:pt>
                <c:pt idx="1">
                  <c:v>624</c:v>
                </c:pt>
                <c:pt idx="2">
                  <c:v>564</c:v>
                </c:pt>
                <c:pt idx="3">
                  <c:v>564</c:v>
                </c:pt>
                <c:pt idx="4">
                  <c:v>550</c:v>
                </c:pt>
                <c:pt idx="5" formatCode="#,##0;[Red]\-#,##0;">
                  <c:v>588</c:v>
                </c:pt>
                <c:pt idx="6" formatCode="#,##0;[Red]\-#,##0;">
                  <c:v>551</c:v>
                </c:pt>
                <c:pt idx="7" formatCode="#,##0;[Red]\-#,##0;">
                  <c:v>374</c:v>
                </c:pt>
              </c:numCache>
            </c:numRef>
          </c:val>
          <c:extLst>
            <c:ext xmlns:c16="http://schemas.microsoft.com/office/drawing/2014/chart" uri="{C3380CC4-5D6E-409C-BE32-E72D297353CC}">
              <c16:uniqueId val="{00000006-56DE-4488-BC57-DF2AB0F3E24D}"/>
            </c:ext>
          </c:extLst>
        </c:ser>
        <c:ser>
          <c:idx val="0"/>
          <c:order val="4"/>
          <c:tx>
            <c:strRef>
              <c:f>構想区域別必要量との比較!$E$673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(構想区域別必要量との比較!$F$671,構想区域別必要量との比較!$H$671:$L$671,構想区域別必要量との比較!$O$671:$P$671)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(構想区域別必要量との比較!$F$673,構想区域別必要量との比較!$H$673:$L$673,構想区域別必要量との比較!$O$673:$P$673)</c:f>
              <c:numCache>
                <c:formatCode>#,##0_);[Red]\(#,##0\)</c:formatCode>
                <c:ptCount val="8"/>
                <c:pt idx="0" formatCode="#,##0;[Red]\-#,##0;">
                  <c:v>7</c:v>
                </c:pt>
                <c:pt idx="1">
                  <c:v>7</c:v>
                </c:pt>
                <c:pt idx="2">
                  <c:v>7</c:v>
                </c:pt>
                <c:pt idx="3">
                  <c:v>7</c:v>
                </c:pt>
                <c:pt idx="4">
                  <c:v>0</c:v>
                </c:pt>
                <c:pt idx="5" formatCode="#,##0;[Red]\-#,##0;">
                  <c:v>0</c:v>
                </c:pt>
                <c:pt idx="6" formatCode="#,##0;[Red]\-#,##0;">
                  <c:v>0</c:v>
                </c:pt>
                <c:pt idx="7" formatCode="#,##0;[Red]\-#,##0;">
                  <c:v>77</c:v>
                </c:pt>
              </c:numCache>
            </c:numRef>
          </c:val>
          <c:extLst>
            <c:ext xmlns:c16="http://schemas.microsoft.com/office/drawing/2014/chart" uri="{C3380CC4-5D6E-409C-BE32-E72D297353CC}">
              <c16:uniqueId val="{00000007-56DE-4488-BC57-DF2AB0F3E24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(構想区域別必要量との比較!$F$671,構想区域別必要量との比較!$H$671:$L$671,構想区域別必要量との比較!$O$671:$P$671)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(構想区域別必要量との比較!$F$672,構想区域別必要量との比較!$H$672:$L$672,構想区域別必要量との比較!$O$672:$P$672)</c:f>
              <c:numCache>
                <c:formatCode>#,##0_);[Red]\(#,##0\)</c:formatCode>
                <c:ptCount val="8"/>
                <c:pt idx="0" formatCode="#,##0;[Red]\-#,##0;">
                  <c:v>1458</c:v>
                </c:pt>
                <c:pt idx="1">
                  <c:v>1336</c:v>
                </c:pt>
                <c:pt idx="2">
                  <c:v>1336</c:v>
                </c:pt>
                <c:pt idx="3">
                  <c:v>1276</c:v>
                </c:pt>
                <c:pt idx="4">
                  <c:v>1254</c:v>
                </c:pt>
                <c:pt idx="5" formatCode="#,##0;[Red]\-#,##0;">
                  <c:v>1292</c:v>
                </c:pt>
                <c:pt idx="6" formatCode="#,##0;[Red]\-#,##0;">
                  <c:v>1205</c:v>
                </c:pt>
                <c:pt idx="7" formatCode="#,##0;[Red]\-#,##0;">
                  <c:v>1149</c:v>
                </c:pt>
              </c:numCache>
            </c:numRef>
          </c:val>
          <c:smooth val="0"/>
          <c:extLst>
            <c:ext xmlns:c16="http://schemas.microsoft.com/office/drawing/2014/chart" uri="{C3380CC4-5D6E-409C-BE32-E72D297353CC}">
              <c16:uniqueId val="{00000008-56DE-4488-BC57-DF2AB0F3E24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構想区域別必要量との比較!$E$691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(構想区域別必要量との比較!$F$686,構想区域別必要量との比較!$H$686:$L$686,構想区域別必要量との比較!$O$686:$P$686)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(構想区域別必要量との比較!$F$691,構想区域別必要量との比較!$H$691:$L$691,構想区域別必要量との比較!$O$691:$P$691)</c:f>
              <c:numCache>
                <c:formatCode>#,##0_);[Red]\(#,##0\)</c:formatCode>
                <c:ptCount val="8"/>
                <c:pt idx="0" formatCode="#,##0;[Red]\-#,##0;">
                  <c:v>263</c:v>
                </c:pt>
                <c:pt idx="1">
                  <c:v>263</c:v>
                </c:pt>
                <c:pt idx="2">
                  <c:v>263</c:v>
                </c:pt>
                <c:pt idx="3">
                  <c:v>263</c:v>
                </c:pt>
                <c:pt idx="4">
                  <c:v>263</c:v>
                </c:pt>
                <c:pt idx="5" formatCode="#,##0;[Red]\-#,##0;">
                  <c:v>263</c:v>
                </c:pt>
                <c:pt idx="6" formatCode="#,##0;[Red]\-#,##0;">
                  <c:v>213</c:v>
                </c:pt>
                <c:pt idx="7" formatCode="#,##0;[Red]\-#,##0;">
                  <c:v>224</c:v>
                </c:pt>
              </c:numCache>
            </c:numRef>
          </c:val>
          <c:extLst>
            <c:ext xmlns:c16="http://schemas.microsoft.com/office/drawing/2014/chart" uri="{C3380CC4-5D6E-409C-BE32-E72D297353CC}">
              <c16:uniqueId val="{00000000-A00B-412B-87F6-335913023574}"/>
            </c:ext>
          </c:extLst>
        </c:ser>
        <c:ser>
          <c:idx val="2"/>
          <c:order val="2"/>
          <c:tx>
            <c:strRef>
              <c:f>構想区域別必要量との比較!$E$690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(構想区域別必要量との比較!$F$686,構想区域別必要量との比較!$H$686:$L$686,構想区域別必要量との比較!$O$686:$P$686)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(構想区域別必要量との比較!$F$690,構想区域別必要量との比較!$H$690:$L$690,構想区域別必要量との比較!$O$690:$P$690)</c:f>
              <c:numCache>
                <c:formatCode>#,##0_);[Red]\(#,##0\)</c:formatCode>
                <c:ptCount val="8"/>
                <c:pt idx="0" formatCode="#,##0;[Red]\-#,##0;">
                  <c:v>192</c:v>
                </c:pt>
                <c:pt idx="1">
                  <c:v>221</c:v>
                </c:pt>
                <c:pt idx="2">
                  <c:v>222</c:v>
                </c:pt>
                <c:pt idx="3">
                  <c:v>222</c:v>
                </c:pt>
                <c:pt idx="4">
                  <c:v>222</c:v>
                </c:pt>
                <c:pt idx="5" formatCode="#,##0;[Red]\-#,##0;">
                  <c:v>222</c:v>
                </c:pt>
                <c:pt idx="6" formatCode="#,##0;[Red]\-#,##0;">
                  <c:v>272</c:v>
                </c:pt>
                <c:pt idx="7" formatCode="#,##0;[Red]\-#,##0;">
                  <c:v>250</c:v>
                </c:pt>
              </c:numCache>
            </c:numRef>
          </c:val>
          <c:extLst>
            <c:ext xmlns:c16="http://schemas.microsoft.com/office/drawing/2014/chart" uri="{C3380CC4-5D6E-409C-BE32-E72D297353CC}">
              <c16:uniqueId val="{00000001-A00B-412B-87F6-335913023574}"/>
            </c:ext>
          </c:extLst>
        </c:ser>
        <c:ser>
          <c:idx val="1"/>
          <c:order val="3"/>
          <c:tx>
            <c:strRef>
              <c:f>構想区域別必要量との比較!$E$689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00B-412B-87F6-33591302357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00B-412B-87F6-33591302357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(構想区域別必要量との比較!$F$686,構想区域別必要量との比較!$H$686:$L$686,構想区域別必要量との比較!$O$686:$P$686)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(構想区域別必要量との比較!$F$689,構想区域別必要量との比較!$H$689:$L$689,構想区域別必要量との比較!$O$689:$P$689)</c:f>
              <c:numCache>
                <c:formatCode>#,##0_);[Red]\(#,##0\)</c:formatCode>
                <c:ptCount val="8"/>
                <c:pt idx="0" formatCode="#,##0;[Red]\-#,##0;">
                  <c:v>605</c:v>
                </c:pt>
                <c:pt idx="1">
                  <c:v>546</c:v>
                </c:pt>
                <c:pt idx="2">
                  <c:v>545</c:v>
                </c:pt>
                <c:pt idx="3">
                  <c:v>534</c:v>
                </c:pt>
                <c:pt idx="4">
                  <c:v>534</c:v>
                </c:pt>
                <c:pt idx="5" formatCode="#,##0;[Red]\-#,##0;">
                  <c:v>534</c:v>
                </c:pt>
                <c:pt idx="6" formatCode="#,##0;[Red]\-#,##0;">
                  <c:v>534</c:v>
                </c:pt>
                <c:pt idx="7" formatCode="#,##0;[Red]\-#,##0;">
                  <c:v>308</c:v>
                </c:pt>
              </c:numCache>
            </c:numRef>
          </c:val>
          <c:extLst>
            <c:ext xmlns:c16="http://schemas.microsoft.com/office/drawing/2014/chart" uri="{C3380CC4-5D6E-409C-BE32-E72D297353CC}">
              <c16:uniqueId val="{00000006-A00B-412B-87F6-335913023574}"/>
            </c:ext>
          </c:extLst>
        </c:ser>
        <c:ser>
          <c:idx val="0"/>
          <c:order val="4"/>
          <c:tx>
            <c:strRef>
              <c:f>構想区域別必要量との比較!$E$688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(構想区域別必要量との比較!$F$686,構想区域別必要量との比較!$H$686:$L$686,構想区域別必要量との比較!$O$686:$P$686)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(構想区域別必要量との比較!$F$688,構想区域別必要量との比較!$H$688:$L$688,構想区域別必要量との比較!$O$688:$P$688)</c:f>
              <c:numCache>
                <c:formatCode>#,##0_);[Red]\(#,##0\)</c:formatCode>
                <c:ptCount val="8"/>
                <c:pt idx="0" formatCode="#,##0;[Red]\-#,##0;">
                  <c:v>0</c:v>
                </c:pt>
                <c:pt idx="1">
                  <c:v>0</c:v>
                </c:pt>
                <c:pt idx="2">
                  <c:v>0</c:v>
                </c:pt>
                <c:pt idx="3">
                  <c:v>0</c:v>
                </c:pt>
                <c:pt idx="4">
                  <c:v>0</c:v>
                </c:pt>
                <c:pt idx="5" formatCode="#,##0;[Red]\-#,##0;">
                  <c:v>0</c:v>
                </c:pt>
                <c:pt idx="6" formatCode="#,##0;[Red]\-#,##0;">
                  <c:v>0</c:v>
                </c:pt>
                <c:pt idx="7" formatCode="#,##0;[Red]\-#,##0;">
                  <c:v>65</c:v>
                </c:pt>
              </c:numCache>
            </c:numRef>
          </c:val>
          <c:extLst>
            <c:ext xmlns:c16="http://schemas.microsoft.com/office/drawing/2014/chart" uri="{C3380CC4-5D6E-409C-BE32-E72D297353CC}">
              <c16:uniqueId val="{00000007-A00B-412B-87F6-33591302357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構想区域別必要量との比較!$E$687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(構想区域別必要量との比較!$F$686,構想区域別必要量との比較!$H$686:$L$686,構想区域別必要量との比較!$O$686:$P$686)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(構想区域別必要量との比較!$F$687,構想区域別必要量との比較!$H$687:$L$687,構想区域別必要量との比較!$O$687:$P$687)</c:f>
              <c:numCache>
                <c:formatCode>#,##0_);[Red]\(#,##0\)</c:formatCode>
                <c:ptCount val="8"/>
                <c:pt idx="0" formatCode="#,##0;[Red]\-#,##0;">
                  <c:v>1060</c:v>
                </c:pt>
                <c:pt idx="1">
                  <c:v>1030</c:v>
                </c:pt>
                <c:pt idx="2">
                  <c:v>1030</c:v>
                </c:pt>
                <c:pt idx="3">
                  <c:v>1019</c:v>
                </c:pt>
                <c:pt idx="4">
                  <c:v>1019</c:v>
                </c:pt>
                <c:pt idx="5" formatCode="#,##0;[Red]\-#,##0;">
                  <c:v>1019</c:v>
                </c:pt>
                <c:pt idx="6" formatCode="#,##0;[Red]\-#,##0;">
                  <c:v>1019</c:v>
                </c:pt>
                <c:pt idx="7" formatCode="#,##0;[Red]\-#,##0;">
                  <c:v>847</c:v>
                </c:pt>
              </c:numCache>
            </c:numRef>
          </c:val>
          <c:smooth val="0"/>
          <c:extLst>
            <c:ext xmlns:c16="http://schemas.microsoft.com/office/drawing/2014/chart" uri="{C3380CC4-5D6E-409C-BE32-E72D297353CC}">
              <c16:uniqueId val="{00000008-A00B-412B-87F6-33591302357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(構想区域別必要量との比較!$F$701,構想区域別必要量との比較!$H$701:$L$701,構想区域別必要量との比較!$O$701:$P$701)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(構想区域別必要量との比較!$F$706,構想区域別必要量との比較!$H$706:$L$706,構想区域別必要量との比較!$O$706:$P$706)</c:f>
              <c:numCache>
                <c:formatCode>#,##0_);[Red]\(#,##0\)</c:formatCode>
                <c:ptCount val="8"/>
                <c:pt idx="0" formatCode="#,##0;[Red]\-#,##0;">
                  <c:v>100</c:v>
                </c:pt>
                <c:pt idx="1">
                  <c:v>100</c:v>
                </c:pt>
                <c:pt idx="2">
                  <c:v>100</c:v>
                </c:pt>
                <c:pt idx="3">
                  <c:v>100</c:v>
                </c:pt>
                <c:pt idx="4">
                  <c:v>50</c:v>
                </c:pt>
                <c:pt idx="5" formatCode="#,##0;[Red]\-#,##0;">
                  <c:v>50</c:v>
                </c:pt>
                <c:pt idx="6" formatCode="#,##0;[Red]\-#,##0;">
                  <c:v>40</c:v>
                </c:pt>
                <c:pt idx="7" formatCode="#,##0;[Red]\-#,##0;">
                  <c:v>216</c:v>
                </c:pt>
              </c:numCache>
            </c:numRef>
          </c:val>
          <c:extLst>
            <c:ext xmlns:c16="http://schemas.microsoft.com/office/drawing/2014/chart" uri="{C3380CC4-5D6E-409C-BE32-E72D297353CC}">
              <c16:uniqueId val="{00000000-B2B9-45FA-8BB2-BFBC5EF5B698}"/>
            </c:ext>
          </c:extLst>
        </c:ser>
        <c:ser>
          <c:idx val="2"/>
          <c:order val="2"/>
          <c:tx>
            <c:strRef>
              <c:f>構想区域別必要量との比較!$E$705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(構想区域別必要量との比較!$F$701,構想区域別必要量との比較!$H$701:$L$701,構想区域別必要量との比較!$O$701:$P$701)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(構想区域別必要量との比較!$F$705,構想区域別必要量との比較!$H$705:$L$705,構想区域別必要量との比較!$O$705:$P$705)</c:f>
              <c:numCache>
                <c:formatCode>#,##0_);[Red]\(#,##0\)</c:formatCode>
                <c:ptCount val="8"/>
                <c:pt idx="0" formatCode="#,##0;[Red]\-#,##0;">
                  <c:v>160</c:v>
                </c:pt>
                <c:pt idx="1">
                  <c:v>160</c:v>
                </c:pt>
                <c:pt idx="2">
                  <c:v>160</c:v>
                </c:pt>
                <c:pt idx="3">
                  <c:v>160</c:v>
                </c:pt>
                <c:pt idx="4">
                  <c:v>210</c:v>
                </c:pt>
                <c:pt idx="5" formatCode="#,##0;[Red]\-#,##0;">
                  <c:v>210</c:v>
                </c:pt>
                <c:pt idx="6" formatCode="#,##0;[Red]\-#,##0;">
                  <c:v>210</c:v>
                </c:pt>
                <c:pt idx="7" formatCode="#,##0;[Red]\-#,##0;">
                  <c:v>192</c:v>
                </c:pt>
              </c:numCache>
            </c:numRef>
          </c:val>
          <c:extLst>
            <c:ext xmlns:c16="http://schemas.microsoft.com/office/drawing/2014/chart" uri="{C3380CC4-5D6E-409C-BE32-E72D297353CC}">
              <c16:uniqueId val="{00000001-B2B9-45FA-8BB2-BFBC5EF5B698}"/>
            </c:ext>
          </c:extLst>
        </c:ser>
        <c:ser>
          <c:idx val="1"/>
          <c:order val="3"/>
          <c:tx>
            <c:strRef>
              <c:f>構想区域別必要量との比較!$E$704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2B9-45FA-8BB2-BFBC5EF5B69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2B9-45FA-8BB2-BFBC5EF5B69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(構想区域別必要量との比較!$F$701,構想区域別必要量との比較!$H$701:$L$701,構想区域別必要量との比較!$O$701:$P$701)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(構想区域別必要量との比較!$F$704,構想区域別必要量との比較!$H$704:$L$704,構想区域別必要量との比較!$O$704:$P$704)</c:f>
              <c:numCache>
                <c:formatCode>#,##0_);[Red]\(#,##0\)</c:formatCode>
                <c:ptCount val="8"/>
                <c:pt idx="0" formatCode="#,##0;[Red]\-#,##0;">
                  <c:v>669</c:v>
                </c:pt>
                <c:pt idx="1">
                  <c:v>616</c:v>
                </c:pt>
                <c:pt idx="2">
                  <c:v>602</c:v>
                </c:pt>
                <c:pt idx="3">
                  <c:v>590</c:v>
                </c:pt>
                <c:pt idx="4">
                  <c:v>590</c:v>
                </c:pt>
                <c:pt idx="5" formatCode="#,##0;[Red]\-#,##0;">
                  <c:v>646</c:v>
                </c:pt>
                <c:pt idx="6" formatCode="#,##0;[Red]\-#,##0;">
                  <c:v>535</c:v>
                </c:pt>
                <c:pt idx="7" formatCode="#,##0;[Red]\-#,##0;">
                  <c:v>360</c:v>
                </c:pt>
              </c:numCache>
            </c:numRef>
          </c:val>
          <c:extLst>
            <c:ext xmlns:c16="http://schemas.microsoft.com/office/drawing/2014/chart" uri="{C3380CC4-5D6E-409C-BE32-E72D297353CC}">
              <c16:uniqueId val="{00000006-B2B9-45FA-8BB2-BFBC5EF5B698}"/>
            </c:ext>
          </c:extLst>
        </c:ser>
        <c:ser>
          <c:idx val="0"/>
          <c:order val="4"/>
          <c:tx>
            <c:strRef>
              <c:f>構想区域別必要量との比較!$E$703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(構想区域別必要量との比較!$F$701,構想区域別必要量との比較!$H$701:$L$701,構想区域別必要量との比較!$O$701:$P$701)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(構想区域別必要量との比較!$F$703,構想区域別必要量との比較!$H$703:$L$703,構想区域別必要量との比較!$O$703:$P$703)</c:f>
              <c:numCache>
                <c:formatCode>#,##0_);[Red]\(#,##0\)</c:formatCode>
                <c:ptCount val="8"/>
                <c:pt idx="0" formatCode="#,##0;[Red]\-#,##0;">
                  <c:v>10</c:v>
                </c:pt>
                <c:pt idx="1">
                  <c:v>56</c:v>
                </c:pt>
                <c:pt idx="2">
                  <c:v>10</c:v>
                </c:pt>
                <c:pt idx="3">
                  <c:v>10</c:v>
                </c:pt>
                <c:pt idx="4">
                  <c:v>10</c:v>
                </c:pt>
                <c:pt idx="5" formatCode="#,##0;[Red]\-#,##0;">
                  <c:v>10</c:v>
                </c:pt>
                <c:pt idx="6" formatCode="#,##0;[Red]\-#,##0;">
                  <c:v>10</c:v>
                </c:pt>
                <c:pt idx="7" formatCode="#,##0;[Red]\-#,##0;">
                  <c:v>97</c:v>
                </c:pt>
              </c:numCache>
            </c:numRef>
          </c:val>
          <c:extLst>
            <c:ext xmlns:c16="http://schemas.microsoft.com/office/drawing/2014/chart" uri="{C3380CC4-5D6E-409C-BE32-E72D297353CC}">
              <c16:uniqueId val="{00000007-B2B9-45FA-8BB2-BFBC5EF5B69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(構想区域別必要量との比較!$F$701,構想区域別必要量との比較!$H$701:$L$701,構想区域別必要量との比較!$O$701:$P$701)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(構想区域別必要量との比較!$F$702,構想区域別必要量との比較!$H$702:$L$702,構想区域別必要量との比較!$O$702:$P$702)</c:f>
              <c:numCache>
                <c:formatCode>#,##0_);[Red]\(#,##0\)</c:formatCode>
                <c:ptCount val="8"/>
                <c:pt idx="0" formatCode="#,##0;[Red]\-#,##0;">
                  <c:v>939</c:v>
                </c:pt>
                <c:pt idx="1">
                  <c:v>932</c:v>
                </c:pt>
                <c:pt idx="2">
                  <c:v>872</c:v>
                </c:pt>
                <c:pt idx="3">
                  <c:v>860</c:v>
                </c:pt>
                <c:pt idx="4">
                  <c:v>860</c:v>
                </c:pt>
                <c:pt idx="5" formatCode="#,##0;[Red]\-#,##0;">
                  <c:v>916</c:v>
                </c:pt>
                <c:pt idx="6" formatCode="#,##0;[Red]\-#,##0;">
                  <c:v>795</c:v>
                </c:pt>
                <c:pt idx="7" formatCode="#,##0;[Red]\-#,##0;">
                  <c:v>865</c:v>
                </c:pt>
              </c:numCache>
            </c:numRef>
          </c:val>
          <c:smooth val="0"/>
          <c:extLst>
            <c:ext xmlns:c16="http://schemas.microsoft.com/office/drawing/2014/chart" uri="{C3380CC4-5D6E-409C-BE32-E72D297353CC}">
              <c16:uniqueId val="{00000008-B2B9-45FA-8BB2-BFBC5EF5B69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(構想区域別必要量との比較!$F$716,構想区域別必要量との比較!$H$716:$L$716,構想区域別必要量との比較!$O$716:$P$716)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(構想区域別必要量との比較!$F$721,構想区域別必要量との比較!$H$721:$L$721,構想区域別必要量との比較!$O$721:$P$721)</c:f>
              <c:numCache>
                <c:formatCode>#,##0_);[Red]\(#,##0\)</c:formatCode>
                <c:ptCount val="8"/>
                <c:pt idx="0" formatCode="#,##0;[Red]\-#,##0;">
                  <c:v>71</c:v>
                </c:pt>
                <c:pt idx="1">
                  <c:v>57</c:v>
                </c:pt>
                <c:pt idx="2">
                  <c:v>38</c:v>
                </c:pt>
                <c:pt idx="3">
                  <c:v>38</c:v>
                </c:pt>
                <c:pt idx="4">
                  <c:v>38</c:v>
                </c:pt>
                <c:pt idx="5" formatCode="#,##0;[Red]\-#,##0;">
                  <c:v>24</c:v>
                </c:pt>
                <c:pt idx="6" formatCode="#,##0;[Red]\-#,##0;">
                  <c:v>43</c:v>
                </c:pt>
                <c:pt idx="7" formatCode="#,##0;[Red]\-#,##0;">
                  <c:v>88</c:v>
                </c:pt>
              </c:numCache>
            </c:numRef>
          </c:val>
          <c:extLst>
            <c:ext xmlns:c16="http://schemas.microsoft.com/office/drawing/2014/chart" uri="{C3380CC4-5D6E-409C-BE32-E72D297353CC}">
              <c16:uniqueId val="{00000000-41F2-49DC-8FC6-E3500F869F67}"/>
            </c:ext>
          </c:extLst>
        </c:ser>
        <c:ser>
          <c:idx val="2"/>
          <c:order val="2"/>
          <c:tx>
            <c:strRef>
              <c:f>構想区域別必要量との比較!$E$720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(構想区域別必要量との比較!$F$716,構想区域別必要量との比較!$H$716:$L$716,構想区域別必要量との比較!$O$716:$P$716)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(構想区域別必要量との比較!$F$720,構想区域別必要量との比較!$H$720:$L$720,構想区域別必要量との比較!$O$720:$P$720)</c:f>
              <c:numCache>
                <c:formatCode>#,##0_);[Red]\(#,##0\)</c:formatCode>
                <c:ptCount val="8"/>
                <c:pt idx="0" formatCode="#,##0;[Red]\-#,##0;">
                  <c:v>109</c:v>
                </c:pt>
                <c:pt idx="1">
                  <c:v>109</c:v>
                </c:pt>
                <c:pt idx="2">
                  <c:v>128</c:v>
                </c:pt>
                <c:pt idx="3">
                  <c:v>129</c:v>
                </c:pt>
                <c:pt idx="4">
                  <c:v>127</c:v>
                </c:pt>
                <c:pt idx="5" formatCode="#,##0;[Red]\-#,##0;">
                  <c:v>108</c:v>
                </c:pt>
                <c:pt idx="6" formatCode="#,##0;[Red]\-#,##0;">
                  <c:v>108</c:v>
                </c:pt>
                <c:pt idx="7" formatCode="#,##0;[Red]\-#,##0;">
                  <c:v>137</c:v>
                </c:pt>
              </c:numCache>
            </c:numRef>
          </c:val>
          <c:extLst>
            <c:ext xmlns:c16="http://schemas.microsoft.com/office/drawing/2014/chart" uri="{C3380CC4-5D6E-409C-BE32-E72D297353CC}">
              <c16:uniqueId val="{00000001-41F2-49DC-8FC6-E3500F869F67}"/>
            </c:ext>
          </c:extLst>
        </c:ser>
        <c:ser>
          <c:idx val="1"/>
          <c:order val="3"/>
          <c:tx>
            <c:strRef>
              <c:f>構想区域別必要量との比較!$E$719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1F2-49DC-8FC6-E3500F869F6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1F2-49DC-8FC6-E3500F869F6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(構想区域別必要量との比較!$F$716,構想区域別必要量との比較!$H$716:$L$716,構想区域別必要量との比較!$O$716:$P$716)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(構想区域別必要量との比較!$F$719,構想区域別必要量との比較!$H$719:$L$719,構想区域別必要量との比較!$O$719:$P$719)</c:f>
              <c:numCache>
                <c:formatCode>#,##0_);[Red]\(#,##0\)</c:formatCode>
                <c:ptCount val="8"/>
                <c:pt idx="0" formatCode="#,##0;[Red]\-#,##0;">
                  <c:v>398</c:v>
                </c:pt>
                <c:pt idx="1">
                  <c:v>334</c:v>
                </c:pt>
                <c:pt idx="2">
                  <c:v>343</c:v>
                </c:pt>
                <c:pt idx="3">
                  <c:v>287</c:v>
                </c:pt>
                <c:pt idx="4">
                  <c:v>240</c:v>
                </c:pt>
                <c:pt idx="5" formatCode="#,##0;[Red]\-#,##0;">
                  <c:v>282</c:v>
                </c:pt>
                <c:pt idx="6" formatCode="#,##0;[Red]\-#,##0;">
                  <c:v>240</c:v>
                </c:pt>
                <c:pt idx="7" formatCode="#,##0;[Red]\-#,##0;">
                  <c:v>155</c:v>
                </c:pt>
              </c:numCache>
            </c:numRef>
          </c:val>
          <c:extLst>
            <c:ext xmlns:c16="http://schemas.microsoft.com/office/drawing/2014/chart" uri="{C3380CC4-5D6E-409C-BE32-E72D297353CC}">
              <c16:uniqueId val="{00000006-41F2-49DC-8FC6-E3500F869F67}"/>
            </c:ext>
          </c:extLst>
        </c:ser>
        <c:ser>
          <c:idx val="0"/>
          <c:order val="4"/>
          <c:tx>
            <c:strRef>
              <c:f>構想区域別必要量との比較!$E$718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(構想区域別必要量との比較!$F$716,構想区域別必要量との比較!$H$716:$L$716,構想区域別必要量との比較!$O$716:$P$716)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(構想区域別必要量との比較!$F$718,構想区域別必要量との比較!$H$718:$L$718,構想区域別必要量との比較!$O$718:$P$718)</c:f>
              <c:numCache>
                <c:formatCode>#,##0_);[Red]\(#,##0\)</c:formatCode>
                <c:ptCount val="8"/>
                <c:pt idx="0" formatCode="#,##0;[Red]\-#,##0;">
                  <c:v>0</c:v>
                </c:pt>
                <c:pt idx="1">
                  <c:v>9</c:v>
                </c:pt>
                <c:pt idx="2">
                  <c:v>0</c:v>
                </c:pt>
                <c:pt idx="3">
                  <c:v>0</c:v>
                </c:pt>
                <c:pt idx="4">
                  <c:v>0</c:v>
                </c:pt>
                <c:pt idx="5" formatCode="#,##0;[Red]\-#,##0;">
                  <c:v>0</c:v>
                </c:pt>
                <c:pt idx="6" formatCode="#,##0;[Red]\-#,##0;">
                  <c:v>0</c:v>
                </c:pt>
                <c:pt idx="7" formatCode="#,##0;[Red]\-#,##0;">
                  <c:v>31</c:v>
                </c:pt>
              </c:numCache>
            </c:numRef>
          </c:val>
          <c:extLst>
            <c:ext xmlns:c16="http://schemas.microsoft.com/office/drawing/2014/chart" uri="{C3380CC4-5D6E-409C-BE32-E72D297353CC}">
              <c16:uniqueId val="{00000007-41F2-49DC-8FC6-E3500F869F6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(構想区域別必要量との比較!$F$716,構想区域別必要量との比較!$H$716:$L$716,構想区域別必要量との比較!$O$716:$P$716)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(構想区域別必要量との比較!$F$717,構想区域別必要量との比較!$H$717:$L$717,構想区域別必要量との比較!$O$717:$P$717)</c:f>
              <c:numCache>
                <c:formatCode>#,##0_);[Red]\(#,##0\)</c:formatCode>
                <c:ptCount val="8"/>
                <c:pt idx="0" formatCode="#,##0;[Red]\-#,##0;">
                  <c:v>578</c:v>
                </c:pt>
                <c:pt idx="1">
                  <c:v>509</c:v>
                </c:pt>
                <c:pt idx="2">
                  <c:v>509</c:v>
                </c:pt>
                <c:pt idx="3">
                  <c:v>454</c:v>
                </c:pt>
                <c:pt idx="4">
                  <c:v>405</c:v>
                </c:pt>
                <c:pt idx="5" formatCode="#,##0;[Red]\-#,##0;">
                  <c:v>414</c:v>
                </c:pt>
                <c:pt idx="6" formatCode="#,##0;[Red]\-#,##0;">
                  <c:v>391</c:v>
                </c:pt>
                <c:pt idx="7" formatCode="#,##0;[Red]\-#,##0;">
                  <c:v>411</c:v>
                </c:pt>
              </c:numCache>
            </c:numRef>
          </c:val>
          <c:smooth val="0"/>
          <c:extLst>
            <c:ext xmlns:c16="http://schemas.microsoft.com/office/drawing/2014/chart" uri="{C3380CC4-5D6E-409C-BE32-E72D297353CC}">
              <c16:uniqueId val="{00000008-41F2-49DC-8FC6-E3500F869F6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(構想区域別必要量との比較!$F$731,構想区域別必要量との比較!$H$731:$L$731,構想区域別必要量との比較!$O$731:$P$731)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(構想区域別必要量との比較!$F$736,構想区域別必要量との比較!$H$736:$L$736,構想区域別必要量との比較!$O$736:$P$736)</c:f>
              <c:numCache>
                <c:formatCode>#,##0_);[Red]\(#,##0\)</c:formatCode>
                <c:ptCount val="8"/>
                <c:pt idx="0" formatCode="#,##0;[Red]\-#,##0;">
                  <c:v>1185</c:v>
                </c:pt>
                <c:pt idx="1">
                  <c:v>1227</c:v>
                </c:pt>
                <c:pt idx="2">
                  <c:v>1260</c:v>
                </c:pt>
                <c:pt idx="3">
                  <c:v>1306</c:v>
                </c:pt>
                <c:pt idx="4">
                  <c:v>1306</c:v>
                </c:pt>
                <c:pt idx="5" formatCode="#,##0;[Red]\-#,##0;">
                  <c:v>1287</c:v>
                </c:pt>
                <c:pt idx="6" formatCode="#,##0;[Red]\-#,##0;">
                  <c:v>1327</c:v>
                </c:pt>
                <c:pt idx="7" formatCode="#,##0;[Red]\-#,##0;">
                  <c:v>1232</c:v>
                </c:pt>
              </c:numCache>
            </c:numRef>
          </c:val>
          <c:extLst>
            <c:ext xmlns:c16="http://schemas.microsoft.com/office/drawing/2014/chart" uri="{C3380CC4-5D6E-409C-BE32-E72D297353CC}">
              <c16:uniqueId val="{00000000-5CC2-4E07-828D-BE8835C21673}"/>
            </c:ext>
          </c:extLst>
        </c:ser>
        <c:ser>
          <c:idx val="2"/>
          <c:order val="2"/>
          <c:tx>
            <c:strRef>
              <c:f>構想区域別必要量との比較!$E$735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(構想区域別必要量との比較!$F$731,構想区域別必要量との比較!$H$731:$L$731,構想区域別必要量との比較!$O$731:$P$731)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(構想区域別必要量との比較!$F$735,構想区域別必要量との比較!$H$735:$L$735,構想区域別必要量との比較!$O$735:$P$735)</c:f>
              <c:numCache>
                <c:formatCode>#,##0_);[Red]\(#,##0\)</c:formatCode>
                <c:ptCount val="8"/>
                <c:pt idx="0" formatCode="#,##0;[Red]\-#,##0;">
                  <c:v>723</c:v>
                </c:pt>
                <c:pt idx="1">
                  <c:v>900</c:v>
                </c:pt>
                <c:pt idx="2">
                  <c:v>891</c:v>
                </c:pt>
                <c:pt idx="3">
                  <c:v>901</c:v>
                </c:pt>
                <c:pt idx="4">
                  <c:v>908</c:v>
                </c:pt>
                <c:pt idx="5" formatCode="#,##0;[Red]\-#,##0;">
                  <c:v>908</c:v>
                </c:pt>
                <c:pt idx="6" formatCode="#,##0;[Red]\-#,##0;">
                  <c:v>898</c:v>
                </c:pt>
                <c:pt idx="7" formatCode="#,##0;[Red]\-#,##0;">
                  <c:v>1431</c:v>
                </c:pt>
              </c:numCache>
            </c:numRef>
          </c:val>
          <c:extLst>
            <c:ext xmlns:c16="http://schemas.microsoft.com/office/drawing/2014/chart" uri="{C3380CC4-5D6E-409C-BE32-E72D297353CC}">
              <c16:uniqueId val="{00000001-5CC2-4E07-828D-BE8835C21673}"/>
            </c:ext>
          </c:extLst>
        </c:ser>
        <c:ser>
          <c:idx val="1"/>
          <c:order val="3"/>
          <c:tx>
            <c:strRef>
              <c:f>構想区域別必要量との比較!$E$734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CC2-4E07-828D-BE8835C2167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CC2-4E07-828D-BE8835C2167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(構想区域別必要量との比較!$F$731,構想区域別必要量との比較!$H$731:$L$731,構想区域別必要量との比較!$O$731:$P$731)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(構想区域別必要量との比較!$F$734,構想区域別必要量との比較!$H$734:$L$734,構想区域別必要量との比較!$O$734:$P$734)</c:f>
              <c:numCache>
                <c:formatCode>#,##0_);[Red]\(#,##0\)</c:formatCode>
                <c:ptCount val="8"/>
                <c:pt idx="0" formatCode="#,##0;[Red]\-#,##0;">
                  <c:v>3143</c:v>
                </c:pt>
                <c:pt idx="1">
                  <c:v>2732</c:v>
                </c:pt>
                <c:pt idx="2">
                  <c:v>2697</c:v>
                </c:pt>
                <c:pt idx="3">
                  <c:v>2634</c:v>
                </c:pt>
                <c:pt idx="4">
                  <c:v>2856</c:v>
                </c:pt>
                <c:pt idx="5" formatCode="#,##0;[Red]\-#,##0;">
                  <c:v>2823</c:v>
                </c:pt>
                <c:pt idx="6" formatCode="#,##0;[Red]\-#,##0;">
                  <c:v>2770</c:v>
                </c:pt>
                <c:pt idx="7" formatCode="#,##0;[Red]\-#,##0;">
                  <c:v>1687</c:v>
                </c:pt>
              </c:numCache>
            </c:numRef>
          </c:val>
          <c:extLst>
            <c:ext xmlns:c16="http://schemas.microsoft.com/office/drawing/2014/chart" uri="{C3380CC4-5D6E-409C-BE32-E72D297353CC}">
              <c16:uniqueId val="{00000006-5CC2-4E07-828D-BE8835C21673}"/>
            </c:ext>
          </c:extLst>
        </c:ser>
        <c:ser>
          <c:idx val="0"/>
          <c:order val="4"/>
          <c:tx>
            <c:strRef>
              <c:f>構想区域別必要量との比較!$E$733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(構想区域別必要量との比較!$F$731,構想区域別必要量との比較!$H$731:$L$731,構想区域別必要量との比較!$O$731:$P$731)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(構想区域別必要量との比較!$F$733,構想区域別必要量との比較!$H$733:$L$733,構想区域別必要量との比較!$O$733:$P$733)</c:f>
              <c:numCache>
                <c:formatCode>#,##0_);[Red]\(#,##0\)</c:formatCode>
                <c:ptCount val="8"/>
                <c:pt idx="0" formatCode="#,##0;[Red]\-#,##0;">
                  <c:v>734</c:v>
                </c:pt>
                <c:pt idx="1">
                  <c:v>744</c:v>
                </c:pt>
                <c:pt idx="2">
                  <c:v>688</c:v>
                </c:pt>
                <c:pt idx="3">
                  <c:v>636</c:v>
                </c:pt>
                <c:pt idx="4">
                  <c:v>417</c:v>
                </c:pt>
                <c:pt idx="5" formatCode="#,##0;[Red]\-#,##0;">
                  <c:v>417</c:v>
                </c:pt>
                <c:pt idx="6" formatCode="#,##0;[Red]\-#,##0;">
                  <c:v>421</c:v>
                </c:pt>
                <c:pt idx="7" formatCode="#,##0;[Red]\-#,##0;">
                  <c:v>523</c:v>
                </c:pt>
              </c:numCache>
            </c:numRef>
          </c:val>
          <c:extLst>
            <c:ext xmlns:c16="http://schemas.microsoft.com/office/drawing/2014/chart" uri="{C3380CC4-5D6E-409C-BE32-E72D297353CC}">
              <c16:uniqueId val="{00000007-5CC2-4E07-828D-BE8835C2167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(構想区域別必要量との比較!$F$731,構想区域別必要量との比較!$H$731:$L$731,構想区域別必要量との比較!$O$731:$P$731)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(構想区域別必要量との比較!$F$732,構想区域別必要量との比較!$H$732:$L$732,構想区域別必要量との比較!$O$732:$P$732)</c:f>
              <c:numCache>
                <c:formatCode>#,##0_);[Red]\(#,##0\)</c:formatCode>
                <c:ptCount val="8"/>
                <c:pt idx="0" formatCode="#,##0;[Red]\-#,##0;">
                  <c:v>5785</c:v>
                </c:pt>
                <c:pt idx="1">
                  <c:v>5603</c:v>
                </c:pt>
                <c:pt idx="2">
                  <c:v>5536</c:v>
                </c:pt>
                <c:pt idx="3">
                  <c:v>5477</c:v>
                </c:pt>
                <c:pt idx="4">
                  <c:v>5487</c:v>
                </c:pt>
                <c:pt idx="5" formatCode="#,##0;[Red]\-#,##0;">
                  <c:v>5435</c:v>
                </c:pt>
                <c:pt idx="6" formatCode="#,##0;[Red]\-#,##0;">
                  <c:v>5416</c:v>
                </c:pt>
                <c:pt idx="7" formatCode="#,##0;[Red]\-#,##0;">
                  <c:v>4873</c:v>
                </c:pt>
              </c:numCache>
            </c:numRef>
          </c:val>
          <c:smooth val="0"/>
          <c:extLst>
            <c:ext xmlns:c16="http://schemas.microsoft.com/office/drawing/2014/chart" uri="{C3380CC4-5D6E-409C-BE32-E72D297353CC}">
              <c16:uniqueId val="{00000008-5CC2-4E07-828D-BE8835C2167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(構想区域別必要量との比較!$F$71,構想区域別必要量との比較!$H$71:$L$71,構想区域別必要量との比較!$O$71:$P$71)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(構想区域別必要量との比較!$F$76,構想区域別必要量との比較!$H$76:$L$76,構想区域別必要量との比較!$O$76:$P$76)</c:f>
              <c:numCache>
                <c:formatCode>#,##0_);[Red]\(#,##0\)</c:formatCode>
                <c:ptCount val="8"/>
                <c:pt idx="0" formatCode="#,##0;[Red]\-#,##0;">
                  <c:v>1328</c:v>
                </c:pt>
                <c:pt idx="1">
                  <c:v>977</c:v>
                </c:pt>
                <c:pt idx="2">
                  <c:v>930</c:v>
                </c:pt>
                <c:pt idx="3">
                  <c:v>794</c:v>
                </c:pt>
                <c:pt idx="4">
                  <c:v>890</c:v>
                </c:pt>
                <c:pt idx="5" formatCode="#,##0;[Red]\-#,##0;">
                  <c:v>936</c:v>
                </c:pt>
                <c:pt idx="6" formatCode="#,##0;[Red]\-#,##0;">
                  <c:v>879</c:v>
                </c:pt>
                <c:pt idx="7" formatCode="#,##0;[Red]\-#,##0;">
                  <c:v>1264</c:v>
                </c:pt>
              </c:numCache>
            </c:numRef>
          </c:val>
          <c:extLst>
            <c:ext xmlns:c16="http://schemas.microsoft.com/office/drawing/2014/chart" uri="{C3380CC4-5D6E-409C-BE32-E72D297353CC}">
              <c16:uniqueId val="{00000000-0C90-47DC-9C72-1D172DD62B37}"/>
            </c:ext>
          </c:extLst>
        </c:ser>
        <c:ser>
          <c:idx val="2"/>
          <c:order val="2"/>
          <c:tx>
            <c:strRef>
              <c:f>構想区域別必要量との比較!$E$75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(構想区域別必要量との比較!$F$71,構想区域別必要量との比較!$H$71:$L$71,構想区域別必要量との比較!$O$71:$P$71)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(構想区域別必要量との比較!$F$75,構想区域別必要量との比較!$H$75:$L$75,構想区域別必要量との比較!$O$75:$P$75)</c:f>
              <c:numCache>
                <c:formatCode>#,##0_);[Red]\(#,##0\)</c:formatCode>
                <c:ptCount val="8"/>
                <c:pt idx="0" formatCode="#,##0;[Red]\-#,##0;">
                  <c:v>280</c:v>
                </c:pt>
                <c:pt idx="1">
                  <c:v>387</c:v>
                </c:pt>
                <c:pt idx="2">
                  <c:v>368</c:v>
                </c:pt>
                <c:pt idx="3">
                  <c:v>409</c:v>
                </c:pt>
                <c:pt idx="4">
                  <c:v>383</c:v>
                </c:pt>
                <c:pt idx="5" formatCode="#,##0;[Red]\-#,##0;">
                  <c:v>383</c:v>
                </c:pt>
                <c:pt idx="6" formatCode="#,##0;[Red]\-#,##0;">
                  <c:v>532</c:v>
                </c:pt>
                <c:pt idx="7" formatCode="#,##0;[Red]\-#,##0;">
                  <c:v>856</c:v>
                </c:pt>
              </c:numCache>
            </c:numRef>
          </c:val>
          <c:extLst>
            <c:ext xmlns:c16="http://schemas.microsoft.com/office/drawing/2014/chart" uri="{C3380CC4-5D6E-409C-BE32-E72D297353CC}">
              <c16:uniqueId val="{00000001-0C90-47DC-9C72-1D172DD62B37}"/>
            </c:ext>
          </c:extLst>
        </c:ser>
        <c:ser>
          <c:idx val="1"/>
          <c:order val="3"/>
          <c:tx>
            <c:strRef>
              <c:f>構想区域別必要量との比較!$E$74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C90-47DC-9C72-1D172DD62B3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C90-47DC-9C72-1D172DD62B3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(構想区域別必要量との比較!$F$71,構想区域別必要量との比較!$H$71:$L$71,構想区域別必要量との比較!$O$71:$P$71)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(構想区域別必要量との比較!$F$74,構想区域別必要量との比較!$H$74:$L$74,構想区域別必要量との比較!$O$74:$P$74)</c:f>
              <c:numCache>
                <c:formatCode>#,##0_);[Red]\(#,##0\)</c:formatCode>
                <c:ptCount val="8"/>
                <c:pt idx="0" formatCode="#,##0;[Red]\-#,##0;">
                  <c:v>1531</c:v>
                </c:pt>
                <c:pt idx="1">
                  <c:v>1413</c:v>
                </c:pt>
                <c:pt idx="2">
                  <c:v>1296</c:v>
                </c:pt>
                <c:pt idx="3">
                  <c:v>1437</c:v>
                </c:pt>
                <c:pt idx="4">
                  <c:v>1306</c:v>
                </c:pt>
                <c:pt idx="5" formatCode="#,##0;[Red]\-#,##0;">
                  <c:v>1096</c:v>
                </c:pt>
                <c:pt idx="6" formatCode="#,##0;[Red]\-#,##0;">
                  <c:v>967</c:v>
                </c:pt>
                <c:pt idx="7" formatCode="#,##0;[Red]\-#,##0;">
                  <c:v>638</c:v>
                </c:pt>
              </c:numCache>
            </c:numRef>
          </c:val>
          <c:extLst>
            <c:ext xmlns:c16="http://schemas.microsoft.com/office/drawing/2014/chart" uri="{C3380CC4-5D6E-409C-BE32-E72D297353CC}">
              <c16:uniqueId val="{00000006-0C90-47DC-9C72-1D172DD62B37}"/>
            </c:ext>
          </c:extLst>
        </c:ser>
        <c:ser>
          <c:idx val="0"/>
          <c:order val="4"/>
          <c:tx>
            <c:strRef>
              <c:f>構想区域別必要量との比較!$E$73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(構想区域別必要量との比較!$F$71,構想区域別必要量との比較!$H$71:$L$71,構想区域別必要量との比較!$O$71:$P$71)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(構想区域別必要量との比較!$F$73,構想区域別必要量との比較!$H$73:$L$73,構想区域別必要量との比較!$O$73:$P$73)</c:f>
              <c:numCache>
                <c:formatCode>#,##0_);[Red]\(#,##0\)</c:formatCode>
                <c:ptCount val="8"/>
                <c:pt idx="0" formatCode="#,##0;[Red]\-#,##0;">
                  <c:v>102</c:v>
                </c:pt>
                <c:pt idx="1">
                  <c:v>102</c:v>
                </c:pt>
                <c:pt idx="2">
                  <c:v>149</c:v>
                </c:pt>
                <c:pt idx="3">
                  <c:v>102</c:v>
                </c:pt>
                <c:pt idx="4">
                  <c:v>102</c:v>
                </c:pt>
                <c:pt idx="5" formatCode="#,##0;[Red]\-#,##0;">
                  <c:v>310</c:v>
                </c:pt>
                <c:pt idx="6" formatCode="#,##0;[Red]\-#,##0;">
                  <c:v>310</c:v>
                </c:pt>
                <c:pt idx="7" formatCode="#,##0;[Red]\-#,##0;">
                  <c:v>164</c:v>
                </c:pt>
              </c:numCache>
            </c:numRef>
          </c:val>
          <c:extLst>
            <c:ext xmlns:c16="http://schemas.microsoft.com/office/drawing/2014/chart" uri="{C3380CC4-5D6E-409C-BE32-E72D297353CC}">
              <c16:uniqueId val="{00000007-0C90-47DC-9C72-1D172DD62B3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(構想区域別必要量との比較!$F$71,構想区域別必要量との比較!$H$71:$L$71,構想区域別必要量との比較!$O$71:$P$71)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(構想区域別必要量との比較!$F$72,構想区域別必要量との比較!$H$72:$L$72,構想区域別必要量との比較!$O$72:$P$72)</c:f>
              <c:numCache>
                <c:formatCode>#,##0_);[Red]\(#,##0\)</c:formatCode>
                <c:ptCount val="8"/>
                <c:pt idx="0" formatCode="#,##0;[Red]\-#,##0;">
                  <c:v>3241</c:v>
                </c:pt>
                <c:pt idx="1">
                  <c:v>2879</c:v>
                </c:pt>
                <c:pt idx="2">
                  <c:v>2743</c:v>
                </c:pt>
                <c:pt idx="3">
                  <c:v>2742</c:v>
                </c:pt>
                <c:pt idx="4">
                  <c:v>2681</c:v>
                </c:pt>
                <c:pt idx="5" formatCode="#,##0;[Red]\-#,##0;">
                  <c:v>2725</c:v>
                </c:pt>
                <c:pt idx="6" formatCode="#,##0;[Red]\-#,##0;">
                  <c:v>2688</c:v>
                </c:pt>
                <c:pt idx="7" formatCode="#,##0;[Red]\-#,##0;">
                  <c:v>2922</c:v>
                </c:pt>
              </c:numCache>
            </c:numRef>
          </c:val>
          <c:smooth val="0"/>
          <c:extLst>
            <c:ext xmlns:c16="http://schemas.microsoft.com/office/drawing/2014/chart" uri="{C3380CC4-5D6E-409C-BE32-E72D297353CC}">
              <c16:uniqueId val="{00000008-0C90-47DC-9C72-1D172DD62B3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(構想区域別必要量との比較!$F$746,構想区域別必要量との比較!$H$746:$L$746,構想区域別必要量との比較!$O$746:$P$746)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(構想区域別必要量との比較!$F$751,構想区域別必要量との比較!$H$751:$L$751,構想区域別必要量との比較!$O$751:$P$751)</c:f>
              <c:numCache>
                <c:formatCode>#,##0_);[Red]\(#,##0\)</c:formatCode>
                <c:ptCount val="8"/>
                <c:pt idx="0" formatCode="#,##0;[Red]\-#,##0;">
                  <c:v>147</c:v>
                </c:pt>
                <c:pt idx="1">
                  <c:v>127</c:v>
                </c:pt>
                <c:pt idx="2">
                  <c:v>127</c:v>
                </c:pt>
                <c:pt idx="3">
                  <c:v>127</c:v>
                </c:pt>
                <c:pt idx="4">
                  <c:v>108</c:v>
                </c:pt>
                <c:pt idx="5" formatCode="#,##0;[Red]\-#,##0;">
                  <c:v>108</c:v>
                </c:pt>
                <c:pt idx="6" formatCode="#,##0;[Red]\-#,##0;">
                  <c:v>108</c:v>
                </c:pt>
                <c:pt idx="7" formatCode="#,##0;[Red]\-#,##0;">
                  <c:v>85</c:v>
                </c:pt>
              </c:numCache>
            </c:numRef>
          </c:val>
          <c:extLst>
            <c:ext xmlns:c16="http://schemas.microsoft.com/office/drawing/2014/chart" uri="{C3380CC4-5D6E-409C-BE32-E72D297353CC}">
              <c16:uniqueId val="{00000000-5910-4F6B-8DFE-3EE51870825A}"/>
            </c:ext>
          </c:extLst>
        </c:ser>
        <c:ser>
          <c:idx val="2"/>
          <c:order val="2"/>
          <c:tx>
            <c:strRef>
              <c:f>構想区域別必要量との比較!$E$750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(構想区域別必要量との比較!$F$746,構想区域別必要量との比較!$H$746:$L$746,構想区域別必要量との比較!$O$746:$P$746)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(構想区域別必要量との比較!$F$750,構想区域別必要量との比較!$H$750:$L$750,構想区域別必要量との比較!$O$750:$P$750)</c:f>
              <c:numCache>
                <c:formatCode>#,##0_);[Red]\(#,##0\)</c:formatCode>
                <c:ptCount val="8"/>
                <c:pt idx="0" formatCode="#,##0;[Red]\-#,##0;">
                  <c:v>84</c:v>
                </c:pt>
                <c:pt idx="1">
                  <c:v>84</c:v>
                </c:pt>
                <c:pt idx="2">
                  <c:v>84</c:v>
                </c:pt>
                <c:pt idx="3">
                  <c:v>218</c:v>
                </c:pt>
                <c:pt idx="4">
                  <c:v>158</c:v>
                </c:pt>
                <c:pt idx="5" formatCode="#,##0;[Red]\-#,##0;">
                  <c:v>218</c:v>
                </c:pt>
                <c:pt idx="6" formatCode="#,##0;[Red]\-#,##0;">
                  <c:v>228</c:v>
                </c:pt>
                <c:pt idx="7" formatCode="#,##0;[Red]\-#,##0;">
                  <c:v>236</c:v>
                </c:pt>
              </c:numCache>
            </c:numRef>
          </c:val>
          <c:extLst>
            <c:ext xmlns:c16="http://schemas.microsoft.com/office/drawing/2014/chart" uri="{C3380CC4-5D6E-409C-BE32-E72D297353CC}">
              <c16:uniqueId val="{00000001-5910-4F6B-8DFE-3EE51870825A}"/>
            </c:ext>
          </c:extLst>
        </c:ser>
        <c:ser>
          <c:idx val="1"/>
          <c:order val="3"/>
          <c:tx>
            <c:strRef>
              <c:f>構想区域別必要量との比較!$E$749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910-4F6B-8DFE-3EE51870825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910-4F6B-8DFE-3EE51870825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(構想区域別必要量との比較!$F$746,構想区域別必要量との比較!$H$746:$L$746,構想区域別必要量との比較!$O$746:$P$746)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(構想区域別必要量との比較!$F$749,構想区域別必要量との比較!$H$749:$L$749,構想区域別必要量との比較!$O$749:$P$749)</c:f>
              <c:numCache>
                <c:formatCode>#,##0_);[Red]\(#,##0\)</c:formatCode>
                <c:ptCount val="8"/>
                <c:pt idx="0" formatCode="#,##0;[Red]\-#,##0;">
                  <c:v>602</c:v>
                </c:pt>
                <c:pt idx="1">
                  <c:v>612</c:v>
                </c:pt>
                <c:pt idx="2">
                  <c:v>612</c:v>
                </c:pt>
                <c:pt idx="3">
                  <c:v>419</c:v>
                </c:pt>
                <c:pt idx="4">
                  <c:v>482</c:v>
                </c:pt>
                <c:pt idx="5" formatCode="#,##0;[Red]\-#,##0;">
                  <c:v>420</c:v>
                </c:pt>
                <c:pt idx="6" formatCode="#,##0;[Red]\-#,##0;">
                  <c:v>379</c:v>
                </c:pt>
                <c:pt idx="7" formatCode="#,##0;[Red]\-#,##0;">
                  <c:v>210</c:v>
                </c:pt>
              </c:numCache>
            </c:numRef>
          </c:val>
          <c:extLst>
            <c:ext xmlns:c16="http://schemas.microsoft.com/office/drawing/2014/chart" uri="{C3380CC4-5D6E-409C-BE32-E72D297353CC}">
              <c16:uniqueId val="{00000006-5910-4F6B-8DFE-3EE51870825A}"/>
            </c:ext>
          </c:extLst>
        </c:ser>
        <c:ser>
          <c:idx val="0"/>
          <c:order val="4"/>
          <c:tx>
            <c:strRef>
              <c:f>構想区域別必要量との比較!$E$748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(構想区域別必要量との比較!$F$746,構想区域別必要量との比較!$H$746:$L$746,構想区域別必要量との比較!$O$746:$P$746)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(構想区域別必要量との比較!$F$748,構想区域別必要量との比較!$H$748:$L$748,構想区域別必要量との比較!$O$748:$P$748)</c:f>
              <c:numCache>
                <c:formatCode>#,##0_);[Red]\(#,##0\)</c:formatCode>
                <c:ptCount val="8"/>
                <c:pt idx="0" formatCode="#,##0;[Red]\-#,##0;">
                  <c:v>5</c:v>
                </c:pt>
                <c:pt idx="1">
                  <c:v>5</c:v>
                </c:pt>
                <c:pt idx="2">
                  <c:v>5</c:v>
                </c:pt>
                <c:pt idx="3">
                  <c:v>5</c:v>
                </c:pt>
                <c:pt idx="4">
                  <c:v>5</c:v>
                </c:pt>
                <c:pt idx="5" formatCode="#,##0;[Red]\-#,##0;">
                  <c:v>5</c:v>
                </c:pt>
                <c:pt idx="6" formatCode="#,##0;[Red]\-#,##0;">
                  <c:v>10</c:v>
                </c:pt>
                <c:pt idx="7" formatCode="#,##0;[Red]\-#,##0;">
                  <c:v>43</c:v>
                </c:pt>
              </c:numCache>
            </c:numRef>
          </c:val>
          <c:extLst>
            <c:ext xmlns:c16="http://schemas.microsoft.com/office/drawing/2014/chart" uri="{C3380CC4-5D6E-409C-BE32-E72D297353CC}">
              <c16:uniqueId val="{00000007-5910-4F6B-8DFE-3EE51870825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(構想区域別必要量との比較!$F$746,構想区域別必要量との比較!$H$746:$L$746,構想区域別必要量との比較!$O$746:$P$746)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(構想区域別必要量との比較!$F$747,構想区域別必要量との比較!$H$747:$L$747,構想区域別必要量との比較!$O$747:$P$747)</c:f>
              <c:numCache>
                <c:formatCode>#,##0_);[Red]\(#,##0\)</c:formatCode>
                <c:ptCount val="8"/>
                <c:pt idx="0" formatCode="#,##0;[Red]\-#,##0;">
                  <c:v>838</c:v>
                </c:pt>
                <c:pt idx="1">
                  <c:v>828</c:v>
                </c:pt>
                <c:pt idx="2">
                  <c:v>828</c:v>
                </c:pt>
                <c:pt idx="3">
                  <c:v>769</c:v>
                </c:pt>
                <c:pt idx="4">
                  <c:v>753</c:v>
                </c:pt>
                <c:pt idx="5" formatCode="#,##0;[Red]\-#,##0;">
                  <c:v>751</c:v>
                </c:pt>
                <c:pt idx="6" formatCode="#,##0;[Red]\-#,##0;">
                  <c:v>725</c:v>
                </c:pt>
                <c:pt idx="7" formatCode="#,##0;[Red]\-#,##0;">
                  <c:v>574</c:v>
                </c:pt>
              </c:numCache>
            </c:numRef>
          </c:val>
          <c:smooth val="0"/>
          <c:extLst>
            <c:ext xmlns:c16="http://schemas.microsoft.com/office/drawing/2014/chart" uri="{C3380CC4-5D6E-409C-BE32-E72D297353CC}">
              <c16:uniqueId val="{00000008-5910-4F6B-8DFE-3EE51870825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(構想区域別必要量との比較!$F$761,構想区域別必要量との比較!$H$761:$L$761,構想区域別必要量との比較!$O$761:$P$761)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(構想区域別必要量との比較!$F$766,構想区域別必要量との比較!$H$766:$L$766,構想区域別必要量との比較!$O$766:$P$766)</c:f>
              <c:numCache>
                <c:formatCode>#,##0_);[Red]\(#,##0\)</c:formatCode>
                <c:ptCount val="8"/>
                <c:pt idx="0" formatCode="#,##0;[Red]\-#,##0;">
                  <c:v>511</c:v>
                </c:pt>
                <c:pt idx="1">
                  <c:v>511</c:v>
                </c:pt>
                <c:pt idx="2">
                  <c:v>505</c:v>
                </c:pt>
                <c:pt idx="3">
                  <c:v>541</c:v>
                </c:pt>
                <c:pt idx="4">
                  <c:v>495</c:v>
                </c:pt>
                <c:pt idx="5" formatCode="#,##0;[Red]\-#,##0;">
                  <c:v>492</c:v>
                </c:pt>
                <c:pt idx="6" formatCode="#,##0;[Red]\-#,##0;">
                  <c:v>471</c:v>
                </c:pt>
                <c:pt idx="7" formatCode="#,##0;[Red]\-#,##0;">
                  <c:v>407</c:v>
                </c:pt>
              </c:numCache>
            </c:numRef>
          </c:val>
          <c:extLst>
            <c:ext xmlns:c16="http://schemas.microsoft.com/office/drawing/2014/chart" uri="{C3380CC4-5D6E-409C-BE32-E72D297353CC}">
              <c16:uniqueId val="{00000000-F7C7-4A04-9078-F3A12FE365BA}"/>
            </c:ext>
          </c:extLst>
        </c:ser>
        <c:ser>
          <c:idx val="2"/>
          <c:order val="2"/>
          <c:tx>
            <c:strRef>
              <c:f>構想区域別必要量との比較!$E$765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(構想区域別必要量との比較!$F$761,構想区域別必要量との比較!$H$761:$L$761,構想区域別必要量との比較!$O$761:$P$761)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(構想区域別必要量との比較!$F$765,構想区域別必要量との比較!$H$765:$L$765,構想区域別必要量との比較!$O$765:$P$765)</c:f>
              <c:numCache>
                <c:formatCode>#,##0_);[Red]\(#,##0\)</c:formatCode>
                <c:ptCount val="8"/>
                <c:pt idx="0" formatCode="#,##0;[Red]\-#,##0;">
                  <c:v>510</c:v>
                </c:pt>
                <c:pt idx="1">
                  <c:v>605</c:v>
                </c:pt>
                <c:pt idx="2">
                  <c:v>621</c:v>
                </c:pt>
                <c:pt idx="3">
                  <c:v>616</c:v>
                </c:pt>
                <c:pt idx="4">
                  <c:v>658</c:v>
                </c:pt>
                <c:pt idx="5" formatCode="#,##0;[Red]\-#,##0;">
                  <c:v>658</c:v>
                </c:pt>
                <c:pt idx="6" formatCode="#,##0;[Red]\-#,##0;">
                  <c:v>534</c:v>
                </c:pt>
                <c:pt idx="7" formatCode="#,##0;[Red]\-#,##0;">
                  <c:v>573</c:v>
                </c:pt>
              </c:numCache>
            </c:numRef>
          </c:val>
          <c:extLst>
            <c:ext xmlns:c16="http://schemas.microsoft.com/office/drawing/2014/chart" uri="{C3380CC4-5D6E-409C-BE32-E72D297353CC}">
              <c16:uniqueId val="{00000001-F7C7-4A04-9078-F3A12FE365BA}"/>
            </c:ext>
          </c:extLst>
        </c:ser>
        <c:ser>
          <c:idx val="1"/>
          <c:order val="3"/>
          <c:tx>
            <c:strRef>
              <c:f>構想区域別必要量との比較!$E$764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7C7-4A04-9078-F3A12FE365B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7C7-4A04-9078-F3A12FE365B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(構想区域別必要量との比較!$F$761,構想区域別必要量との比較!$H$761:$L$761,構想区域別必要量との比較!$O$761:$P$761)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(構想区域別必要量との比較!$F$764,構想区域別必要量との比較!$H$764:$L$764,構想区域別必要量との比較!$O$764:$P$764)</c:f>
              <c:numCache>
                <c:formatCode>#,##0_);[Red]\(#,##0\)</c:formatCode>
                <c:ptCount val="8"/>
                <c:pt idx="0" formatCode="#,##0;[Red]\-#,##0;">
                  <c:v>1125</c:v>
                </c:pt>
                <c:pt idx="1">
                  <c:v>878</c:v>
                </c:pt>
                <c:pt idx="2">
                  <c:v>862</c:v>
                </c:pt>
                <c:pt idx="3">
                  <c:v>863</c:v>
                </c:pt>
                <c:pt idx="4">
                  <c:v>832</c:v>
                </c:pt>
                <c:pt idx="5" formatCode="#,##0;[Red]\-#,##0;">
                  <c:v>813</c:v>
                </c:pt>
                <c:pt idx="6" formatCode="#,##0;[Red]\-#,##0;">
                  <c:v>714</c:v>
                </c:pt>
                <c:pt idx="7" formatCode="#,##0;[Red]\-#,##0;">
                  <c:v>610</c:v>
                </c:pt>
              </c:numCache>
            </c:numRef>
          </c:val>
          <c:extLst>
            <c:ext xmlns:c16="http://schemas.microsoft.com/office/drawing/2014/chart" uri="{C3380CC4-5D6E-409C-BE32-E72D297353CC}">
              <c16:uniqueId val="{00000006-F7C7-4A04-9078-F3A12FE365BA}"/>
            </c:ext>
          </c:extLst>
        </c:ser>
        <c:ser>
          <c:idx val="0"/>
          <c:order val="4"/>
          <c:tx>
            <c:strRef>
              <c:f>構想区域別必要量との比較!$E$763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(構想区域別必要量との比較!$F$761,構想区域別必要量との比較!$H$761:$L$761,構想区域別必要量との比較!$O$761:$P$761)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(構想区域別必要量との比較!$F$763,構想区域別必要量との比較!$H$763:$L$763,構想区域別必要量との比較!$O$763:$P$763)</c:f>
              <c:numCache>
                <c:formatCode>#,##0_);[Red]\(#,##0\)</c:formatCode>
                <c:ptCount val="8"/>
                <c:pt idx="0" formatCode="#,##0;[Red]\-#,##0;">
                  <c:v>30</c:v>
                </c:pt>
                <c:pt idx="1">
                  <c:v>30</c:v>
                </c:pt>
                <c:pt idx="2">
                  <c:v>30</c:v>
                </c:pt>
                <c:pt idx="3">
                  <c:v>30</c:v>
                </c:pt>
                <c:pt idx="4">
                  <c:v>30</c:v>
                </c:pt>
                <c:pt idx="5" formatCode="#,##0;[Red]\-#,##0;">
                  <c:v>25</c:v>
                </c:pt>
                <c:pt idx="6" formatCode="#,##0;[Red]\-#,##0;">
                  <c:v>38</c:v>
                </c:pt>
                <c:pt idx="7" formatCode="#,##0;[Red]\-#,##0;">
                  <c:v>159</c:v>
                </c:pt>
              </c:numCache>
            </c:numRef>
          </c:val>
          <c:extLst>
            <c:ext xmlns:c16="http://schemas.microsoft.com/office/drawing/2014/chart" uri="{C3380CC4-5D6E-409C-BE32-E72D297353CC}">
              <c16:uniqueId val="{00000007-F7C7-4A04-9078-F3A12FE365B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(構想区域別必要量との比較!$F$761,構想区域別必要量との比較!$H$761:$L$761,構想区域別必要量との比較!$O$761:$P$761)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(構想区域別必要量との比較!$F$762,構想区域別必要量との比較!$H$762:$L$762,構想区域別必要量との比較!$O$762:$P$762)</c:f>
              <c:numCache>
                <c:formatCode>#,##0_);[Red]\(#,##0\)</c:formatCode>
                <c:ptCount val="8"/>
                <c:pt idx="0" formatCode="#,##0;[Red]\-#,##0;">
                  <c:v>2176</c:v>
                </c:pt>
                <c:pt idx="1">
                  <c:v>2024</c:v>
                </c:pt>
                <c:pt idx="2">
                  <c:v>2018</c:v>
                </c:pt>
                <c:pt idx="3">
                  <c:v>2050</c:v>
                </c:pt>
                <c:pt idx="4">
                  <c:v>2015</c:v>
                </c:pt>
                <c:pt idx="5" formatCode="#,##0;[Red]\-#,##0;">
                  <c:v>1988</c:v>
                </c:pt>
                <c:pt idx="6" formatCode="#,##0;[Red]\-#,##0;">
                  <c:v>1757</c:v>
                </c:pt>
                <c:pt idx="7" formatCode="#,##0;[Red]\-#,##0;">
                  <c:v>1749</c:v>
                </c:pt>
              </c:numCache>
            </c:numRef>
          </c:val>
          <c:smooth val="0"/>
          <c:extLst>
            <c:ext xmlns:c16="http://schemas.microsoft.com/office/drawing/2014/chart" uri="{C3380CC4-5D6E-409C-BE32-E72D297353CC}">
              <c16:uniqueId val="{00000008-F7C7-4A04-9078-F3A12FE365B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(構想区域別必要量との比較!$F$776,構想区域別必要量との比較!$H$776:$L$776,構想区域別必要量との比較!$O$776:$P$776)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(構想区域別必要量との比較!$F$781,構想区域別必要量との比較!$H$781:$L$781,構想区域別必要量との比較!$O$781:$P$781)</c:f>
              <c:numCache>
                <c:formatCode>#,##0_);[Red]\(#,##0\)</c:formatCode>
                <c:ptCount val="8"/>
                <c:pt idx="0" formatCode="#,##0;[Red]\-#,##0;">
                  <c:v>592</c:v>
                </c:pt>
                <c:pt idx="1">
                  <c:v>457</c:v>
                </c:pt>
                <c:pt idx="2">
                  <c:v>457</c:v>
                </c:pt>
                <c:pt idx="3">
                  <c:v>437</c:v>
                </c:pt>
                <c:pt idx="4">
                  <c:v>435</c:v>
                </c:pt>
                <c:pt idx="5" formatCode="#,##0;[Red]\-#,##0;">
                  <c:v>414</c:v>
                </c:pt>
                <c:pt idx="6" formatCode="#,##0;[Red]\-#,##0;">
                  <c:v>366</c:v>
                </c:pt>
                <c:pt idx="7" formatCode="#,##0;[Red]\-#,##0;">
                  <c:v>551</c:v>
                </c:pt>
              </c:numCache>
            </c:numRef>
          </c:val>
          <c:extLst>
            <c:ext xmlns:c16="http://schemas.microsoft.com/office/drawing/2014/chart" uri="{C3380CC4-5D6E-409C-BE32-E72D297353CC}">
              <c16:uniqueId val="{00000000-3AB8-495E-A26E-76D6EFE8AA5D}"/>
            </c:ext>
          </c:extLst>
        </c:ser>
        <c:ser>
          <c:idx val="2"/>
          <c:order val="2"/>
          <c:tx>
            <c:strRef>
              <c:f>構想区域別必要量との比較!$E$780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(構想区域別必要量との比較!$F$776,構想区域別必要量との比較!$H$776:$L$776,構想区域別必要量との比較!$O$776:$P$776)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(構想区域別必要量との比較!$F$780,構想区域別必要量との比較!$H$780:$L$780,構想区域別必要量との比較!$O$780:$P$780)</c:f>
              <c:numCache>
                <c:formatCode>#,##0_);[Red]\(#,##0\)</c:formatCode>
                <c:ptCount val="8"/>
                <c:pt idx="0" formatCode="#,##0;[Red]\-#,##0;">
                  <c:v>348</c:v>
                </c:pt>
                <c:pt idx="1">
                  <c:v>537</c:v>
                </c:pt>
                <c:pt idx="2">
                  <c:v>537</c:v>
                </c:pt>
                <c:pt idx="3">
                  <c:v>529</c:v>
                </c:pt>
                <c:pt idx="4">
                  <c:v>579</c:v>
                </c:pt>
                <c:pt idx="5" formatCode="#,##0;[Red]\-#,##0;">
                  <c:v>594</c:v>
                </c:pt>
                <c:pt idx="6" formatCode="#,##0;[Red]\-#,##0;">
                  <c:v>667</c:v>
                </c:pt>
                <c:pt idx="7" formatCode="#,##0;[Red]\-#,##0;">
                  <c:v>698</c:v>
                </c:pt>
              </c:numCache>
            </c:numRef>
          </c:val>
          <c:extLst>
            <c:ext xmlns:c16="http://schemas.microsoft.com/office/drawing/2014/chart" uri="{C3380CC4-5D6E-409C-BE32-E72D297353CC}">
              <c16:uniqueId val="{00000001-3AB8-495E-A26E-76D6EFE8AA5D}"/>
            </c:ext>
          </c:extLst>
        </c:ser>
        <c:ser>
          <c:idx val="1"/>
          <c:order val="3"/>
          <c:tx>
            <c:strRef>
              <c:f>構想区域別必要量との比較!$E$779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AB8-495E-A26E-76D6EFE8AA5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AB8-495E-A26E-76D6EFE8AA5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(構想区域別必要量との比較!$F$776,構想区域別必要量との比較!$H$776:$L$776,構想区域別必要量との比較!$O$776:$P$776)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(構想区域別必要量との比較!$F$779,構想区域別必要量との比較!$H$779:$L$779,構想区域別必要量との比較!$O$779:$P$779)</c:f>
              <c:numCache>
                <c:formatCode>#,##0_);[Red]\(#,##0\)</c:formatCode>
                <c:ptCount val="8"/>
                <c:pt idx="0" formatCode="#,##0;[Red]\-#,##0;">
                  <c:v>1300</c:v>
                </c:pt>
                <c:pt idx="1">
                  <c:v>1064</c:v>
                </c:pt>
                <c:pt idx="2">
                  <c:v>1153</c:v>
                </c:pt>
                <c:pt idx="3">
                  <c:v>1422</c:v>
                </c:pt>
                <c:pt idx="4">
                  <c:v>1333</c:v>
                </c:pt>
                <c:pt idx="5" formatCode="#,##0;[Red]\-#,##0;">
                  <c:v>1301</c:v>
                </c:pt>
                <c:pt idx="6" formatCode="#,##0;[Red]\-#,##0;">
                  <c:v>1270</c:v>
                </c:pt>
                <c:pt idx="7" formatCode="#,##0;[Red]\-#,##0;">
                  <c:v>614</c:v>
                </c:pt>
              </c:numCache>
            </c:numRef>
          </c:val>
          <c:extLst>
            <c:ext xmlns:c16="http://schemas.microsoft.com/office/drawing/2014/chart" uri="{C3380CC4-5D6E-409C-BE32-E72D297353CC}">
              <c16:uniqueId val="{00000006-3AB8-495E-A26E-76D6EFE8AA5D}"/>
            </c:ext>
          </c:extLst>
        </c:ser>
        <c:ser>
          <c:idx val="0"/>
          <c:order val="4"/>
          <c:tx>
            <c:strRef>
              <c:f>構想区域別必要量との比較!$E$778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(構想区域別必要量との比較!$F$776,構想区域別必要量との比較!$H$776:$L$776,構想区域別必要量との比較!$O$776:$P$776)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(構想区域別必要量との比較!$F$778,構想区域別必要量との比較!$H$778:$L$778,構想区域別必要量との比較!$O$778:$P$778)</c:f>
              <c:numCache>
                <c:formatCode>#,##0_);[Red]\(#,##0\)</c:formatCode>
                <c:ptCount val="8"/>
                <c:pt idx="0" formatCode="#,##0;[Red]\-#,##0;">
                  <c:v>384</c:v>
                </c:pt>
                <c:pt idx="1">
                  <c:v>543</c:v>
                </c:pt>
                <c:pt idx="2">
                  <c:v>442</c:v>
                </c:pt>
                <c:pt idx="3">
                  <c:v>173</c:v>
                </c:pt>
                <c:pt idx="4">
                  <c:v>173</c:v>
                </c:pt>
                <c:pt idx="5" formatCode="#,##0;[Red]\-#,##0;">
                  <c:v>185</c:v>
                </c:pt>
                <c:pt idx="6" formatCode="#,##0;[Red]\-#,##0;">
                  <c:v>185</c:v>
                </c:pt>
                <c:pt idx="7" formatCode="#,##0;[Red]\-#,##0;">
                  <c:v>208</c:v>
                </c:pt>
              </c:numCache>
            </c:numRef>
          </c:val>
          <c:extLst>
            <c:ext xmlns:c16="http://schemas.microsoft.com/office/drawing/2014/chart" uri="{C3380CC4-5D6E-409C-BE32-E72D297353CC}">
              <c16:uniqueId val="{00000007-3AB8-495E-A26E-76D6EFE8AA5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(構想区域別必要量との比較!$F$776,構想区域別必要量との比較!$H$776:$L$776,構想区域別必要量との比較!$O$776:$P$776)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(構想区域別必要量との比較!$F$777,構想区域別必要量との比較!$H$777:$L$777,構想区域別必要量との比較!$O$777:$P$777)</c:f>
              <c:numCache>
                <c:formatCode>#,##0_);[Red]\(#,##0\)</c:formatCode>
                <c:ptCount val="8"/>
                <c:pt idx="0" formatCode="#,##0;[Red]\-#,##0;">
                  <c:v>2624</c:v>
                </c:pt>
                <c:pt idx="1">
                  <c:v>2601</c:v>
                </c:pt>
                <c:pt idx="2">
                  <c:v>2589</c:v>
                </c:pt>
                <c:pt idx="3">
                  <c:v>2561</c:v>
                </c:pt>
                <c:pt idx="4">
                  <c:v>2520</c:v>
                </c:pt>
                <c:pt idx="5" formatCode="#,##0;[Red]\-#,##0;">
                  <c:v>2494</c:v>
                </c:pt>
                <c:pt idx="6" formatCode="#,##0;[Red]\-#,##0;">
                  <c:v>2488</c:v>
                </c:pt>
                <c:pt idx="7" formatCode="#,##0;[Red]\-#,##0;">
                  <c:v>2071</c:v>
                </c:pt>
              </c:numCache>
            </c:numRef>
          </c:val>
          <c:smooth val="0"/>
          <c:extLst>
            <c:ext xmlns:c16="http://schemas.microsoft.com/office/drawing/2014/chart" uri="{C3380CC4-5D6E-409C-BE32-E72D297353CC}">
              <c16:uniqueId val="{00000008-3AB8-495E-A26E-76D6EFE8AA5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構想区域別必要量との比較!$E$796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(構想区域別必要量との比較!$F$791,構想区域別必要量との比較!$H$791:$L$791,構想区域別必要量との比較!$O$791:$P$791)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(構想区域別必要量との比較!$F$796,構想区域別必要量との比較!$H$796:$L$796,構想区域別必要量との比較!$O$796:$P$796)</c:f>
              <c:numCache>
                <c:formatCode>#,##0_);[Red]\(#,##0\)</c:formatCode>
                <c:ptCount val="8"/>
                <c:pt idx="0" formatCode="#,##0;[Red]\-#,##0;">
                  <c:v>448</c:v>
                </c:pt>
                <c:pt idx="1">
                  <c:v>423</c:v>
                </c:pt>
                <c:pt idx="2">
                  <c:v>471</c:v>
                </c:pt>
                <c:pt idx="3">
                  <c:v>397</c:v>
                </c:pt>
                <c:pt idx="4">
                  <c:v>506</c:v>
                </c:pt>
                <c:pt idx="5" formatCode="#,##0;[Red]\-#,##0;">
                  <c:v>556</c:v>
                </c:pt>
                <c:pt idx="6" formatCode="#,##0;[Red]\-#,##0;">
                  <c:v>590</c:v>
                </c:pt>
                <c:pt idx="7" formatCode="#,##0;[Red]\-#,##0;">
                  <c:v>452</c:v>
                </c:pt>
              </c:numCache>
            </c:numRef>
          </c:val>
          <c:extLst>
            <c:ext xmlns:c16="http://schemas.microsoft.com/office/drawing/2014/chart" uri="{C3380CC4-5D6E-409C-BE32-E72D297353CC}">
              <c16:uniqueId val="{00000000-8CF5-4818-93E9-38F534F447E6}"/>
            </c:ext>
          </c:extLst>
        </c:ser>
        <c:ser>
          <c:idx val="2"/>
          <c:order val="2"/>
          <c:tx>
            <c:strRef>
              <c:f>構想区域別必要量との比較!$E$795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(構想区域別必要量との比較!$F$791,構想区域別必要量との比較!$H$791:$L$791,構想区域別必要量との比較!$O$791:$P$791)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(構想区域別必要量との比較!$F$795,構想区域別必要量との比較!$H$795:$L$795,構想区域別必要量との比較!$O$795:$P$795)</c:f>
              <c:numCache>
                <c:formatCode>#,##0_);[Red]\(#,##0\)</c:formatCode>
                <c:ptCount val="8"/>
                <c:pt idx="0" formatCode="#,##0;[Red]\-#,##0;">
                  <c:v>423</c:v>
                </c:pt>
                <c:pt idx="1">
                  <c:v>481</c:v>
                </c:pt>
                <c:pt idx="2">
                  <c:v>620</c:v>
                </c:pt>
                <c:pt idx="3">
                  <c:v>832</c:v>
                </c:pt>
                <c:pt idx="4">
                  <c:v>656</c:v>
                </c:pt>
                <c:pt idx="5" formatCode="#,##0;[Red]\-#,##0;">
                  <c:v>730</c:v>
                </c:pt>
                <c:pt idx="6" formatCode="#,##0;[Red]\-#,##0;">
                  <c:v>755</c:v>
                </c:pt>
                <c:pt idx="7" formatCode="#,##0;[Red]\-#,##0;">
                  <c:v>1667</c:v>
                </c:pt>
              </c:numCache>
            </c:numRef>
          </c:val>
          <c:extLst>
            <c:ext xmlns:c16="http://schemas.microsoft.com/office/drawing/2014/chart" uri="{C3380CC4-5D6E-409C-BE32-E72D297353CC}">
              <c16:uniqueId val="{00000001-8CF5-4818-93E9-38F534F447E6}"/>
            </c:ext>
          </c:extLst>
        </c:ser>
        <c:ser>
          <c:idx val="1"/>
          <c:order val="3"/>
          <c:tx>
            <c:strRef>
              <c:f>構想区域別必要量との比較!$E$794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CF5-4818-93E9-38F534F447E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CF5-4818-93E9-38F534F447E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(構想区域別必要量との比較!$F$791,構想区域別必要量との比較!$H$791:$L$791,構想区域別必要量との比較!$O$791:$P$791)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(構想区域別必要量との比較!$F$794,構想区域別必要量との比較!$H$794:$L$794,構想区域別必要量との比較!$O$794:$P$794)</c:f>
              <c:numCache>
                <c:formatCode>#,##0_);[Red]\(#,##0\)</c:formatCode>
                <c:ptCount val="8"/>
                <c:pt idx="0" formatCode="#,##0;[Red]\-#,##0;">
                  <c:v>2972</c:v>
                </c:pt>
                <c:pt idx="1">
                  <c:v>2970</c:v>
                </c:pt>
                <c:pt idx="2">
                  <c:v>2616</c:v>
                </c:pt>
                <c:pt idx="3">
                  <c:v>2663</c:v>
                </c:pt>
                <c:pt idx="4">
                  <c:v>2693</c:v>
                </c:pt>
                <c:pt idx="5" formatCode="#,##0;[Red]\-#,##0;">
                  <c:v>2651</c:v>
                </c:pt>
                <c:pt idx="6" formatCode="#,##0;[Red]\-#,##0;">
                  <c:v>2650</c:v>
                </c:pt>
                <c:pt idx="7" formatCode="#,##0;[Red]\-#,##0;">
                  <c:v>1462</c:v>
                </c:pt>
              </c:numCache>
            </c:numRef>
          </c:val>
          <c:extLst>
            <c:ext xmlns:c16="http://schemas.microsoft.com/office/drawing/2014/chart" uri="{C3380CC4-5D6E-409C-BE32-E72D297353CC}">
              <c16:uniqueId val="{00000006-8CF5-4818-93E9-38F534F447E6}"/>
            </c:ext>
          </c:extLst>
        </c:ser>
        <c:ser>
          <c:idx val="0"/>
          <c:order val="4"/>
          <c:tx>
            <c:strRef>
              <c:f>構想区域別必要量との比較!$E$793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(構想区域別必要量との比較!$F$791,構想区域別必要量との比較!$H$791:$L$791,構想区域別必要量との比較!$O$791:$P$791)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(構想区域別必要量との比較!$F$793,構想区域別必要量との比較!$H$793:$L$793,構想区域別必要量との比較!$O$793:$P$793)</c:f>
              <c:numCache>
                <c:formatCode>#,##0_);[Red]\(#,##0\)</c:formatCode>
                <c:ptCount val="8"/>
                <c:pt idx="0" formatCode="#,##0;[Red]\-#,##0;">
                  <c:v>719</c:v>
                </c:pt>
                <c:pt idx="1">
                  <c:v>425</c:v>
                </c:pt>
                <c:pt idx="2">
                  <c:v>438</c:v>
                </c:pt>
                <c:pt idx="3">
                  <c:v>440</c:v>
                </c:pt>
                <c:pt idx="4">
                  <c:v>440</c:v>
                </c:pt>
                <c:pt idx="5" formatCode="#,##0;[Red]\-#,##0;">
                  <c:v>440</c:v>
                </c:pt>
                <c:pt idx="6" formatCode="#,##0;[Red]\-#,##0;">
                  <c:v>443</c:v>
                </c:pt>
                <c:pt idx="7" formatCode="#,##0;[Red]\-#,##0;">
                  <c:v>404</c:v>
                </c:pt>
              </c:numCache>
            </c:numRef>
          </c:val>
          <c:extLst>
            <c:ext xmlns:c16="http://schemas.microsoft.com/office/drawing/2014/chart" uri="{C3380CC4-5D6E-409C-BE32-E72D297353CC}">
              <c16:uniqueId val="{00000007-8CF5-4818-93E9-38F534F447E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構想区域別必要量との比較!$E$792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(構想区域別必要量との比較!$F$791,構想区域別必要量との比較!$H$791:$L$791,構想区域別必要量との比較!$O$791:$P$791)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(構想区域別必要量との比較!$F$792,構想区域別必要量との比較!$H$792:$L$792,構想区域別必要量との比較!$O$792:$P$792)</c:f>
              <c:numCache>
                <c:formatCode>#,##0_);[Red]\(#,##0\)</c:formatCode>
                <c:ptCount val="8"/>
                <c:pt idx="0" formatCode="#,##0;[Red]\-#,##0;">
                  <c:v>4562</c:v>
                </c:pt>
                <c:pt idx="1">
                  <c:v>4299</c:v>
                </c:pt>
                <c:pt idx="2">
                  <c:v>4145</c:v>
                </c:pt>
                <c:pt idx="3">
                  <c:v>4332</c:v>
                </c:pt>
                <c:pt idx="4">
                  <c:v>4295</c:v>
                </c:pt>
                <c:pt idx="5" formatCode="#,##0;[Red]\-#,##0;">
                  <c:v>4377</c:v>
                </c:pt>
                <c:pt idx="6" formatCode="#,##0;[Red]\-#,##0;">
                  <c:v>4438</c:v>
                </c:pt>
                <c:pt idx="7" formatCode="#,##0;[Red]\-#,##0;">
                  <c:v>3985</c:v>
                </c:pt>
              </c:numCache>
            </c:numRef>
          </c:val>
          <c:smooth val="0"/>
          <c:extLst>
            <c:ext xmlns:c16="http://schemas.microsoft.com/office/drawing/2014/chart" uri="{C3380CC4-5D6E-409C-BE32-E72D297353CC}">
              <c16:uniqueId val="{00000008-8CF5-4818-93E9-38F534F447E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(構想区域別必要量との比較!$F$806,構想区域別必要量との比較!$H$806:$L$806,構想区域別必要量との比較!$O$806:$P$806)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(構想区域別必要量との比較!$F$811,構想区域別必要量との比較!$H$811:$L$811,構想区域別必要量との比較!$O$811:$P$811)</c:f>
              <c:numCache>
                <c:formatCode>#,##0_);[Red]\(#,##0\)</c:formatCode>
                <c:ptCount val="8"/>
                <c:pt idx="0" formatCode="#,##0;[Red]\-#,##0;">
                  <c:v>1087</c:v>
                </c:pt>
                <c:pt idx="1">
                  <c:v>1295</c:v>
                </c:pt>
                <c:pt idx="2">
                  <c:v>1059</c:v>
                </c:pt>
                <c:pt idx="3">
                  <c:v>972</c:v>
                </c:pt>
                <c:pt idx="4">
                  <c:v>953</c:v>
                </c:pt>
                <c:pt idx="5" formatCode="#,##0;[Red]\-#,##0;">
                  <c:v>1031</c:v>
                </c:pt>
                <c:pt idx="6" formatCode="#,##0;[Red]\-#,##0;">
                  <c:v>995</c:v>
                </c:pt>
                <c:pt idx="7" formatCode="#,##0;[Red]\-#,##0;">
                  <c:v>1130</c:v>
                </c:pt>
              </c:numCache>
            </c:numRef>
          </c:val>
          <c:extLst>
            <c:ext xmlns:c16="http://schemas.microsoft.com/office/drawing/2014/chart" uri="{C3380CC4-5D6E-409C-BE32-E72D297353CC}">
              <c16:uniqueId val="{00000000-14FB-4BCD-891F-9581E7490CC0}"/>
            </c:ext>
          </c:extLst>
        </c:ser>
        <c:ser>
          <c:idx val="2"/>
          <c:order val="2"/>
          <c:tx>
            <c:strRef>
              <c:f>構想区域別必要量との比較!$E$810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(構想区域別必要量との比較!$F$806,構想区域別必要量との比較!$H$806:$L$806,構想区域別必要量との比較!$O$806:$P$806)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(構想区域別必要量との比較!$F$810,構想区域別必要量との比較!$H$810:$L$810,構想区域別必要量との比較!$O$810:$P$810)</c:f>
              <c:numCache>
                <c:formatCode>#,##0_);[Red]\(#,##0\)</c:formatCode>
                <c:ptCount val="8"/>
                <c:pt idx="0" formatCode="#,##0;[Red]\-#,##0;">
                  <c:v>618</c:v>
                </c:pt>
                <c:pt idx="1">
                  <c:v>502</c:v>
                </c:pt>
                <c:pt idx="2">
                  <c:v>604</c:v>
                </c:pt>
                <c:pt idx="3">
                  <c:v>664</c:v>
                </c:pt>
                <c:pt idx="4">
                  <c:v>643</c:v>
                </c:pt>
                <c:pt idx="5" formatCode="#,##0;[Red]\-#,##0;">
                  <c:v>720</c:v>
                </c:pt>
                <c:pt idx="6" formatCode="#,##0;[Red]\-#,##0;">
                  <c:v>776</c:v>
                </c:pt>
                <c:pt idx="7" formatCode="#,##0;[Red]\-#,##0;">
                  <c:v>1404</c:v>
                </c:pt>
              </c:numCache>
            </c:numRef>
          </c:val>
          <c:extLst>
            <c:ext xmlns:c16="http://schemas.microsoft.com/office/drawing/2014/chart" uri="{C3380CC4-5D6E-409C-BE32-E72D297353CC}">
              <c16:uniqueId val="{00000001-14FB-4BCD-891F-9581E7490CC0}"/>
            </c:ext>
          </c:extLst>
        </c:ser>
        <c:ser>
          <c:idx val="1"/>
          <c:order val="3"/>
          <c:tx>
            <c:strRef>
              <c:f>構想区域別必要量との比較!$E$809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4FB-4BCD-891F-9581E7490CC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4FB-4BCD-891F-9581E7490CC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(構想区域別必要量との比較!$F$806,構想区域別必要量との比較!$H$806:$L$806,構想区域別必要量との比較!$O$806:$P$806)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(構想区域別必要量との比較!$F$809,構想区域別必要量との比較!$H$809:$L$809,構想区域別必要量との比較!$O$809:$P$809)</c:f>
              <c:numCache>
                <c:formatCode>#,##0_);[Red]\(#,##0\)</c:formatCode>
                <c:ptCount val="8"/>
                <c:pt idx="0" formatCode="#,##0;[Red]\-#,##0;">
                  <c:v>3777</c:v>
                </c:pt>
                <c:pt idx="1">
                  <c:v>3449</c:v>
                </c:pt>
                <c:pt idx="2">
                  <c:v>3320</c:v>
                </c:pt>
                <c:pt idx="3">
                  <c:v>3145</c:v>
                </c:pt>
                <c:pt idx="4">
                  <c:v>3470</c:v>
                </c:pt>
                <c:pt idx="5" formatCode="#,##0;[Red]\-#,##0;">
                  <c:v>3313</c:v>
                </c:pt>
                <c:pt idx="6" formatCode="#,##0;[Red]\-#,##0;">
                  <c:v>3400</c:v>
                </c:pt>
                <c:pt idx="7" formatCode="#,##0;[Red]\-#,##0;">
                  <c:v>1640</c:v>
                </c:pt>
              </c:numCache>
            </c:numRef>
          </c:val>
          <c:extLst>
            <c:ext xmlns:c16="http://schemas.microsoft.com/office/drawing/2014/chart" uri="{C3380CC4-5D6E-409C-BE32-E72D297353CC}">
              <c16:uniqueId val="{00000006-14FB-4BCD-891F-9581E7490CC0}"/>
            </c:ext>
          </c:extLst>
        </c:ser>
        <c:ser>
          <c:idx val="0"/>
          <c:order val="4"/>
          <c:tx>
            <c:strRef>
              <c:f>構想区域別必要量との比較!$E$808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(構想区域別必要量との比較!$F$806,構想区域別必要量との比較!$H$806:$L$806,構想区域別必要量との比較!$O$806:$P$806)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(構想区域別必要量との比較!$F$808,構想区域別必要量との比較!$H$808:$L$808,構想区域別必要量との比較!$O$808:$P$808)</c:f>
              <c:numCache>
                <c:formatCode>#,##0_);[Red]\(#,##0\)</c:formatCode>
                <c:ptCount val="8"/>
                <c:pt idx="0" formatCode="#,##0;[Red]\-#,##0;">
                  <c:v>100</c:v>
                </c:pt>
                <c:pt idx="1">
                  <c:v>114</c:v>
                </c:pt>
                <c:pt idx="2">
                  <c:v>114</c:v>
                </c:pt>
                <c:pt idx="3">
                  <c:v>104</c:v>
                </c:pt>
                <c:pt idx="4">
                  <c:v>99</c:v>
                </c:pt>
                <c:pt idx="5" formatCode="#,##0;[Red]\-#,##0;">
                  <c:v>118</c:v>
                </c:pt>
                <c:pt idx="6" formatCode="#,##0;[Red]\-#,##0;">
                  <c:v>121</c:v>
                </c:pt>
                <c:pt idx="7" formatCode="#,##0;[Red]\-#,##0;">
                  <c:v>469</c:v>
                </c:pt>
              </c:numCache>
            </c:numRef>
          </c:val>
          <c:extLst>
            <c:ext xmlns:c16="http://schemas.microsoft.com/office/drawing/2014/chart" uri="{C3380CC4-5D6E-409C-BE32-E72D297353CC}">
              <c16:uniqueId val="{00000007-14FB-4BCD-891F-9581E7490CC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(構想区域別必要量との比較!$F$806,構想区域別必要量との比較!$H$806:$L$806,構想区域別必要量との比較!$O$806:$P$806)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(構想区域別必要量との比較!$F$807,構想区域別必要量との比較!$H$807:$L$807,構想区域別必要量との比較!$O$807:$P$807)</c:f>
              <c:numCache>
                <c:formatCode>#,##0_);[Red]\(#,##0\)</c:formatCode>
                <c:ptCount val="8"/>
                <c:pt idx="0" formatCode="#,##0;[Red]\-#,##0;">
                  <c:v>5582</c:v>
                </c:pt>
                <c:pt idx="1">
                  <c:v>5360</c:v>
                </c:pt>
                <c:pt idx="2">
                  <c:v>5097</c:v>
                </c:pt>
                <c:pt idx="3">
                  <c:v>4885</c:v>
                </c:pt>
                <c:pt idx="4">
                  <c:v>5165</c:v>
                </c:pt>
                <c:pt idx="5" formatCode="#,##0;[Red]\-#,##0;">
                  <c:v>5182</c:v>
                </c:pt>
                <c:pt idx="6" formatCode="#,##0;[Red]\-#,##0;">
                  <c:v>5292</c:v>
                </c:pt>
                <c:pt idx="7" formatCode="#,##0;[Red]\-#,##0;">
                  <c:v>4643</c:v>
                </c:pt>
              </c:numCache>
            </c:numRef>
          </c:val>
          <c:smooth val="0"/>
          <c:extLst>
            <c:ext xmlns:c16="http://schemas.microsoft.com/office/drawing/2014/chart" uri="{C3380CC4-5D6E-409C-BE32-E72D297353CC}">
              <c16:uniqueId val="{00000008-14FB-4BCD-891F-9581E7490CC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(構想区域別必要量との比較!$F$821,構想区域別必要量との比較!$H$821:$L$821,構想区域別必要量との比較!$O$821:$P$821)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(構想区域別必要量との比較!$F$826,構想区域別必要量との比較!$H$826:$L$826,構想区域別必要量との比較!$O$826:$P$826)</c:f>
              <c:numCache>
                <c:formatCode>#,##0_);[Red]\(#,##0\)</c:formatCode>
                <c:ptCount val="8"/>
                <c:pt idx="0" formatCode="#,##0;[Red]\-#,##0;">
                  <c:v>145</c:v>
                </c:pt>
                <c:pt idx="1">
                  <c:v>133</c:v>
                </c:pt>
                <c:pt idx="2">
                  <c:v>133</c:v>
                </c:pt>
                <c:pt idx="3">
                  <c:v>133</c:v>
                </c:pt>
                <c:pt idx="4">
                  <c:v>133</c:v>
                </c:pt>
                <c:pt idx="5" formatCode="#,##0;[Red]\-#,##0;">
                  <c:v>133</c:v>
                </c:pt>
                <c:pt idx="6" formatCode="#,##0;[Red]\-#,##0;">
                  <c:v>133</c:v>
                </c:pt>
                <c:pt idx="7" formatCode="#,##0;[Red]\-#,##0;">
                  <c:v>155</c:v>
                </c:pt>
              </c:numCache>
            </c:numRef>
          </c:val>
          <c:extLst>
            <c:ext xmlns:c16="http://schemas.microsoft.com/office/drawing/2014/chart" uri="{C3380CC4-5D6E-409C-BE32-E72D297353CC}">
              <c16:uniqueId val="{00000000-C363-4A4D-92C9-46E5C156647A}"/>
            </c:ext>
          </c:extLst>
        </c:ser>
        <c:ser>
          <c:idx val="2"/>
          <c:order val="2"/>
          <c:tx>
            <c:strRef>
              <c:f>構想区域別必要量との比較!$E$825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(構想区域別必要量との比較!$F$821,構想区域別必要量との比較!$H$821:$L$821,構想区域別必要量との比較!$O$821:$P$821)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(構想区域別必要量との比較!$F$825,構想区域別必要量との比較!$H$825:$L$825,構想区域別必要量との比較!$O$825:$P$825)</c:f>
              <c:numCache>
                <c:formatCode>#,##0_);[Red]\(#,##0\)</c:formatCode>
                <c:ptCount val="8"/>
                <c:pt idx="0" formatCode="#,##0;[Red]\-#,##0;">
                  <c:v>52</c:v>
                </c:pt>
                <c:pt idx="1">
                  <c:v>111</c:v>
                </c:pt>
                <c:pt idx="2">
                  <c:v>161</c:v>
                </c:pt>
                <c:pt idx="3">
                  <c:v>111</c:v>
                </c:pt>
                <c:pt idx="4">
                  <c:v>111</c:v>
                </c:pt>
                <c:pt idx="5" formatCode="#,##0;[Red]\-#,##0;">
                  <c:v>101</c:v>
                </c:pt>
                <c:pt idx="6" formatCode="#,##0;[Red]\-#,##0;">
                  <c:v>101</c:v>
                </c:pt>
                <c:pt idx="7" formatCode="#,##0;[Red]\-#,##0;">
                  <c:v>247</c:v>
                </c:pt>
              </c:numCache>
            </c:numRef>
          </c:val>
          <c:extLst>
            <c:ext xmlns:c16="http://schemas.microsoft.com/office/drawing/2014/chart" uri="{C3380CC4-5D6E-409C-BE32-E72D297353CC}">
              <c16:uniqueId val="{00000001-C363-4A4D-92C9-46E5C156647A}"/>
            </c:ext>
          </c:extLst>
        </c:ser>
        <c:ser>
          <c:idx val="1"/>
          <c:order val="3"/>
          <c:tx>
            <c:strRef>
              <c:f>構想区域別必要量との比較!$E$824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363-4A4D-92C9-46E5C156647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363-4A4D-92C9-46E5C156647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(構想区域別必要量との比較!$F$821,構想区域別必要量との比較!$H$821:$L$821,構想区域別必要量との比較!$O$821:$P$821)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(構想区域別必要量との比較!$F$824,構想区域別必要量との比較!$H$824:$L$824,構想区域別必要量との比較!$O$824:$P$824)</c:f>
              <c:numCache>
                <c:formatCode>#,##0_);[Red]\(#,##0\)</c:formatCode>
                <c:ptCount val="8"/>
                <c:pt idx="0" formatCode="#,##0;[Red]\-#,##0;">
                  <c:v>719</c:v>
                </c:pt>
                <c:pt idx="1">
                  <c:v>843</c:v>
                </c:pt>
                <c:pt idx="2">
                  <c:v>752</c:v>
                </c:pt>
                <c:pt idx="3">
                  <c:v>746</c:v>
                </c:pt>
                <c:pt idx="4">
                  <c:v>781</c:v>
                </c:pt>
                <c:pt idx="5" formatCode="#,##0;[Red]\-#,##0;">
                  <c:v>772</c:v>
                </c:pt>
                <c:pt idx="6" formatCode="#,##0;[Red]\-#,##0;">
                  <c:v>753</c:v>
                </c:pt>
                <c:pt idx="7" formatCode="#,##0;[Red]\-#,##0;">
                  <c:v>387</c:v>
                </c:pt>
              </c:numCache>
            </c:numRef>
          </c:val>
          <c:extLst>
            <c:ext xmlns:c16="http://schemas.microsoft.com/office/drawing/2014/chart" uri="{C3380CC4-5D6E-409C-BE32-E72D297353CC}">
              <c16:uniqueId val="{00000006-C363-4A4D-92C9-46E5C156647A}"/>
            </c:ext>
          </c:extLst>
        </c:ser>
        <c:ser>
          <c:idx val="0"/>
          <c:order val="4"/>
          <c:tx>
            <c:strRef>
              <c:f>構想区域別必要量との比較!$E$823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(構想区域別必要量との比較!$F$821,構想区域別必要量との比較!$H$821:$L$821,構想区域別必要量との比較!$O$821:$P$821)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(構想区域別必要量との比較!$F$823,構想区域別必要量との比較!$H$823:$L$823,構想区域別必要量との比較!$O$823:$P$823)</c:f>
              <c:numCache>
                <c:formatCode>#,##0_);[Red]\(#,##0\)</c:formatCode>
                <c:ptCount val="8"/>
                <c:pt idx="0" formatCode="#,##0;[Red]\-#,##0;">
                  <c:v>0</c:v>
                </c:pt>
                <c:pt idx="1">
                  <c:v>0</c:v>
                </c:pt>
                <c:pt idx="2">
                  <c:v>0</c:v>
                </c:pt>
                <c:pt idx="3">
                  <c:v>0</c:v>
                </c:pt>
                <c:pt idx="4">
                  <c:v>0</c:v>
                </c:pt>
                <c:pt idx="5" formatCode="#,##0;[Red]\-#,##0;">
                  <c:v>0</c:v>
                </c:pt>
                <c:pt idx="6" formatCode="#,##0;[Red]\-#,##0;">
                  <c:v>0</c:v>
                </c:pt>
                <c:pt idx="7" formatCode="#,##0;[Red]\-#,##0;">
                  <c:v>100</c:v>
                </c:pt>
              </c:numCache>
            </c:numRef>
          </c:val>
          <c:extLst>
            <c:ext xmlns:c16="http://schemas.microsoft.com/office/drawing/2014/chart" uri="{C3380CC4-5D6E-409C-BE32-E72D297353CC}">
              <c16:uniqueId val="{00000007-C363-4A4D-92C9-46E5C156647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(構想区域別必要量との比較!$F$821,構想区域別必要量との比較!$H$821:$L$821,構想区域別必要量との比較!$O$821:$P$821)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(構想区域別必要量との比較!$F$822,構想区域別必要量との比較!$H$822:$L$822,構想区域別必要量との比較!$O$822:$P$822)</c:f>
              <c:numCache>
                <c:formatCode>#,##0_);[Red]\(#,##0\)</c:formatCode>
                <c:ptCount val="8"/>
                <c:pt idx="0" formatCode="#,##0;[Red]\-#,##0;">
                  <c:v>916</c:v>
                </c:pt>
                <c:pt idx="1">
                  <c:v>1087</c:v>
                </c:pt>
                <c:pt idx="2">
                  <c:v>1046</c:v>
                </c:pt>
                <c:pt idx="3">
                  <c:v>990</c:v>
                </c:pt>
                <c:pt idx="4">
                  <c:v>1025</c:v>
                </c:pt>
                <c:pt idx="5" formatCode="#,##0;[Red]\-#,##0;">
                  <c:v>1006</c:v>
                </c:pt>
                <c:pt idx="6" formatCode="#,##0;[Red]\-#,##0;">
                  <c:v>987</c:v>
                </c:pt>
                <c:pt idx="7" formatCode="#,##0;[Red]\-#,##0;">
                  <c:v>889</c:v>
                </c:pt>
              </c:numCache>
            </c:numRef>
          </c:val>
          <c:smooth val="0"/>
          <c:extLst>
            <c:ext xmlns:c16="http://schemas.microsoft.com/office/drawing/2014/chart" uri="{C3380CC4-5D6E-409C-BE32-E72D297353CC}">
              <c16:uniqueId val="{00000008-C363-4A4D-92C9-46E5C156647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(構想区域別必要量との比較!$F$836,構想区域別必要量との比較!$H$836:$L$836,構想区域別必要量との比較!$O$836:$P$836)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(構想区域別必要量との比較!$F$841,構想区域別必要量との比較!$H$841:$L$841,構想区域別必要量との比較!$O$841:$P$841)</c:f>
              <c:numCache>
                <c:formatCode>#,##0_);[Red]\(#,##0\)</c:formatCode>
                <c:ptCount val="8"/>
                <c:pt idx="0" formatCode="#,##0;[Red]\-#,##0;">
                  <c:v>231</c:v>
                </c:pt>
                <c:pt idx="1">
                  <c:v>266</c:v>
                </c:pt>
                <c:pt idx="2">
                  <c:v>213</c:v>
                </c:pt>
                <c:pt idx="3">
                  <c:v>208</c:v>
                </c:pt>
                <c:pt idx="4">
                  <c:v>208</c:v>
                </c:pt>
                <c:pt idx="5" formatCode="#,##0;[Red]\-#,##0;">
                  <c:v>228</c:v>
                </c:pt>
                <c:pt idx="6" formatCode="#,##0;[Red]\-#,##0;">
                  <c:v>301</c:v>
                </c:pt>
                <c:pt idx="7" formatCode="#,##0;[Red]\-#,##0;">
                  <c:v>204</c:v>
                </c:pt>
              </c:numCache>
            </c:numRef>
          </c:val>
          <c:extLst>
            <c:ext xmlns:c16="http://schemas.microsoft.com/office/drawing/2014/chart" uri="{C3380CC4-5D6E-409C-BE32-E72D297353CC}">
              <c16:uniqueId val="{00000000-3F1A-49A4-9831-9EA8B0FF9B0A}"/>
            </c:ext>
          </c:extLst>
        </c:ser>
        <c:ser>
          <c:idx val="2"/>
          <c:order val="2"/>
          <c:tx>
            <c:strRef>
              <c:f>構想区域別必要量との比較!$E$840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(構想区域別必要量との比較!$F$836,構想区域別必要量との比較!$H$836:$L$836,構想区域別必要量との比較!$O$836:$P$836)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(構想区域別必要量との比較!$F$840,構想区域別必要量との比較!$H$840:$L$840,構想区域別必要量との比較!$O$840:$P$840)</c:f>
              <c:numCache>
                <c:formatCode>#,##0_);[Red]\(#,##0\)</c:formatCode>
                <c:ptCount val="8"/>
                <c:pt idx="0" formatCode="#,##0;[Red]\-#,##0;">
                  <c:v>40</c:v>
                </c:pt>
                <c:pt idx="1">
                  <c:v>0</c:v>
                </c:pt>
                <c:pt idx="2">
                  <c:v>97</c:v>
                </c:pt>
                <c:pt idx="3">
                  <c:v>50</c:v>
                </c:pt>
                <c:pt idx="4">
                  <c:v>50</c:v>
                </c:pt>
                <c:pt idx="5" formatCode="#,##0;[Red]\-#,##0;">
                  <c:v>50</c:v>
                </c:pt>
                <c:pt idx="6" formatCode="#,##0;[Red]\-#,##0;">
                  <c:v>50</c:v>
                </c:pt>
                <c:pt idx="7" formatCode="#,##0;[Red]\-#,##0;">
                  <c:v>243</c:v>
                </c:pt>
              </c:numCache>
            </c:numRef>
          </c:val>
          <c:extLst>
            <c:ext xmlns:c16="http://schemas.microsoft.com/office/drawing/2014/chart" uri="{C3380CC4-5D6E-409C-BE32-E72D297353CC}">
              <c16:uniqueId val="{00000001-3F1A-49A4-9831-9EA8B0FF9B0A}"/>
            </c:ext>
          </c:extLst>
        </c:ser>
        <c:ser>
          <c:idx val="1"/>
          <c:order val="3"/>
          <c:tx>
            <c:strRef>
              <c:f>構想区域別必要量との比較!$E$839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F1A-49A4-9831-9EA8B0FF9B0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F1A-49A4-9831-9EA8B0FF9B0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(構想区域別必要量との比較!$F$836,構想区域別必要量との比較!$H$836:$L$836,構想区域別必要量との比較!$O$836:$P$836)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(構想区域別必要量との比較!$F$839,構想区域別必要量との比較!$H$839:$L$839,構想区域別必要量との比較!$O$839:$P$839)</c:f>
              <c:numCache>
                <c:formatCode>#,##0_);[Red]\(#,##0\)</c:formatCode>
                <c:ptCount val="8"/>
                <c:pt idx="0" formatCode="#,##0;[Red]\-#,##0;">
                  <c:v>818</c:v>
                </c:pt>
                <c:pt idx="1">
                  <c:v>879</c:v>
                </c:pt>
                <c:pt idx="2">
                  <c:v>776</c:v>
                </c:pt>
                <c:pt idx="3">
                  <c:v>813</c:v>
                </c:pt>
                <c:pt idx="4">
                  <c:v>786</c:v>
                </c:pt>
                <c:pt idx="5" formatCode="#,##0;[Red]\-#,##0;">
                  <c:v>765</c:v>
                </c:pt>
                <c:pt idx="6" formatCode="#,##0;[Red]\-#,##0;">
                  <c:v>794</c:v>
                </c:pt>
                <c:pt idx="7" formatCode="#,##0;[Red]\-#,##0;">
                  <c:v>233</c:v>
                </c:pt>
              </c:numCache>
            </c:numRef>
          </c:val>
          <c:extLst>
            <c:ext xmlns:c16="http://schemas.microsoft.com/office/drawing/2014/chart" uri="{C3380CC4-5D6E-409C-BE32-E72D297353CC}">
              <c16:uniqueId val="{00000006-3F1A-49A4-9831-9EA8B0FF9B0A}"/>
            </c:ext>
          </c:extLst>
        </c:ser>
        <c:ser>
          <c:idx val="0"/>
          <c:order val="4"/>
          <c:tx>
            <c:strRef>
              <c:f>構想区域別必要量との比較!$E$838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(構想区域別必要量との比較!$F$836,構想区域別必要量との比較!$H$836:$L$836,構想区域別必要量との比較!$O$836:$P$836)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(構想区域別必要量との比較!$F$838,構想区域別必要量との比較!$H$838:$L$838,構想区域別必要量との比較!$O$838:$P$838)</c:f>
              <c:numCache>
                <c:formatCode>#,##0_);[Red]\(#,##0\)</c:formatCode>
                <c:ptCount val="8"/>
                <c:pt idx="0" formatCode="#,##0;[Red]\-#,##0;">
                  <c:v>0</c:v>
                </c:pt>
                <c:pt idx="1">
                  <c:v>0</c:v>
                </c:pt>
                <c:pt idx="2">
                  <c:v>0</c:v>
                </c:pt>
                <c:pt idx="3">
                  <c:v>0</c:v>
                </c:pt>
                <c:pt idx="4">
                  <c:v>0</c:v>
                </c:pt>
                <c:pt idx="5" formatCode="#,##0;[Red]\-#,##0;">
                  <c:v>11</c:v>
                </c:pt>
                <c:pt idx="6" formatCode="#,##0;[Red]\-#,##0;">
                  <c:v>11</c:v>
                </c:pt>
                <c:pt idx="7" formatCode="#,##0;[Red]\-#,##0;">
                  <c:v>45</c:v>
                </c:pt>
              </c:numCache>
            </c:numRef>
          </c:val>
          <c:extLst>
            <c:ext xmlns:c16="http://schemas.microsoft.com/office/drawing/2014/chart" uri="{C3380CC4-5D6E-409C-BE32-E72D297353CC}">
              <c16:uniqueId val="{00000007-3F1A-49A4-9831-9EA8B0FF9B0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(構想区域別必要量との比較!$F$836,構想区域別必要量との比較!$H$836:$L$836,構想区域別必要量との比較!$O$836:$P$836)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(構想区域別必要量との比較!$F$837,構想区域別必要量との比較!$H$837:$L$837,構想区域別必要量との比較!$O$837:$P$837)</c:f>
              <c:numCache>
                <c:formatCode>#,##0_);[Red]\(#,##0\)</c:formatCode>
                <c:ptCount val="8"/>
                <c:pt idx="0" formatCode="#,##0;[Red]\-#,##0;">
                  <c:v>1089</c:v>
                </c:pt>
                <c:pt idx="1">
                  <c:v>1145</c:v>
                </c:pt>
                <c:pt idx="2">
                  <c:v>1086</c:v>
                </c:pt>
                <c:pt idx="3">
                  <c:v>1071</c:v>
                </c:pt>
                <c:pt idx="4">
                  <c:v>1044</c:v>
                </c:pt>
                <c:pt idx="5" formatCode="#,##0;[Red]\-#,##0;">
                  <c:v>1054</c:v>
                </c:pt>
                <c:pt idx="6" formatCode="#,##0;[Red]\-#,##0;">
                  <c:v>1156</c:v>
                </c:pt>
                <c:pt idx="7" formatCode="#,##0;[Red]\-#,##0;">
                  <c:v>725</c:v>
                </c:pt>
              </c:numCache>
            </c:numRef>
          </c:val>
          <c:smooth val="0"/>
          <c:extLst>
            <c:ext xmlns:c16="http://schemas.microsoft.com/office/drawing/2014/chart" uri="{C3380CC4-5D6E-409C-BE32-E72D297353CC}">
              <c16:uniqueId val="{00000008-3F1A-49A4-9831-9EA8B0FF9B0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(構想区域別必要量との比較!$F$851,構想区域別必要量との比較!$H$851:$L$851,構想区域別必要量との比較!$O$851:$P$851)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(構想区域別必要量との比較!$F$856,構想区域別必要量との比較!$H$856:$L$856,構想区域別必要量との比較!$O$856:$P$856)</c:f>
              <c:numCache>
                <c:formatCode>#,##0_);[Red]\(#,##0\)</c:formatCode>
                <c:ptCount val="8"/>
                <c:pt idx="0" formatCode="#,##0;[Red]\-#,##0;">
                  <c:v>1509</c:v>
                </c:pt>
                <c:pt idx="1">
                  <c:v>1334</c:v>
                </c:pt>
                <c:pt idx="2">
                  <c:v>958</c:v>
                </c:pt>
                <c:pt idx="3">
                  <c:v>1087</c:v>
                </c:pt>
                <c:pt idx="4">
                  <c:v>1005</c:v>
                </c:pt>
                <c:pt idx="5" formatCode="#,##0;[Red]\-#,##0;">
                  <c:v>1216</c:v>
                </c:pt>
                <c:pt idx="6" formatCode="#,##0;[Red]\-#,##0;">
                  <c:v>1184</c:v>
                </c:pt>
                <c:pt idx="7" formatCode="#,##0;[Red]\-#,##0;">
                  <c:v>873</c:v>
                </c:pt>
              </c:numCache>
            </c:numRef>
          </c:val>
          <c:extLst>
            <c:ext xmlns:c16="http://schemas.microsoft.com/office/drawing/2014/chart" uri="{C3380CC4-5D6E-409C-BE32-E72D297353CC}">
              <c16:uniqueId val="{00000000-0B56-4130-B5C4-1880BB2BA930}"/>
            </c:ext>
          </c:extLst>
        </c:ser>
        <c:ser>
          <c:idx val="2"/>
          <c:order val="2"/>
          <c:tx>
            <c:strRef>
              <c:f>構想区域別必要量との比較!$E$855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(構想区域別必要量との比較!$F$851,構想区域別必要量との比較!$H$851:$L$851,構想区域別必要量との比較!$O$851:$P$851)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(構想区域別必要量との比較!$F$855,構想区域別必要量との比較!$H$855:$L$855,構想区域別必要量との比較!$O$855:$P$855)</c:f>
              <c:numCache>
                <c:formatCode>#,##0_);[Red]\(#,##0\)</c:formatCode>
                <c:ptCount val="8"/>
                <c:pt idx="0" formatCode="#,##0;[Red]\-#,##0;">
                  <c:v>265</c:v>
                </c:pt>
                <c:pt idx="1">
                  <c:v>613</c:v>
                </c:pt>
                <c:pt idx="2">
                  <c:v>643</c:v>
                </c:pt>
                <c:pt idx="3">
                  <c:v>583</c:v>
                </c:pt>
                <c:pt idx="4">
                  <c:v>545</c:v>
                </c:pt>
                <c:pt idx="5" formatCode="#,##0;[Red]\-#,##0;">
                  <c:v>681</c:v>
                </c:pt>
                <c:pt idx="6" formatCode="#,##0;[Red]\-#,##0;">
                  <c:v>717</c:v>
                </c:pt>
                <c:pt idx="7" formatCode="#,##0;[Red]\-#,##0;">
                  <c:v>750</c:v>
                </c:pt>
              </c:numCache>
            </c:numRef>
          </c:val>
          <c:extLst>
            <c:ext xmlns:c16="http://schemas.microsoft.com/office/drawing/2014/chart" uri="{C3380CC4-5D6E-409C-BE32-E72D297353CC}">
              <c16:uniqueId val="{00000001-0B56-4130-B5C4-1880BB2BA930}"/>
            </c:ext>
          </c:extLst>
        </c:ser>
        <c:ser>
          <c:idx val="1"/>
          <c:order val="3"/>
          <c:tx>
            <c:strRef>
              <c:f>構想区域別必要量との比較!$E$854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B56-4130-B5C4-1880BB2BA93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B56-4130-B5C4-1880BB2BA93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(構想区域別必要量との比較!$F$851,構想区域別必要量との比較!$H$851:$L$851,構想区域別必要量との比較!$O$851:$P$851)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(構想区域別必要量との比較!$F$854,構想区域別必要量との比較!$H$854:$L$854,構想区域別必要量との比較!$O$854:$P$854)</c:f>
              <c:numCache>
                <c:formatCode>#,##0_);[Red]\(#,##0\)</c:formatCode>
                <c:ptCount val="8"/>
                <c:pt idx="0" formatCode="#,##0;[Red]\-#,##0;">
                  <c:v>1666</c:v>
                </c:pt>
                <c:pt idx="1">
                  <c:v>1508</c:v>
                </c:pt>
                <c:pt idx="2">
                  <c:v>1260</c:v>
                </c:pt>
                <c:pt idx="3">
                  <c:v>1326</c:v>
                </c:pt>
                <c:pt idx="4">
                  <c:v>1377</c:v>
                </c:pt>
                <c:pt idx="5" formatCode="#,##0;[Red]\-#,##0;">
                  <c:v>1364</c:v>
                </c:pt>
                <c:pt idx="6" formatCode="#,##0;[Red]\-#,##0;">
                  <c:v>1280</c:v>
                </c:pt>
                <c:pt idx="7" formatCode="#,##0;[Red]\-#,##0;">
                  <c:v>809</c:v>
                </c:pt>
              </c:numCache>
            </c:numRef>
          </c:val>
          <c:extLst>
            <c:ext xmlns:c16="http://schemas.microsoft.com/office/drawing/2014/chart" uri="{C3380CC4-5D6E-409C-BE32-E72D297353CC}">
              <c16:uniqueId val="{00000006-0B56-4130-B5C4-1880BB2BA930}"/>
            </c:ext>
          </c:extLst>
        </c:ser>
        <c:ser>
          <c:idx val="0"/>
          <c:order val="4"/>
          <c:tx>
            <c:strRef>
              <c:f>構想区域別必要量との比較!$E$853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(構想区域別必要量との比較!$F$851,構想区域別必要量との比較!$H$851:$L$851,構想区域別必要量との比較!$O$851:$P$851)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(構想区域別必要量との比較!$F$853,構想区域別必要量との比較!$H$853:$L$853,構想区域別必要量との比較!$O$853:$P$853)</c:f>
              <c:numCache>
                <c:formatCode>#,##0_);[Red]\(#,##0\)</c:formatCode>
                <c:ptCount val="8"/>
                <c:pt idx="0" formatCode="#,##0;[Red]\-#,##0;">
                  <c:v>307</c:v>
                </c:pt>
                <c:pt idx="1">
                  <c:v>263</c:v>
                </c:pt>
                <c:pt idx="2">
                  <c:v>326</c:v>
                </c:pt>
                <c:pt idx="3">
                  <c:v>282</c:v>
                </c:pt>
                <c:pt idx="4">
                  <c:v>282</c:v>
                </c:pt>
                <c:pt idx="5" formatCode="#,##0;[Red]\-#,##0;">
                  <c:v>282</c:v>
                </c:pt>
                <c:pt idx="6" formatCode="#,##0;[Red]\-#,##0;">
                  <c:v>282</c:v>
                </c:pt>
                <c:pt idx="7" formatCode="#,##0;[Red]\-#,##0;">
                  <c:v>264</c:v>
                </c:pt>
              </c:numCache>
            </c:numRef>
          </c:val>
          <c:extLst>
            <c:ext xmlns:c16="http://schemas.microsoft.com/office/drawing/2014/chart" uri="{C3380CC4-5D6E-409C-BE32-E72D297353CC}">
              <c16:uniqueId val="{00000007-0B56-4130-B5C4-1880BB2BA93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(構想区域別必要量との比較!$F$851,構想区域別必要量との比較!$H$851:$L$851,構想区域別必要量との比較!$O$851:$P$851)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(構想区域別必要量との比較!$F$852,構想区域別必要量との比較!$H$852:$L$852,構想区域別必要量との比較!$O$852:$P$852)</c:f>
              <c:numCache>
                <c:formatCode>#,##0_);[Red]\(#,##0\)</c:formatCode>
                <c:ptCount val="8"/>
                <c:pt idx="0" formatCode="#,##0;[Red]\-#,##0;">
                  <c:v>3747</c:v>
                </c:pt>
                <c:pt idx="1">
                  <c:v>3718</c:v>
                </c:pt>
                <c:pt idx="2">
                  <c:v>3187</c:v>
                </c:pt>
                <c:pt idx="3">
                  <c:v>3278</c:v>
                </c:pt>
                <c:pt idx="4">
                  <c:v>3209</c:v>
                </c:pt>
                <c:pt idx="5" formatCode="#,##0;[Red]\-#,##0;">
                  <c:v>3543</c:v>
                </c:pt>
                <c:pt idx="6" formatCode="#,##0;[Red]\-#,##0;">
                  <c:v>3463</c:v>
                </c:pt>
                <c:pt idx="7" formatCode="#,##0;[Red]\-#,##0;">
                  <c:v>2696</c:v>
                </c:pt>
              </c:numCache>
            </c:numRef>
          </c:val>
          <c:smooth val="0"/>
          <c:extLst>
            <c:ext xmlns:c16="http://schemas.microsoft.com/office/drawing/2014/chart" uri="{C3380CC4-5D6E-409C-BE32-E72D297353CC}">
              <c16:uniqueId val="{00000008-0B56-4130-B5C4-1880BB2BA93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(構想区域別必要量との比較!$F$866,構想区域別必要量との比較!$H$866:$L$866,構想区域別必要量との比較!$O$866:$P$866)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(構想区域別必要量との比較!$F$871,構想区域別必要量との比較!$H$871:$L$871,構想区域別必要量との比較!$O$871:$P$871)</c:f>
              <c:numCache>
                <c:formatCode>#,##0_);[Red]\(#,##0\)</c:formatCode>
                <c:ptCount val="8"/>
                <c:pt idx="0" formatCode="#,##0;[Red]\-#,##0;">
                  <c:v>745</c:v>
                </c:pt>
                <c:pt idx="1">
                  <c:v>588</c:v>
                </c:pt>
                <c:pt idx="2">
                  <c:v>546</c:v>
                </c:pt>
                <c:pt idx="3">
                  <c:v>527</c:v>
                </c:pt>
                <c:pt idx="4">
                  <c:v>527</c:v>
                </c:pt>
                <c:pt idx="5" formatCode="#,##0;[Red]\-#,##0;">
                  <c:v>530</c:v>
                </c:pt>
                <c:pt idx="6" formatCode="#,##0;[Red]\-#,##0;">
                  <c:v>440</c:v>
                </c:pt>
                <c:pt idx="7" formatCode="#,##0;[Red]\-#,##0;">
                  <c:v>508</c:v>
                </c:pt>
              </c:numCache>
            </c:numRef>
          </c:val>
          <c:extLst>
            <c:ext xmlns:c16="http://schemas.microsoft.com/office/drawing/2014/chart" uri="{C3380CC4-5D6E-409C-BE32-E72D297353CC}">
              <c16:uniqueId val="{00000000-C25F-4D13-814C-0A9AB7D970E4}"/>
            </c:ext>
          </c:extLst>
        </c:ser>
        <c:ser>
          <c:idx val="2"/>
          <c:order val="2"/>
          <c:tx>
            <c:strRef>
              <c:f>構想区域別必要量との比較!$E$870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(構想区域別必要量との比較!$F$866,構想区域別必要量との比較!$H$866:$L$866,構想区域別必要量との比較!$O$866:$P$866)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(構想区域別必要量との比較!$F$870,構想区域別必要量との比較!$H$870:$L$870,構想区域別必要量との比較!$O$870:$P$870)</c:f>
              <c:numCache>
                <c:formatCode>#,##0_);[Red]\(#,##0\)</c:formatCode>
                <c:ptCount val="8"/>
                <c:pt idx="0" formatCode="#,##0;[Red]\-#,##0;">
                  <c:v>285</c:v>
                </c:pt>
                <c:pt idx="1">
                  <c:v>271</c:v>
                </c:pt>
                <c:pt idx="2">
                  <c:v>271</c:v>
                </c:pt>
                <c:pt idx="3">
                  <c:v>271</c:v>
                </c:pt>
                <c:pt idx="4">
                  <c:v>271</c:v>
                </c:pt>
                <c:pt idx="5" formatCode="#,##0;[Red]\-#,##0;">
                  <c:v>266</c:v>
                </c:pt>
                <c:pt idx="6" formatCode="#,##0;[Red]\-#,##0;">
                  <c:v>348</c:v>
                </c:pt>
                <c:pt idx="7" formatCode="#,##0;[Red]\-#,##0;">
                  <c:v>846</c:v>
                </c:pt>
              </c:numCache>
            </c:numRef>
          </c:val>
          <c:extLst>
            <c:ext xmlns:c16="http://schemas.microsoft.com/office/drawing/2014/chart" uri="{C3380CC4-5D6E-409C-BE32-E72D297353CC}">
              <c16:uniqueId val="{00000001-C25F-4D13-814C-0A9AB7D970E4}"/>
            </c:ext>
          </c:extLst>
        </c:ser>
        <c:ser>
          <c:idx val="1"/>
          <c:order val="3"/>
          <c:tx>
            <c:strRef>
              <c:f>構想区域別必要量との比較!$E$869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25F-4D13-814C-0A9AB7D970E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25F-4D13-814C-0A9AB7D970E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(構想区域別必要量との比較!$F$866,構想区域別必要量との比較!$H$866:$L$866,構想区域別必要量との比較!$O$866:$P$866)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(構想区域別必要量との比較!$F$869,構想区域別必要量との比較!$H$869:$L$869,構想区域別必要量との比較!$O$869:$P$869)</c:f>
              <c:numCache>
                <c:formatCode>#,##0_);[Red]\(#,##0\)</c:formatCode>
                <c:ptCount val="8"/>
                <c:pt idx="0" formatCode="#,##0;[Red]\-#,##0;">
                  <c:v>2031</c:v>
                </c:pt>
                <c:pt idx="1">
                  <c:v>1935</c:v>
                </c:pt>
                <c:pt idx="2">
                  <c:v>1837</c:v>
                </c:pt>
                <c:pt idx="3">
                  <c:v>1932</c:v>
                </c:pt>
                <c:pt idx="4">
                  <c:v>1964</c:v>
                </c:pt>
                <c:pt idx="5" formatCode="#,##0;[Red]\-#,##0;">
                  <c:v>1867</c:v>
                </c:pt>
                <c:pt idx="6" formatCode="#,##0;[Red]\-#,##0;">
                  <c:v>1759</c:v>
                </c:pt>
                <c:pt idx="7" formatCode="#,##0;[Red]\-#,##0;">
                  <c:v>849</c:v>
                </c:pt>
              </c:numCache>
            </c:numRef>
          </c:val>
          <c:extLst>
            <c:ext xmlns:c16="http://schemas.microsoft.com/office/drawing/2014/chart" uri="{C3380CC4-5D6E-409C-BE32-E72D297353CC}">
              <c16:uniqueId val="{00000006-C25F-4D13-814C-0A9AB7D970E4}"/>
            </c:ext>
          </c:extLst>
        </c:ser>
        <c:ser>
          <c:idx val="0"/>
          <c:order val="4"/>
          <c:tx>
            <c:strRef>
              <c:f>構想区域別必要量との比較!$E$868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(構想区域別必要量との比較!$F$866,構想区域別必要量との比較!$H$866:$L$866,構想区域別必要量との比較!$O$866:$P$866)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(構想区域別必要量との比較!$F$868,構想区域別必要量との比較!$H$868:$L$868,構想区域別必要量との比較!$O$868:$P$868)</c:f>
              <c:numCache>
                <c:formatCode>#,##0_);[Red]\(#,##0\)</c:formatCode>
                <c:ptCount val="8"/>
                <c:pt idx="0" formatCode="#,##0;[Red]\-#,##0;">
                  <c:v>86</c:v>
                </c:pt>
                <c:pt idx="1">
                  <c:v>165</c:v>
                </c:pt>
                <c:pt idx="2">
                  <c:v>108</c:v>
                </c:pt>
                <c:pt idx="3">
                  <c:v>108</c:v>
                </c:pt>
                <c:pt idx="4">
                  <c:v>108</c:v>
                </c:pt>
                <c:pt idx="5" formatCode="#,##0;[Red]\-#,##0;">
                  <c:v>108</c:v>
                </c:pt>
                <c:pt idx="6" formatCode="#,##0;[Red]\-#,##0;">
                  <c:v>108</c:v>
                </c:pt>
                <c:pt idx="7" formatCode="#,##0;[Red]\-#,##0;">
                  <c:v>256</c:v>
                </c:pt>
              </c:numCache>
            </c:numRef>
          </c:val>
          <c:extLst>
            <c:ext xmlns:c16="http://schemas.microsoft.com/office/drawing/2014/chart" uri="{C3380CC4-5D6E-409C-BE32-E72D297353CC}">
              <c16:uniqueId val="{00000007-C25F-4D13-814C-0A9AB7D970E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(構想区域別必要量との比較!$F$866,構想区域別必要量との比較!$H$866:$L$866,構想区域別必要量との比較!$O$866:$P$866)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(構想区域別必要量との比較!$F$867,構想区域別必要量との比較!$H$867:$L$867,構想区域別必要量との比較!$O$867:$P$867)</c:f>
              <c:numCache>
                <c:formatCode>#,##0_);[Red]\(#,##0\)</c:formatCode>
                <c:ptCount val="8"/>
                <c:pt idx="0" formatCode="#,##0;[Red]\-#,##0;">
                  <c:v>3147</c:v>
                </c:pt>
                <c:pt idx="1">
                  <c:v>2959</c:v>
                </c:pt>
                <c:pt idx="2">
                  <c:v>2762</c:v>
                </c:pt>
                <c:pt idx="3">
                  <c:v>2838</c:v>
                </c:pt>
                <c:pt idx="4">
                  <c:v>2870</c:v>
                </c:pt>
                <c:pt idx="5" formatCode="#,##0;[Red]\-#,##0;">
                  <c:v>2771</c:v>
                </c:pt>
                <c:pt idx="6" formatCode="#,##0;[Red]\-#,##0;">
                  <c:v>2655</c:v>
                </c:pt>
                <c:pt idx="7" formatCode="#,##0;[Red]\-#,##0;">
                  <c:v>2459</c:v>
                </c:pt>
              </c:numCache>
            </c:numRef>
          </c:val>
          <c:smooth val="0"/>
          <c:extLst>
            <c:ext xmlns:c16="http://schemas.microsoft.com/office/drawing/2014/chart" uri="{C3380CC4-5D6E-409C-BE32-E72D297353CC}">
              <c16:uniqueId val="{00000008-C25F-4D13-814C-0A9AB7D970E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構想区域別必要量との比較!$E$886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(構想区域別必要量との比較!$F$881,構想区域別必要量との比較!$H$881:$L$881,構想区域別必要量との比較!$O$881:$P$881)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(構想区域別必要量との比較!$F$886,構想区域別必要量との比較!$H$886:$L$886,構想区域別必要量との比較!$O$886:$P$886)</c:f>
              <c:numCache>
                <c:formatCode>#,##0_);[Red]\(#,##0\)</c:formatCode>
                <c:ptCount val="8"/>
                <c:pt idx="0" formatCode="#,##0;[Red]\-#,##0;">
                  <c:v>850</c:v>
                </c:pt>
                <c:pt idx="1">
                  <c:v>865</c:v>
                </c:pt>
                <c:pt idx="2">
                  <c:v>1118</c:v>
                </c:pt>
                <c:pt idx="3">
                  <c:v>1171</c:v>
                </c:pt>
                <c:pt idx="4">
                  <c:v>1054</c:v>
                </c:pt>
                <c:pt idx="5" formatCode="#,##0;[Red]\-#,##0;">
                  <c:v>1126</c:v>
                </c:pt>
                <c:pt idx="6" formatCode="#,##0;[Red]\-#,##0;">
                  <c:v>1126</c:v>
                </c:pt>
                <c:pt idx="7" formatCode="#,##0;[Red]\-#,##0;">
                  <c:v>721</c:v>
                </c:pt>
              </c:numCache>
            </c:numRef>
          </c:val>
          <c:extLst>
            <c:ext xmlns:c16="http://schemas.microsoft.com/office/drawing/2014/chart" uri="{C3380CC4-5D6E-409C-BE32-E72D297353CC}">
              <c16:uniqueId val="{00000000-A257-4498-8120-CF4CA7F581EE}"/>
            </c:ext>
          </c:extLst>
        </c:ser>
        <c:ser>
          <c:idx val="2"/>
          <c:order val="2"/>
          <c:tx>
            <c:strRef>
              <c:f>構想区域別必要量との比較!$E$885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(構想区域別必要量との比較!$F$881,構想区域別必要量との比較!$H$881:$L$881,構想区域別必要量との比較!$O$881:$P$881)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(構想区域別必要量との比較!$F$885,構想区域別必要量との比較!$H$885:$L$885,構想区域別必要量との比較!$O$885:$P$885)</c:f>
              <c:numCache>
                <c:formatCode>#,##0_);[Red]\(#,##0\)</c:formatCode>
                <c:ptCount val="8"/>
                <c:pt idx="0" formatCode="#,##0;[Red]\-#,##0;">
                  <c:v>155</c:v>
                </c:pt>
                <c:pt idx="1">
                  <c:v>516</c:v>
                </c:pt>
                <c:pt idx="2">
                  <c:v>518</c:v>
                </c:pt>
                <c:pt idx="3">
                  <c:v>650</c:v>
                </c:pt>
                <c:pt idx="4">
                  <c:v>631</c:v>
                </c:pt>
                <c:pt idx="5" formatCode="#,##0;[Red]\-#,##0;">
                  <c:v>781</c:v>
                </c:pt>
                <c:pt idx="6" formatCode="#,##0;[Red]\-#,##0;">
                  <c:v>872</c:v>
                </c:pt>
                <c:pt idx="7" formatCode="#,##0;[Red]\-#,##0;">
                  <c:v>1510</c:v>
                </c:pt>
              </c:numCache>
            </c:numRef>
          </c:val>
          <c:extLst>
            <c:ext xmlns:c16="http://schemas.microsoft.com/office/drawing/2014/chart" uri="{C3380CC4-5D6E-409C-BE32-E72D297353CC}">
              <c16:uniqueId val="{00000001-A257-4498-8120-CF4CA7F581EE}"/>
            </c:ext>
          </c:extLst>
        </c:ser>
        <c:ser>
          <c:idx val="1"/>
          <c:order val="3"/>
          <c:tx>
            <c:strRef>
              <c:f>構想区域別必要量との比較!$E$884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257-4498-8120-CF4CA7F581E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257-4498-8120-CF4CA7F581E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(構想区域別必要量との比較!$F$881,構想区域別必要量との比較!$H$881:$L$881,構想区域別必要量との比較!$O$881:$P$881)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(構想区域別必要量との比較!$F$884,構想区域別必要量との比較!$H$884:$L$884,構想区域別必要量との比較!$O$884:$P$884)</c:f>
              <c:numCache>
                <c:formatCode>#,##0_);[Red]\(#,##0\)</c:formatCode>
                <c:ptCount val="8"/>
                <c:pt idx="0" formatCode="#,##0;[Red]\-#,##0;">
                  <c:v>3466</c:v>
                </c:pt>
                <c:pt idx="1">
                  <c:v>3114</c:v>
                </c:pt>
                <c:pt idx="2">
                  <c:v>2988</c:v>
                </c:pt>
                <c:pt idx="3">
                  <c:v>2978</c:v>
                </c:pt>
                <c:pt idx="4">
                  <c:v>2925</c:v>
                </c:pt>
                <c:pt idx="5" formatCode="#,##0;[Red]\-#,##0;">
                  <c:v>2720</c:v>
                </c:pt>
                <c:pt idx="6" formatCode="#,##0;[Red]\-#,##0;">
                  <c:v>2665</c:v>
                </c:pt>
                <c:pt idx="7" formatCode="#,##0;[Red]\-#,##0;">
                  <c:v>1626</c:v>
                </c:pt>
              </c:numCache>
            </c:numRef>
          </c:val>
          <c:extLst>
            <c:ext xmlns:c16="http://schemas.microsoft.com/office/drawing/2014/chart" uri="{C3380CC4-5D6E-409C-BE32-E72D297353CC}">
              <c16:uniqueId val="{00000006-A257-4498-8120-CF4CA7F581EE}"/>
            </c:ext>
          </c:extLst>
        </c:ser>
        <c:ser>
          <c:idx val="0"/>
          <c:order val="4"/>
          <c:tx>
            <c:strRef>
              <c:f>構想区域別必要量との比較!$E$883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(構想区域別必要量との比較!$F$881,構想区域別必要量との比較!$H$881:$L$881,構想区域別必要量との比較!$O$881:$P$881)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(構想区域別必要量との比較!$F$883,構想区域別必要量との比較!$H$883:$L$883,構想区域別必要量との比較!$O$883:$P$883)</c:f>
              <c:numCache>
                <c:formatCode>#,##0_);[Red]\(#,##0\)</c:formatCode>
                <c:ptCount val="8"/>
                <c:pt idx="0" formatCode="#,##0;[Red]\-#,##0;">
                  <c:v>278</c:v>
                </c:pt>
                <c:pt idx="1">
                  <c:v>289</c:v>
                </c:pt>
                <c:pt idx="2">
                  <c:v>267</c:v>
                </c:pt>
                <c:pt idx="3">
                  <c:v>267</c:v>
                </c:pt>
                <c:pt idx="4">
                  <c:v>302</c:v>
                </c:pt>
                <c:pt idx="5" formatCode="#,##0;[Red]\-#,##0;">
                  <c:v>280</c:v>
                </c:pt>
                <c:pt idx="6" formatCode="#,##0;[Red]\-#,##0;">
                  <c:v>323</c:v>
                </c:pt>
                <c:pt idx="7" formatCode="#,##0;[Red]\-#,##0;">
                  <c:v>621</c:v>
                </c:pt>
              </c:numCache>
            </c:numRef>
          </c:val>
          <c:extLst>
            <c:ext xmlns:c16="http://schemas.microsoft.com/office/drawing/2014/chart" uri="{C3380CC4-5D6E-409C-BE32-E72D297353CC}">
              <c16:uniqueId val="{00000007-A257-4498-8120-CF4CA7F581E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(構想区域別必要量との比較!$F$881,構想区域別必要量との比較!$H$881:$L$881,構想区域別必要量との比較!$O$881:$P$881)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(構想区域別必要量との比較!$F$882,構想区域別必要量との比較!$H$882:$L$882,構想区域別必要量との比較!$O$882:$P$882)</c:f>
              <c:numCache>
                <c:formatCode>#,##0_);[Red]\(#,##0\)</c:formatCode>
                <c:ptCount val="8"/>
                <c:pt idx="0" formatCode="#,##0;[Red]\-#,##0;">
                  <c:v>4749</c:v>
                </c:pt>
                <c:pt idx="1">
                  <c:v>4784</c:v>
                </c:pt>
                <c:pt idx="2">
                  <c:v>4891</c:v>
                </c:pt>
                <c:pt idx="3">
                  <c:v>5066</c:v>
                </c:pt>
                <c:pt idx="4">
                  <c:v>4912</c:v>
                </c:pt>
                <c:pt idx="5" formatCode="#,##0;[Red]\-#,##0;">
                  <c:v>4907</c:v>
                </c:pt>
                <c:pt idx="6" formatCode="#,##0;[Red]\-#,##0;">
                  <c:v>4986</c:v>
                </c:pt>
                <c:pt idx="7" formatCode="#,##0;[Red]\-#,##0;">
                  <c:v>4478</c:v>
                </c:pt>
              </c:numCache>
            </c:numRef>
          </c:val>
          <c:smooth val="0"/>
          <c:extLst>
            <c:ext xmlns:c16="http://schemas.microsoft.com/office/drawing/2014/chart" uri="{C3380CC4-5D6E-409C-BE32-E72D297353CC}">
              <c16:uniqueId val="{00000008-A257-4498-8120-CF4CA7F581E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(構想区域別必要量との比較!$F$86,構想区域別必要量との比較!$H$86:$L$86,構想区域別必要量との比較!$O$86:$P$86)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(構想区域別必要量との比較!$F$91,構想区域別必要量との比較!$H$91:$L$91,構想区域別必要量との比較!$O$91:$P$91)</c:f>
              <c:numCache>
                <c:formatCode>#,##0_);[Red]\(#,##0\)</c:formatCode>
                <c:ptCount val="8"/>
                <c:pt idx="0" formatCode="#,##0;[Red]\-#,##0;">
                  <c:v>939</c:v>
                </c:pt>
                <c:pt idx="1">
                  <c:v>835</c:v>
                </c:pt>
                <c:pt idx="2">
                  <c:v>811</c:v>
                </c:pt>
                <c:pt idx="3">
                  <c:v>752</c:v>
                </c:pt>
                <c:pt idx="4">
                  <c:v>679</c:v>
                </c:pt>
                <c:pt idx="5" formatCode="#,##0;[Red]\-#,##0;">
                  <c:v>578</c:v>
                </c:pt>
                <c:pt idx="6" formatCode="#,##0;[Red]\-#,##0;">
                  <c:v>529</c:v>
                </c:pt>
                <c:pt idx="7" formatCode="#,##0;[Red]\-#,##0;">
                  <c:v>645</c:v>
                </c:pt>
              </c:numCache>
            </c:numRef>
          </c:val>
          <c:extLst>
            <c:ext xmlns:c16="http://schemas.microsoft.com/office/drawing/2014/chart" uri="{C3380CC4-5D6E-409C-BE32-E72D297353CC}">
              <c16:uniqueId val="{00000000-C3EB-48D5-9E69-A0358969842F}"/>
            </c:ext>
          </c:extLst>
        </c:ser>
        <c:ser>
          <c:idx val="2"/>
          <c:order val="2"/>
          <c:tx>
            <c:strRef>
              <c:f>構想区域別必要量との比較!$E$90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(構想区域別必要量との比較!$F$86,構想区域別必要量との比較!$H$86:$L$86,構想区域別必要量との比較!$O$86:$P$86)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(構想区域別必要量との比較!$F$90,構想区域別必要量との比較!$H$90:$L$90,構想区域別必要量との比較!$O$90:$P$90)</c:f>
              <c:numCache>
                <c:formatCode>#,##0_);[Red]\(#,##0\)</c:formatCode>
                <c:ptCount val="8"/>
                <c:pt idx="0" formatCode="#,##0;[Red]\-#,##0;">
                  <c:v>136</c:v>
                </c:pt>
                <c:pt idx="1">
                  <c:v>132</c:v>
                </c:pt>
                <c:pt idx="2">
                  <c:v>158</c:v>
                </c:pt>
                <c:pt idx="3">
                  <c:v>132</c:v>
                </c:pt>
                <c:pt idx="4">
                  <c:v>139</c:v>
                </c:pt>
                <c:pt idx="5" formatCode="#,##0;[Red]\-#,##0;">
                  <c:v>139</c:v>
                </c:pt>
                <c:pt idx="6" formatCode="#,##0;[Red]\-#,##0;">
                  <c:v>184</c:v>
                </c:pt>
                <c:pt idx="7" formatCode="#,##0;[Red]\-#,##0;">
                  <c:v>708</c:v>
                </c:pt>
              </c:numCache>
            </c:numRef>
          </c:val>
          <c:extLst>
            <c:ext xmlns:c16="http://schemas.microsoft.com/office/drawing/2014/chart" uri="{C3380CC4-5D6E-409C-BE32-E72D297353CC}">
              <c16:uniqueId val="{00000001-C3EB-48D5-9E69-A0358969842F}"/>
            </c:ext>
          </c:extLst>
        </c:ser>
        <c:ser>
          <c:idx val="1"/>
          <c:order val="3"/>
          <c:tx>
            <c:strRef>
              <c:f>構想区域別必要量との比較!$E$89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3EB-48D5-9E69-A0358969842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3EB-48D5-9E69-A0358969842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(構想区域別必要量との比較!$F$86,構想区域別必要量との比較!$H$86:$L$86,構想区域別必要量との比較!$O$86:$P$86)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(構想区域別必要量との比較!$F$89,構想区域別必要量との比較!$H$89:$L$89,構想区域別必要量との比較!$O$89:$P$89)</c:f>
              <c:numCache>
                <c:formatCode>#,##0_);[Red]\(#,##0\)</c:formatCode>
                <c:ptCount val="8"/>
                <c:pt idx="0" formatCode="#,##0;[Red]\-#,##0;">
                  <c:v>1270</c:v>
                </c:pt>
                <c:pt idx="1">
                  <c:v>1187</c:v>
                </c:pt>
                <c:pt idx="2">
                  <c:v>1148</c:v>
                </c:pt>
                <c:pt idx="3">
                  <c:v>1215</c:v>
                </c:pt>
                <c:pt idx="4">
                  <c:v>1246</c:v>
                </c:pt>
                <c:pt idx="5" formatCode="#,##0;[Red]\-#,##0;">
                  <c:v>1162</c:v>
                </c:pt>
                <c:pt idx="6" formatCode="#,##0;[Red]\-#,##0;">
                  <c:v>1139</c:v>
                </c:pt>
                <c:pt idx="7" formatCode="#,##0;[Red]\-#,##0;">
                  <c:v>474</c:v>
                </c:pt>
              </c:numCache>
            </c:numRef>
          </c:val>
          <c:extLst>
            <c:ext xmlns:c16="http://schemas.microsoft.com/office/drawing/2014/chart" uri="{C3380CC4-5D6E-409C-BE32-E72D297353CC}">
              <c16:uniqueId val="{00000006-C3EB-48D5-9E69-A0358969842F}"/>
            </c:ext>
          </c:extLst>
        </c:ser>
        <c:ser>
          <c:idx val="0"/>
          <c:order val="4"/>
          <c:tx>
            <c:strRef>
              <c:f>構想区域別必要量との比較!$E$88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(構想区域別必要量との比較!$F$86,構想区域別必要量との比較!$H$86:$L$86,構想区域別必要量との比較!$O$86:$P$86)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(構想区域別必要量との比較!$F$88,構想区域別必要量との比較!$H$88:$L$88,構想区域別必要量との比較!$O$88:$P$88)</c:f>
              <c:numCache>
                <c:formatCode>#,##0_);[Red]\(#,##0\)</c:formatCode>
                <c:ptCount val="8"/>
                <c:pt idx="0" formatCode="#,##0;[Red]\-#,##0;">
                  <c:v>0</c:v>
                </c:pt>
                <c:pt idx="1">
                  <c:v>0</c:v>
                </c:pt>
                <c:pt idx="2">
                  <c:v>0</c:v>
                </c:pt>
                <c:pt idx="3">
                  <c:v>0</c:v>
                </c:pt>
                <c:pt idx="4">
                  <c:v>0</c:v>
                </c:pt>
                <c:pt idx="5" formatCode="#,##0;[Red]\-#,##0;">
                  <c:v>0</c:v>
                </c:pt>
                <c:pt idx="6" formatCode="#,##0;[Red]\-#,##0;">
                  <c:v>0</c:v>
                </c:pt>
                <c:pt idx="7" formatCode="#,##0;[Red]\-#,##0;">
                  <c:v>98</c:v>
                </c:pt>
              </c:numCache>
            </c:numRef>
          </c:val>
          <c:extLst>
            <c:ext xmlns:c16="http://schemas.microsoft.com/office/drawing/2014/chart" uri="{C3380CC4-5D6E-409C-BE32-E72D297353CC}">
              <c16:uniqueId val="{00000007-C3EB-48D5-9E69-A0358969842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(構想区域別必要量との比較!$F$86,構想区域別必要量との比較!$H$86:$L$86,構想区域別必要量との比較!$O$86:$P$86)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(構想区域別必要量との比較!$F$87,構想区域別必要量との比較!$H$87:$L$87,構想区域別必要量との比較!$O$87:$P$87)</c:f>
              <c:numCache>
                <c:formatCode>#,##0_);[Red]\(#,##0\)</c:formatCode>
                <c:ptCount val="8"/>
                <c:pt idx="0" formatCode="#,##0;[Red]\-#,##0;">
                  <c:v>2345</c:v>
                </c:pt>
                <c:pt idx="1">
                  <c:v>2154</c:v>
                </c:pt>
                <c:pt idx="2">
                  <c:v>2117</c:v>
                </c:pt>
                <c:pt idx="3">
                  <c:v>2099</c:v>
                </c:pt>
                <c:pt idx="4">
                  <c:v>2064</c:v>
                </c:pt>
                <c:pt idx="5" formatCode="#,##0;[Red]\-#,##0;">
                  <c:v>1879</c:v>
                </c:pt>
                <c:pt idx="6" formatCode="#,##0;[Red]\-#,##0;">
                  <c:v>1852</c:v>
                </c:pt>
                <c:pt idx="7" formatCode="#,##0;[Red]\-#,##0;">
                  <c:v>1925</c:v>
                </c:pt>
              </c:numCache>
            </c:numRef>
          </c:val>
          <c:smooth val="0"/>
          <c:extLst>
            <c:ext xmlns:c16="http://schemas.microsoft.com/office/drawing/2014/chart" uri="{C3380CC4-5D6E-409C-BE32-E72D297353CC}">
              <c16:uniqueId val="{00000008-C3EB-48D5-9E69-A0358969842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(構想区域別必要量との比較!$F$896,構想区域別必要量との比較!$H$896:$L$896,構想区域別必要量との比較!$O$896:$P$896)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(構想区域別必要量との比較!$F$901,構想区域別必要量との比較!$H$901:$L$901,構想区域別必要量との比較!$O$901:$P$901)</c:f>
              <c:numCache>
                <c:formatCode>#,##0_);[Red]\(#,##0\)</c:formatCode>
                <c:ptCount val="8"/>
                <c:pt idx="0" formatCode="#,##0;[Red]\-#,##0;">
                  <c:v>557</c:v>
                </c:pt>
                <c:pt idx="1">
                  <c:v>802</c:v>
                </c:pt>
                <c:pt idx="2">
                  <c:v>802</c:v>
                </c:pt>
                <c:pt idx="3">
                  <c:v>872</c:v>
                </c:pt>
                <c:pt idx="4">
                  <c:v>745</c:v>
                </c:pt>
                <c:pt idx="5" formatCode="#,##0;[Red]\-#,##0;">
                  <c:v>629</c:v>
                </c:pt>
                <c:pt idx="6" formatCode="#,##0;[Red]\-#,##0;">
                  <c:v>550</c:v>
                </c:pt>
                <c:pt idx="7" formatCode="#,##0;[Red]\-#,##0;">
                  <c:v>346</c:v>
                </c:pt>
              </c:numCache>
            </c:numRef>
          </c:val>
          <c:extLst>
            <c:ext xmlns:c16="http://schemas.microsoft.com/office/drawing/2014/chart" uri="{C3380CC4-5D6E-409C-BE32-E72D297353CC}">
              <c16:uniqueId val="{00000000-67CA-4A4A-82E3-D29D280E69F7}"/>
            </c:ext>
          </c:extLst>
        </c:ser>
        <c:ser>
          <c:idx val="2"/>
          <c:order val="2"/>
          <c:tx>
            <c:strRef>
              <c:f>構想区域別必要量との比較!$E$900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(構想区域別必要量との比較!$F$896,構想区域別必要量との比較!$H$896:$L$896,構想区域別必要量との比較!$O$896:$P$896)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(構想区域別必要量との比較!$F$900,構想区域別必要量との比較!$H$900:$L$900,構想区域別必要量との比較!$O$900:$P$900)</c:f>
              <c:numCache>
                <c:formatCode>#,##0_);[Red]\(#,##0\)</c:formatCode>
                <c:ptCount val="8"/>
                <c:pt idx="0" formatCode="#,##0;[Red]\-#,##0;">
                  <c:v>265</c:v>
                </c:pt>
                <c:pt idx="1">
                  <c:v>188</c:v>
                </c:pt>
                <c:pt idx="2">
                  <c:v>188</c:v>
                </c:pt>
                <c:pt idx="3">
                  <c:v>202</c:v>
                </c:pt>
                <c:pt idx="4">
                  <c:v>202</c:v>
                </c:pt>
                <c:pt idx="5" formatCode="#,##0;[Red]\-#,##0;">
                  <c:v>380</c:v>
                </c:pt>
                <c:pt idx="6" formatCode="#,##0;[Red]\-#,##0;">
                  <c:v>577</c:v>
                </c:pt>
                <c:pt idx="7" formatCode="#,##0;[Red]\-#,##0;">
                  <c:v>713</c:v>
                </c:pt>
              </c:numCache>
            </c:numRef>
          </c:val>
          <c:extLst>
            <c:ext xmlns:c16="http://schemas.microsoft.com/office/drawing/2014/chart" uri="{C3380CC4-5D6E-409C-BE32-E72D297353CC}">
              <c16:uniqueId val="{00000001-67CA-4A4A-82E3-D29D280E69F7}"/>
            </c:ext>
          </c:extLst>
        </c:ser>
        <c:ser>
          <c:idx val="1"/>
          <c:order val="3"/>
          <c:tx>
            <c:strRef>
              <c:f>構想区域別必要量との比較!$E$899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67CA-4A4A-82E3-D29D280E69F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67CA-4A4A-82E3-D29D280E69F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(構想区域別必要量との比較!$F$896,構想区域別必要量との比較!$H$896:$L$896,構想区域別必要量との比較!$O$896:$P$896)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(構想区域別必要量との比較!$F$899,構想区域別必要量との比較!$H$899:$L$899,構想区域別必要量との比較!$O$899:$P$899)</c:f>
              <c:numCache>
                <c:formatCode>#,##0_);[Red]\(#,##0\)</c:formatCode>
                <c:ptCount val="8"/>
                <c:pt idx="0" formatCode="#,##0;[Red]\-#,##0;">
                  <c:v>1539</c:v>
                </c:pt>
                <c:pt idx="1">
                  <c:v>1309</c:v>
                </c:pt>
                <c:pt idx="2">
                  <c:v>1248</c:v>
                </c:pt>
                <c:pt idx="3">
                  <c:v>1460</c:v>
                </c:pt>
                <c:pt idx="4">
                  <c:v>1318</c:v>
                </c:pt>
                <c:pt idx="5" formatCode="#,##0;[Red]\-#,##0;">
                  <c:v>1148</c:v>
                </c:pt>
                <c:pt idx="6" formatCode="#,##0;[Red]\-#,##0;">
                  <c:v>1089</c:v>
                </c:pt>
                <c:pt idx="7" formatCode="#,##0;[Red]\-#,##0;">
                  <c:v>619</c:v>
                </c:pt>
              </c:numCache>
            </c:numRef>
          </c:val>
          <c:extLst>
            <c:ext xmlns:c16="http://schemas.microsoft.com/office/drawing/2014/chart" uri="{C3380CC4-5D6E-409C-BE32-E72D297353CC}">
              <c16:uniqueId val="{00000006-67CA-4A4A-82E3-D29D280E69F7}"/>
            </c:ext>
          </c:extLst>
        </c:ser>
        <c:ser>
          <c:idx val="0"/>
          <c:order val="4"/>
          <c:tx>
            <c:strRef>
              <c:f>構想区域別必要量との比較!$E$898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(構想区域別必要量との比較!$F$896,構想区域別必要量との比較!$H$896:$L$896,構想区域別必要量との比較!$O$896:$P$896)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(構想区域別必要量との比較!$F$898,構想区域別必要量との比較!$H$898:$L$898,構想区域別必要量との比較!$O$898:$P$898)</c:f>
              <c:numCache>
                <c:formatCode>#,##0_);[Red]\(#,##0\)</c:formatCode>
                <c:ptCount val="8"/>
                <c:pt idx="0" formatCode="#,##0;[Red]\-#,##0;">
                  <c:v>63</c:v>
                </c:pt>
                <c:pt idx="1">
                  <c:v>67</c:v>
                </c:pt>
                <c:pt idx="2">
                  <c:v>50</c:v>
                </c:pt>
                <c:pt idx="3">
                  <c:v>26</c:v>
                </c:pt>
                <c:pt idx="4">
                  <c:v>26</c:v>
                </c:pt>
                <c:pt idx="5" formatCode="#,##0;[Red]\-#,##0;">
                  <c:v>26</c:v>
                </c:pt>
                <c:pt idx="6" formatCode="#,##0;[Red]\-#,##0;">
                  <c:v>26</c:v>
                </c:pt>
                <c:pt idx="7" formatCode="#,##0;[Red]\-#,##0;">
                  <c:v>172</c:v>
                </c:pt>
              </c:numCache>
            </c:numRef>
          </c:val>
          <c:extLst>
            <c:ext xmlns:c16="http://schemas.microsoft.com/office/drawing/2014/chart" uri="{C3380CC4-5D6E-409C-BE32-E72D297353CC}">
              <c16:uniqueId val="{00000007-67CA-4A4A-82E3-D29D280E69F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構想区域別必要量との比較!$E$897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(構想区域別必要量との比較!$F$896,構想区域別必要量との比較!$H$896:$L$896,構想区域別必要量との比較!$O$896:$P$896)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(構想区域別必要量との比較!$F$897,構想区域別必要量との比較!$H$897:$L$897,構想区域別必要量との比較!$O$897:$P$897)</c:f>
              <c:numCache>
                <c:formatCode>#,##0_);[Red]\(#,##0\)</c:formatCode>
                <c:ptCount val="8"/>
                <c:pt idx="0" formatCode="#,##0;[Red]\-#,##0;">
                  <c:v>2424</c:v>
                </c:pt>
                <c:pt idx="1">
                  <c:v>2366</c:v>
                </c:pt>
                <c:pt idx="2">
                  <c:v>2288</c:v>
                </c:pt>
                <c:pt idx="3">
                  <c:v>2560</c:v>
                </c:pt>
                <c:pt idx="4">
                  <c:v>2291</c:v>
                </c:pt>
                <c:pt idx="5" formatCode="#,##0;[Red]\-#,##0;">
                  <c:v>2183</c:v>
                </c:pt>
                <c:pt idx="6" formatCode="#,##0;[Red]\-#,##0;">
                  <c:v>2242</c:v>
                </c:pt>
                <c:pt idx="7" formatCode="#,##0;[Red]\-#,##0;">
                  <c:v>1850</c:v>
                </c:pt>
              </c:numCache>
            </c:numRef>
          </c:val>
          <c:smooth val="0"/>
          <c:extLst>
            <c:ext xmlns:c16="http://schemas.microsoft.com/office/drawing/2014/chart" uri="{C3380CC4-5D6E-409C-BE32-E72D297353CC}">
              <c16:uniqueId val="{00000008-67CA-4A4A-82E3-D29D280E69F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(構想区域別必要量との比較!$F$911,構想区域別必要量との比較!$H$911:$L$911,構想区域別必要量との比較!$O$911:$P$911)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(構想区域別必要量との比較!$F$916,構想区域別必要量との比較!$H$916:$L$916,構想区域別必要量との比較!$O$916:$P$916)</c:f>
              <c:numCache>
                <c:formatCode>#,##0_);[Red]\(#,##0\)</c:formatCode>
                <c:ptCount val="8"/>
                <c:pt idx="0" formatCode="#,##0;[Red]\-#,##0;">
                  <c:v>795</c:v>
                </c:pt>
                <c:pt idx="1">
                  <c:v>729</c:v>
                </c:pt>
                <c:pt idx="2">
                  <c:v>805</c:v>
                </c:pt>
                <c:pt idx="3">
                  <c:v>689</c:v>
                </c:pt>
                <c:pt idx="4">
                  <c:v>737</c:v>
                </c:pt>
                <c:pt idx="5" formatCode="#,##0;[Red]\-#,##0;">
                  <c:v>677</c:v>
                </c:pt>
                <c:pt idx="6" formatCode="#,##0;[Red]\-#,##0;">
                  <c:v>623</c:v>
                </c:pt>
                <c:pt idx="7" formatCode="#,##0;[Red]\-#,##0;">
                  <c:v>551</c:v>
                </c:pt>
              </c:numCache>
            </c:numRef>
          </c:val>
          <c:extLst>
            <c:ext xmlns:c16="http://schemas.microsoft.com/office/drawing/2014/chart" uri="{C3380CC4-5D6E-409C-BE32-E72D297353CC}">
              <c16:uniqueId val="{00000000-5AB2-4BC9-BBA1-54DE728742C6}"/>
            </c:ext>
          </c:extLst>
        </c:ser>
        <c:ser>
          <c:idx val="2"/>
          <c:order val="2"/>
          <c:tx>
            <c:strRef>
              <c:f>構想区域別必要量との比較!$E$915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(構想区域別必要量との比較!$F$911,構想区域別必要量との比較!$H$911:$L$911,構想区域別必要量との比較!$O$911:$P$911)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(構想区域別必要量との比較!$F$915,構想区域別必要量との比較!$H$915:$L$915,構想区域別必要量との比較!$O$915:$P$915)</c:f>
              <c:numCache>
                <c:formatCode>#,##0_);[Red]\(#,##0\)</c:formatCode>
                <c:ptCount val="8"/>
                <c:pt idx="0" formatCode="#,##0;[Red]\-#,##0;">
                  <c:v>207</c:v>
                </c:pt>
                <c:pt idx="1">
                  <c:v>209</c:v>
                </c:pt>
                <c:pt idx="2">
                  <c:v>249</c:v>
                </c:pt>
                <c:pt idx="3">
                  <c:v>259</c:v>
                </c:pt>
                <c:pt idx="4">
                  <c:v>211</c:v>
                </c:pt>
                <c:pt idx="5" formatCode="#,##0;[Red]\-#,##0;">
                  <c:v>274</c:v>
                </c:pt>
                <c:pt idx="6" formatCode="#,##0;[Red]\-#,##0;">
                  <c:v>297</c:v>
                </c:pt>
                <c:pt idx="7" formatCode="#,##0;[Red]\-#,##0;">
                  <c:v>738</c:v>
                </c:pt>
              </c:numCache>
            </c:numRef>
          </c:val>
          <c:extLst>
            <c:ext xmlns:c16="http://schemas.microsoft.com/office/drawing/2014/chart" uri="{C3380CC4-5D6E-409C-BE32-E72D297353CC}">
              <c16:uniqueId val="{00000001-5AB2-4BC9-BBA1-54DE728742C6}"/>
            </c:ext>
          </c:extLst>
        </c:ser>
        <c:ser>
          <c:idx val="1"/>
          <c:order val="3"/>
          <c:tx>
            <c:strRef>
              <c:f>構想区域別必要量との比較!$E$914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AB2-4BC9-BBA1-54DE728742C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AB2-4BC9-BBA1-54DE728742C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(構想区域別必要量との比較!$F$911,構想区域別必要量との比較!$H$911:$L$911,構想区域別必要量との比較!$O$911:$P$911)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(構想区域別必要量との比較!$F$914,構想区域別必要量との比較!$H$914:$L$914,構想区域別必要量との比較!$O$914:$P$914)</c:f>
              <c:numCache>
                <c:formatCode>#,##0_);[Red]\(#,##0\)</c:formatCode>
                <c:ptCount val="8"/>
                <c:pt idx="0" formatCode="#,##0;[Red]\-#,##0;">
                  <c:v>1336</c:v>
                </c:pt>
                <c:pt idx="1">
                  <c:v>1252</c:v>
                </c:pt>
                <c:pt idx="2">
                  <c:v>1403</c:v>
                </c:pt>
                <c:pt idx="3">
                  <c:v>1257</c:v>
                </c:pt>
                <c:pt idx="4">
                  <c:v>1273</c:v>
                </c:pt>
                <c:pt idx="5" formatCode="#,##0;[Red]\-#,##0;">
                  <c:v>1382</c:v>
                </c:pt>
                <c:pt idx="6" formatCode="#,##0;[Red]\-#,##0;">
                  <c:v>1406</c:v>
                </c:pt>
                <c:pt idx="7" formatCode="#,##0;[Red]\-#,##0;">
                  <c:v>673</c:v>
                </c:pt>
              </c:numCache>
            </c:numRef>
          </c:val>
          <c:extLst>
            <c:ext xmlns:c16="http://schemas.microsoft.com/office/drawing/2014/chart" uri="{C3380CC4-5D6E-409C-BE32-E72D297353CC}">
              <c16:uniqueId val="{00000006-5AB2-4BC9-BBA1-54DE728742C6}"/>
            </c:ext>
          </c:extLst>
        </c:ser>
        <c:ser>
          <c:idx val="0"/>
          <c:order val="4"/>
          <c:tx>
            <c:strRef>
              <c:f>構想区域別必要量との比較!$E$913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(構想区域別必要量との比較!$F$911,構想区域別必要量との比較!$H$911:$L$911,構想区域別必要量との比較!$O$911:$P$911)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(構想区域別必要量との比較!$F$913,構想区域別必要量との比較!$H$913:$L$913,構想区域別必要量との比較!$O$913:$P$913)</c:f>
              <c:numCache>
                <c:formatCode>#,##0_);[Red]\(#,##0\)</c:formatCode>
                <c:ptCount val="8"/>
                <c:pt idx="0" formatCode="#,##0;[Red]\-#,##0;">
                  <c:v>24</c:v>
                </c:pt>
                <c:pt idx="1">
                  <c:v>24</c:v>
                </c:pt>
                <c:pt idx="2">
                  <c:v>24</c:v>
                </c:pt>
                <c:pt idx="3">
                  <c:v>20</c:v>
                </c:pt>
                <c:pt idx="4">
                  <c:v>20</c:v>
                </c:pt>
                <c:pt idx="5" formatCode="#,##0;[Red]\-#,##0;">
                  <c:v>20</c:v>
                </c:pt>
                <c:pt idx="6" formatCode="#,##0;[Red]\-#,##0;">
                  <c:v>20</c:v>
                </c:pt>
                <c:pt idx="7" formatCode="#,##0;[Red]\-#,##0;">
                  <c:v>150</c:v>
                </c:pt>
              </c:numCache>
            </c:numRef>
          </c:val>
          <c:extLst>
            <c:ext xmlns:c16="http://schemas.microsoft.com/office/drawing/2014/chart" uri="{C3380CC4-5D6E-409C-BE32-E72D297353CC}">
              <c16:uniqueId val="{00000007-5AB2-4BC9-BBA1-54DE728742C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(構想区域別必要量との比較!$F$911,構想区域別必要量との比較!$H$911:$L$911,構想区域別必要量との比較!$O$911:$P$911)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(構想区域別必要量との比較!$F$912,構想区域別必要量との比較!$H$912:$L$912,構想区域別必要量との比較!$O$912:$P$912)</c:f>
              <c:numCache>
                <c:formatCode>#,##0_);[Red]\(#,##0\)</c:formatCode>
                <c:ptCount val="8"/>
                <c:pt idx="0" formatCode="#,##0;[Red]\-#,##0;">
                  <c:v>2362</c:v>
                </c:pt>
                <c:pt idx="1">
                  <c:v>2214</c:v>
                </c:pt>
                <c:pt idx="2">
                  <c:v>2481</c:v>
                </c:pt>
                <c:pt idx="3">
                  <c:v>2225</c:v>
                </c:pt>
                <c:pt idx="4">
                  <c:v>2241</c:v>
                </c:pt>
                <c:pt idx="5" formatCode="#,##0;[Red]\-#,##0;">
                  <c:v>2353</c:v>
                </c:pt>
                <c:pt idx="6" formatCode="#,##0;[Red]\-#,##0;">
                  <c:v>2346</c:v>
                </c:pt>
                <c:pt idx="7" formatCode="#,##0;[Red]\-#,##0;">
                  <c:v>2112</c:v>
                </c:pt>
              </c:numCache>
            </c:numRef>
          </c:val>
          <c:smooth val="0"/>
          <c:extLst>
            <c:ext xmlns:c16="http://schemas.microsoft.com/office/drawing/2014/chart" uri="{C3380CC4-5D6E-409C-BE32-E72D297353CC}">
              <c16:uniqueId val="{00000008-5AB2-4BC9-BBA1-54DE728742C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(構想区域別必要量との比較!$F$926,構想区域別必要量との比較!$H$926:$L$926,構想区域別必要量との比較!$O$926:$P$926)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(構想区域別必要量との比較!$F$931,構想区域別必要量との比較!$H$931:$L$931,構想区域別必要量との比較!$O$931:$P$931)</c:f>
              <c:numCache>
                <c:formatCode>#,##0_);[Red]\(#,##0\)</c:formatCode>
                <c:ptCount val="8"/>
                <c:pt idx="0" formatCode="#,##0;[Red]\-#,##0;">
                  <c:v>640</c:v>
                </c:pt>
                <c:pt idx="1">
                  <c:v>587</c:v>
                </c:pt>
                <c:pt idx="2">
                  <c:v>584</c:v>
                </c:pt>
                <c:pt idx="3">
                  <c:v>580</c:v>
                </c:pt>
                <c:pt idx="4">
                  <c:v>664</c:v>
                </c:pt>
                <c:pt idx="5" formatCode="#,##0;[Red]\-#,##0;">
                  <c:v>475</c:v>
                </c:pt>
                <c:pt idx="6" formatCode="#,##0;[Red]\-#,##0;">
                  <c:v>379</c:v>
                </c:pt>
                <c:pt idx="7" formatCode="#,##0;[Red]\-#,##0;">
                  <c:v>379</c:v>
                </c:pt>
              </c:numCache>
            </c:numRef>
          </c:val>
          <c:extLst>
            <c:ext xmlns:c16="http://schemas.microsoft.com/office/drawing/2014/chart" uri="{C3380CC4-5D6E-409C-BE32-E72D297353CC}">
              <c16:uniqueId val="{00000000-8A12-4970-BE45-9E60575F050F}"/>
            </c:ext>
          </c:extLst>
        </c:ser>
        <c:ser>
          <c:idx val="2"/>
          <c:order val="2"/>
          <c:tx>
            <c:strRef>
              <c:f>構想区域別必要量との比較!$E$930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(構想区域別必要量との比較!$F$926,構想区域別必要量との比較!$H$926:$L$926,構想区域別必要量との比較!$O$926:$P$926)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(構想区域別必要量との比較!$F$930,構想区域別必要量との比較!$H$930:$L$930,構想区域別必要量との比較!$O$930:$P$930)</c:f>
              <c:numCache>
                <c:formatCode>#,##0_);[Red]\(#,##0\)</c:formatCode>
                <c:ptCount val="8"/>
                <c:pt idx="0" formatCode="#,##0;[Red]\-#,##0;">
                  <c:v>79</c:v>
                </c:pt>
                <c:pt idx="1">
                  <c:v>198</c:v>
                </c:pt>
                <c:pt idx="2">
                  <c:v>157</c:v>
                </c:pt>
                <c:pt idx="3">
                  <c:v>157</c:v>
                </c:pt>
                <c:pt idx="4">
                  <c:v>108</c:v>
                </c:pt>
                <c:pt idx="5" formatCode="#,##0;[Red]\-#,##0;">
                  <c:v>108</c:v>
                </c:pt>
                <c:pt idx="6" formatCode="#,##0;[Red]\-#,##0;">
                  <c:v>108</c:v>
                </c:pt>
                <c:pt idx="7" formatCode="#,##0;[Red]\-#,##0;">
                  <c:v>443</c:v>
                </c:pt>
              </c:numCache>
            </c:numRef>
          </c:val>
          <c:extLst>
            <c:ext xmlns:c16="http://schemas.microsoft.com/office/drawing/2014/chart" uri="{C3380CC4-5D6E-409C-BE32-E72D297353CC}">
              <c16:uniqueId val="{00000001-8A12-4970-BE45-9E60575F050F}"/>
            </c:ext>
          </c:extLst>
        </c:ser>
        <c:ser>
          <c:idx val="1"/>
          <c:order val="3"/>
          <c:tx>
            <c:strRef>
              <c:f>構想区域別必要量との比較!$E$929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A12-4970-BE45-9E60575F050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A12-4970-BE45-9E60575F050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(構想区域別必要量との比較!$F$926,構想区域別必要量との比較!$H$926:$L$926,構想区域別必要量との比較!$O$926:$P$926)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(構想区域別必要量との比較!$F$929,構想区域別必要量との比較!$H$929:$L$929,構想区域別必要量との比較!$O$929:$P$929)</c:f>
              <c:numCache>
                <c:formatCode>#,##0_);[Red]\(#,##0\)</c:formatCode>
                <c:ptCount val="8"/>
                <c:pt idx="0" formatCode="#,##0;[Red]\-#,##0;">
                  <c:v>878</c:v>
                </c:pt>
                <c:pt idx="1">
                  <c:v>873</c:v>
                </c:pt>
                <c:pt idx="2">
                  <c:v>673</c:v>
                </c:pt>
                <c:pt idx="3">
                  <c:v>664</c:v>
                </c:pt>
                <c:pt idx="4">
                  <c:v>725</c:v>
                </c:pt>
                <c:pt idx="5" formatCode="#,##0;[Red]\-#,##0;">
                  <c:v>729</c:v>
                </c:pt>
                <c:pt idx="6" formatCode="#,##0;[Red]\-#,##0;">
                  <c:v>740</c:v>
                </c:pt>
                <c:pt idx="7" formatCode="#,##0;[Red]\-#,##0;">
                  <c:v>373</c:v>
                </c:pt>
              </c:numCache>
            </c:numRef>
          </c:val>
          <c:extLst>
            <c:ext xmlns:c16="http://schemas.microsoft.com/office/drawing/2014/chart" uri="{C3380CC4-5D6E-409C-BE32-E72D297353CC}">
              <c16:uniqueId val="{00000006-8A12-4970-BE45-9E60575F050F}"/>
            </c:ext>
          </c:extLst>
        </c:ser>
        <c:ser>
          <c:idx val="0"/>
          <c:order val="4"/>
          <c:tx>
            <c:strRef>
              <c:f>構想区域別必要量との比較!$E$928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(構想区域別必要量との比較!$F$926,構想区域別必要量との比較!$H$926:$L$926,構想区域別必要量との比較!$O$926:$P$926)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(構想区域別必要量との比較!$F$928,構想区域別必要量との比較!$H$928:$L$928,構想区域別必要量との比較!$O$928:$P$928)</c:f>
              <c:numCache>
                <c:formatCode>#,##0_);[Red]\(#,##0\)</c:formatCode>
                <c:ptCount val="8"/>
                <c:pt idx="0" formatCode="#,##0;[Red]\-#,##0;">
                  <c:v>0</c:v>
                </c:pt>
                <c:pt idx="1">
                  <c:v>0</c:v>
                </c:pt>
                <c:pt idx="2">
                  <c:v>0</c:v>
                </c:pt>
                <c:pt idx="3">
                  <c:v>0</c:v>
                </c:pt>
                <c:pt idx="4">
                  <c:v>0</c:v>
                </c:pt>
                <c:pt idx="5" formatCode="#,##0;[Red]\-#,##0;">
                  <c:v>0</c:v>
                </c:pt>
                <c:pt idx="6" formatCode="#,##0;[Red]\-#,##0;">
                  <c:v>23</c:v>
                </c:pt>
                <c:pt idx="7" formatCode="#,##0;[Red]\-#,##0;">
                  <c:v>70</c:v>
                </c:pt>
              </c:numCache>
            </c:numRef>
          </c:val>
          <c:extLst>
            <c:ext xmlns:c16="http://schemas.microsoft.com/office/drawing/2014/chart" uri="{C3380CC4-5D6E-409C-BE32-E72D297353CC}">
              <c16:uniqueId val="{00000007-8A12-4970-BE45-9E60575F050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(構想区域別必要量との比較!$F$926,構想区域別必要量との比較!$H$926:$L$926,構想区域別必要量との比較!$O$926:$P$926)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(構想区域別必要量との比較!$F$927,構想区域別必要量との比較!$H$927:$L$927,構想区域別必要量との比較!$O$927:$P$927)</c:f>
              <c:numCache>
                <c:formatCode>#,##0_);[Red]\(#,##0\)</c:formatCode>
                <c:ptCount val="8"/>
                <c:pt idx="0" formatCode="#,##0;[Red]\-#,##0;">
                  <c:v>1597</c:v>
                </c:pt>
                <c:pt idx="1">
                  <c:v>1658</c:v>
                </c:pt>
                <c:pt idx="2">
                  <c:v>1414</c:v>
                </c:pt>
                <c:pt idx="3">
                  <c:v>1401</c:v>
                </c:pt>
                <c:pt idx="4">
                  <c:v>1497</c:v>
                </c:pt>
                <c:pt idx="5" formatCode="#,##0;[Red]\-#,##0;">
                  <c:v>1312</c:v>
                </c:pt>
                <c:pt idx="6" formatCode="#,##0;[Red]\-#,##0;">
                  <c:v>1250</c:v>
                </c:pt>
                <c:pt idx="7" formatCode="#,##0;[Red]\-#,##0;">
                  <c:v>1265</c:v>
                </c:pt>
              </c:numCache>
            </c:numRef>
          </c:val>
          <c:smooth val="0"/>
          <c:extLst>
            <c:ext xmlns:c16="http://schemas.microsoft.com/office/drawing/2014/chart" uri="{C3380CC4-5D6E-409C-BE32-E72D297353CC}">
              <c16:uniqueId val="{00000008-8A12-4970-BE45-9E60575F050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(構想区域別必要量との比較!$F$941,構想区域別必要量との比較!$H$941:$L$941,構想区域別必要量との比較!$O$941:$P$941)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(構想区域別必要量との比較!$F$946,構想区域別必要量との比較!$H$946:$L$946,構想区域別必要量との比較!$O$946:$P$946)</c:f>
              <c:numCache>
                <c:formatCode>#,##0_);[Red]\(#,##0\)</c:formatCode>
                <c:ptCount val="8"/>
                <c:pt idx="0" formatCode="#,##0;[Red]\-#,##0;">
                  <c:v>415</c:v>
                </c:pt>
                <c:pt idx="1">
                  <c:v>439</c:v>
                </c:pt>
                <c:pt idx="2">
                  <c:v>415</c:v>
                </c:pt>
                <c:pt idx="3">
                  <c:v>370</c:v>
                </c:pt>
                <c:pt idx="4">
                  <c:v>389</c:v>
                </c:pt>
                <c:pt idx="5" formatCode="#,##0;[Red]\-#,##0;">
                  <c:v>490</c:v>
                </c:pt>
                <c:pt idx="6" formatCode="#,##0;[Red]\-#,##0;">
                  <c:v>373</c:v>
                </c:pt>
                <c:pt idx="7" formatCode="#,##0;[Red]\-#,##0;">
                  <c:v>365</c:v>
                </c:pt>
              </c:numCache>
            </c:numRef>
          </c:val>
          <c:extLst>
            <c:ext xmlns:c16="http://schemas.microsoft.com/office/drawing/2014/chart" uri="{C3380CC4-5D6E-409C-BE32-E72D297353CC}">
              <c16:uniqueId val="{00000000-5985-48DD-9E1A-041549D4F10E}"/>
            </c:ext>
          </c:extLst>
        </c:ser>
        <c:ser>
          <c:idx val="2"/>
          <c:order val="2"/>
          <c:tx>
            <c:strRef>
              <c:f>構想区域別必要量との比較!$E$945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(構想区域別必要量との比較!$F$941,構想区域別必要量との比較!$H$941:$L$941,構想区域別必要量との比較!$O$941:$P$941)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(構想区域別必要量との比較!$F$945,構想区域別必要量との比較!$H$945:$L$945,構想区域別必要量との比較!$O$945:$P$945)</c:f>
              <c:numCache>
                <c:formatCode>#,##0_);[Red]\(#,##0\)</c:formatCode>
                <c:ptCount val="8"/>
                <c:pt idx="0" formatCode="#,##0;[Red]\-#,##0;">
                  <c:v>90</c:v>
                </c:pt>
                <c:pt idx="1">
                  <c:v>217</c:v>
                </c:pt>
                <c:pt idx="2">
                  <c:v>244</c:v>
                </c:pt>
                <c:pt idx="3">
                  <c:v>239</c:v>
                </c:pt>
                <c:pt idx="4">
                  <c:v>239</c:v>
                </c:pt>
                <c:pt idx="5" formatCode="#,##0;[Red]\-#,##0;">
                  <c:v>289</c:v>
                </c:pt>
                <c:pt idx="6" formatCode="#,##0;[Red]\-#,##0;">
                  <c:v>338</c:v>
                </c:pt>
                <c:pt idx="7" formatCode="#,##0;[Red]\-#,##0;">
                  <c:v>642</c:v>
                </c:pt>
              </c:numCache>
            </c:numRef>
          </c:val>
          <c:extLst>
            <c:ext xmlns:c16="http://schemas.microsoft.com/office/drawing/2014/chart" uri="{C3380CC4-5D6E-409C-BE32-E72D297353CC}">
              <c16:uniqueId val="{00000001-5985-48DD-9E1A-041549D4F10E}"/>
            </c:ext>
          </c:extLst>
        </c:ser>
        <c:ser>
          <c:idx val="1"/>
          <c:order val="3"/>
          <c:tx>
            <c:strRef>
              <c:f>構想区域別必要量との比較!$E$944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985-48DD-9E1A-041549D4F10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985-48DD-9E1A-041549D4F10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(構想区域別必要量との比較!$F$941,構想区域別必要量との比較!$H$941:$L$941,構想区域別必要量との比較!$O$941:$P$941)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(構想区域別必要量との比較!$F$944,構想区域別必要量との比較!$H$944:$L$944,構想区域別必要量との比較!$O$944:$P$944)</c:f>
              <c:numCache>
                <c:formatCode>#,##0_);[Red]\(#,##0\)</c:formatCode>
                <c:ptCount val="8"/>
                <c:pt idx="0" formatCode="#,##0;[Red]\-#,##0;">
                  <c:v>958</c:v>
                </c:pt>
                <c:pt idx="1">
                  <c:v>699</c:v>
                </c:pt>
                <c:pt idx="2">
                  <c:v>1171</c:v>
                </c:pt>
                <c:pt idx="3">
                  <c:v>1090</c:v>
                </c:pt>
                <c:pt idx="4">
                  <c:v>1091</c:v>
                </c:pt>
                <c:pt idx="5" formatCode="#,##0;[Red]\-#,##0;">
                  <c:v>1050</c:v>
                </c:pt>
                <c:pt idx="6" formatCode="#,##0;[Red]\-#,##0;">
                  <c:v>1038</c:v>
                </c:pt>
                <c:pt idx="7" formatCode="#,##0;[Red]\-#,##0;">
                  <c:v>687</c:v>
                </c:pt>
              </c:numCache>
            </c:numRef>
          </c:val>
          <c:extLst>
            <c:ext xmlns:c16="http://schemas.microsoft.com/office/drawing/2014/chart" uri="{C3380CC4-5D6E-409C-BE32-E72D297353CC}">
              <c16:uniqueId val="{00000006-5985-48DD-9E1A-041549D4F10E}"/>
            </c:ext>
          </c:extLst>
        </c:ser>
        <c:ser>
          <c:idx val="0"/>
          <c:order val="4"/>
          <c:tx>
            <c:strRef>
              <c:f>構想区域別必要量との比較!$E$943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(構想区域別必要量との比較!$F$941,構想区域別必要量との比較!$H$941:$L$941,構想区域別必要量との比較!$O$941:$P$941)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(構想区域別必要量との比較!$F$943,構想区域別必要量との比較!$H$943:$L$943,構想区域別必要量との比較!$O$943:$P$943)</c:f>
              <c:numCache>
                <c:formatCode>#,##0_);[Red]\(#,##0\)</c:formatCode>
                <c:ptCount val="8"/>
                <c:pt idx="0" formatCode="#,##0;[Red]\-#,##0;">
                  <c:v>736</c:v>
                </c:pt>
                <c:pt idx="1">
                  <c:v>702</c:v>
                </c:pt>
                <c:pt idx="2">
                  <c:v>272</c:v>
                </c:pt>
                <c:pt idx="3">
                  <c:v>272</c:v>
                </c:pt>
                <c:pt idx="4">
                  <c:v>272</c:v>
                </c:pt>
                <c:pt idx="5" formatCode="#,##0;[Red]\-#,##0;">
                  <c:v>272</c:v>
                </c:pt>
                <c:pt idx="6" formatCode="#,##0;[Red]\-#,##0;">
                  <c:v>272</c:v>
                </c:pt>
                <c:pt idx="7" formatCode="#,##0;[Red]\-#,##0;">
                  <c:v>236</c:v>
                </c:pt>
              </c:numCache>
            </c:numRef>
          </c:val>
          <c:extLst>
            <c:ext xmlns:c16="http://schemas.microsoft.com/office/drawing/2014/chart" uri="{C3380CC4-5D6E-409C-BE32-E72D297353CC}">
              <c16:uniqueId val="{00000007-5985-48DD-9E1A-041549D4F10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(構想区域別必要量との比較!$F$941,構想区域別必要量との比較!$H$941:$L$941,構想区域別必要量との比較!$O$941:$P$941)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(構想区域別必要量との比較!$F$942,構想区域別必要量との比較!$H$942:$L$942,構想区域別必要量との比較!$O$942:$P$942)</c:f>
              <c:numCache>
                <c:formatCode>#,##0_);[Red]\(#,##0\)</c:formatCode>
                <c:ptCount val="8"/>
                <c:pt idx="0" formatCode="#,##0;[Red]\-#,##0;">
                  <c:v>2199</c:v>
                </c:pt>
                <c:pt idx="1">
                  <c:v>2057</c:v>
                </c:pt>
                <c:pt idx="2">
                  <c:v>2102</c:v>
                </c:pt>
                <c:pt idx="3">
                  <c:v>1971</c:v>
                </c:pt>
                <c:pt idx="4">
                  <c:v>1991</c:v>
                </c:pt>
                <c:pt idx="5" formatCode="#,##0;[Red]\-#,##0;">
                  <c:v>2101</c:v>
                </c:pt>
                <c:pt idx="6" formatCode="#,##0;[Red]\-#,##0;">
                  <c:v>2021</c:v>
                </c:pt>
                <c:pt idx="7" formatCode="#,##0;[Red]\-#,##0;">
                  <c:v>1930</c:v>
                </c:pt>
              </c:numCache>
            </c:numRef>
          </c:val>
          <c:smooth val="0"/>
          <c:extLst>
            <c:ext xmlns:c16="http://schemas.microsoft.com/office/drawing/2014/chart" uri="{C3380CC4-5D6E-409C-BE32-E72D297353CC}">
              <c16:uniqueId val="{00000008-5985-48DD-9E1A-041549D4F10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(構想区域別必要量との比較!$F$956,構想区域別必要量との比較!$H$956:$L$956,構想区域別必要量との比較!$O$956:$P$956)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(構想区域別必要量との比較!$F$961,構想区域別必要量との比較!$H$961:$L$961,構想区域別必要量との比較!$O$961:$P$961)</c:f>
              <c:numCache>
                <c:formatCode>#,##0_);[Red]\(#,##0\)</c:formatCode>
                <c:ptCount val="8"/>
                <c:pt idx="0" formatCode="#,##0;[Red]\-#,##0;">
                  <c:v>818</c:v>
                </c:pt>
                <c:pt idx="1">
                  <c:v>708</c:v>
                </c:pt>
                <c:pt idx="2">
                  <c:v>732</c:v>
                </c:pt>
                <c:pt idx="3">
                  <c:v>705</c:v>
                </c:pt>
                <c:pt idx="4">
                  <c:v>686</c:v>
                </c:pt>
                <c:pt idx="5" formatCode="#,##0;[Red]\-#,##0;">
                  <c:v>686</c:v>
                </c:pt>
                <c:pt idx="6" formatCode="#,##0;[Red]\-#,##0;">
                  <c:v>686</c:v>
                </c:pt>
                <c:pt idx="7" formatCode="#,##0;[Red]\-#,##0;">
                  <c:v>949</c:v>
                </c:pt>
              </c:numCache>
            </c:numRef>
          </c:val>
          <c:extLst>
            <c:ext xmlns:c16="http://schemas.microsoft.com/office/drawing/2014/chart" uri="{C3380CC4-5D6E-409C-BE32-E72D297353CC}">
              <c16:uniqueId val="{00000000-271D-44C4-91CC-1CB34770AA4D}"/>
            </c:ext>
          </c:extLst>
        </c:ser>
        <c:ser>
          <c:idx val="2"/>
          <c:order val="2"/>
          <c:tx>
            <c:strRef>
              <c:f>構想区域別必要量との比較!$E$960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(構想区域別必要量との比較!$F$956,構想区域別必要量との比較!$H$956:$L$956,構想区域別必要量との比較!$O$956:$P$956)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(構想区域別必要量との比較!$F$960,構想区域別必要量との比較!$H$960:$L$960,構想区域別必要量との比較!$O$960:$P$960)</c:f>
              <c:numCache>
                <c:formatCode>#,##0_);[Red]\(#,##0\)</c:formatCode>
                <c:ptCount val="8"/>
                <c:pt idx="0" formatCode="#,##0;[Red]\-#,##0;">
                  <c:v>170</c:v>
                </c:pt>
                <c:pt idx="1">
                  <c:v>259</c:v>
                </c:pt>
                <c:pt idx="2">
                  <c:v>312</c:v>
                </c:pt>
                <c:pt idx="3">
                  <c:v>301</c:v>
                </c:pt>
                <c:pt idx="4">
                  <c:v>319</c:v>
                </c:pt>
                <c:pt idx="5" formatCode="#,##0;[Red]\-#,##0;">
                  <c:v>328</c:v>
                </c:pt>
                <c:pt idx="6" formatCode="#,##0;[Red]\-#,##0;">
                  <c:v>279</c:v>
                </c:pt>
                <c:pt idx="7" formatCode="#,##0;[Red]\-#,##0;">
                  <c:v>895</c:v>
                </c:pt>
              </c:numCache>
            </c:numRef>
          </c:val>
          <c:extLst>
            <c:ext xmlns:c16="http://schemas.microsoft.com/office/drawing/2014/chart" uri="{C3380CC4-5D6E-409C-BE32-E72D297353CC}">
              <c16:uniqueId val="{00000001-271D-44C4-91CC-1CB34770AA4D}"/>
            </c:ext>
          </c:extLst>
        </c:ser>
        <c:ser>
          <c:idx val="1"/>
          <c:order val="3"/>
          <c:tx>
            <c:strRef>
              <c:f>構想区域別必要量との比較!$E$959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71D-44C4-91CC-1CB34770AA4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71D-44C4-91CC-1CB34770AA4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(構想区域別必要量との比較!$F$956,構想区域別必要量との比較!$H$956:$L$956,構想区域別必要量との比較!$O$956:$P$956)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(構想区域別必要量との比較!$F$959,構想区域別必要量との比較!$H$959:$L$959,構想区域別必要量との比較!$O$959:$P$959)</c:f>
              <c:numCache>
                <c:formatCode>#,##0_);[Red]\(#,##0\)</c:formatCode>
                <c:ptCount val="8"/>
                <c:pt idx="0" formatCode="#,##0;[Red]\-#,##0;">
                  <c:v>1462</c:v>
                </c:pt>
                <c:pt idx="1">
                  <c:v>1609</c:v>
                </c:pt>
                <c:pt idx="2">
                  <c:v>1534</c:v>
                </c:pt>
                <c:pt idx="3">
                  <c:v>1573</c:v>
                </c:pt>
                <c:pt idx="4">
                  <c:v>1565</c:v>
                </c:pt>
                <c:pt idx="5" formatCode="#,##0;[Red]\-#,##0;">
                  <c:v>1493</c:v>
                </c:pt>
                <c:pt idx="6" formatCode="#,##0;[Red]\-#,##0;">
                  <c:v>1386</c:v>
                </c:pt>
                <c:pt idx="7" formatCode="#,##0;[Red]\-#,##0;">
                  <c:v>1209</c:v>
                </c:pt>
              </c:numCache>
            </c:numRef>
          </c:val>
          <c:extLst>
            <c:ext xmlns:c16="http://schemas.microsoft.com/office/drawing/2014/chart" uri="{C3380CC4-5D6E-409C-BE32-E72D297353CC}">
              <c16:uniqueId val="{00000006-271D-44C4-91CC-1CB34770AA4D}"/>
            </c:ext>
          </c:extLst>
        </c:ser>
        <c:ser>
          <c:idx val="0"/>
          <c:order val="4"/>
          <c:tx>
            <c:strRef>
              <c:f>構想区域別必要量との比較!$E$958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(構想区域別必要量との比較!$F$956,構想区域別必要量との比較!$H$956:$L$956,構想区域別必要量との比較!$O$956:$P$956)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(構想区域別必要量との比較!$F$958,構想区域別必要量との比較!$H$958:$L$958,構想区域別必要量との比較!$O$958:$P$958)</c:f>
              <c:numCache>
                <c:formatCode>#,##0_);[Red]\(#,##0\)</c:formatCode>
                <c:ptCount val="8"/>
                <c:pt idx="0" formatCode="#,##0;[Red]\-#,##0;">
                  <c:v>825</c:v>
                </c:pt>
                <c:pt idx="1">
                  <c:v>667</c:v>
                </c:pt>
                <c:pt idx="2">
                  <c:v>743</c:v>
                </c:pt>
                <c:pt idx="3">
                  <c:v>742</c:v>
                </c:pt>
                <c:pt idx="4">
                  <c:v>742</c:v>
                </c:pt>
                <c:pt idx="5" formatCode="#,##0;[Red]\-#,##0;">
                  <c:v>780</c:v>
                </c:pt>
                <c:pt idx="6" formatCode="#,##0;[Red]\-#,##0;">
                  <c:v>936</c:v>
                </c:pt>
                <c:pt idx="7" formatCode="#,##0;[Red]\-#,##0;">
                  <c:v>436</c:v>
                </c:pt>
              </c:numCache>
            </c:numRef>
          </c:val>
          <c:extLst>
            <c:ext xmlns:c16="http://schemas.microsoft.com/office/drawing/2014/chart" uri="{C3380CC4-5D6E-409C-BE32-E72D297353CC}">
              <c16:uniqueId val="{00000007-271D-44C4-91CC-1CB34770AA4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(構想区域別必要量との比較!$F$956,構想区域別必要量との比較!$H$956:$L$956,構想区域別必要量との比較!$O$956:$P$956)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(構想区域別必要量との比較!$F$957,構想区域別必要量との比較!$H$957:$L$957,構想区域別必要量との比較!$O$957:$P$957)</c:f>
              <c:numCache>
                <c:formatCode>#,##0_);[Red]\(#,##0\)</c:formatCode>
                <c:ptCount val="8"/>
                <c:pt idx="0" formatCode="#,##0;[Red]\-#,##0;">
                  <c:v>3275</c:v>
                </c:pt>
                <c:pt idx="1">
                  <c:v>3243</c:v>
                </c:pt>
                <c:pt idx="2">
                  <c:v>3321</c:v>
                </c:pt>
                <c:pt idx="3">
                  <c:v>3321</c:v>
                </c:pt>
                <c:pt idx="4">
                  <c:v>3312</c:v>
                </c:pt>
                <c:pt idx="5" formatCode="#,##0;[Red]\-#,##0;">
                  <c:v>3287</c:v>
                </c:pt>
                <c:pt idx="6" formatCode="#,##0;[Red]\-#,##0;">
                  <c:v>3287</c:v>
                </c:pt>
                <c:pt idx="7" formatCode="#,##0;[Red]\-#,##0;">
                  <c:v>3489</c:v>
                </c:pt>
              </c:numCache>
            </c:numRef>
          </c:val>
          <c:smooth val="0"/>
          <c:extLst>
            <c:ext xmlns:c16="http://schemas.microsoft.com/office/drawing/2014/chart" uri="{C3380CC4-5D6E-409C-BE32-E72D297353CC}">
              <c16:uniqueId val="{00000008-271D-44C4-91CC-1CB34770AA4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(構想区域別必要量との比較!$F$971,構想区域別必要量との比較!$H$971:$L$971,構想区域別必要量との比較!$O$971:$P$971)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(構想区域別必要量との比較!$F$976,構想区域別必要量との比較!$H$976:$L$976,構想区域別必要量との比較!$O$976:$P$976)</c:f>
              <c:numCache>
                <c:formatCode>#,##0_);[Red]\(#,##0\)</c:formatCode>
                <c:ptCount val="8"/>
                <c:pt idx="0" formatCode="#,##0;[Red]\-#,##0;">
                  <c:v>897</c:v>
                </c:pt>
                <c:pt idx="1">
                  <c:v>709</c:v>
                </c:pt>
                <c:pt idx="2">
                  <c:v>813</c:v>
                </c:pt>
                <c:pt idx="3">
                  <c:v>736</c:v>
                </c:pt>
                <c:pt idx="4">
                  <c:v>756</c:v>
                </c:pt>
                <c:pt idx="5" formatCode="#,##0;[Red]\-#,##0;">
                  <c:v>722</c:v>
                </c:pt>
                <c:pt idx="6" formatCode="#,##0;[Red]\-#,##0;">
                  <c:v>767</c:v>
                </c:pt>
                <c:pt idx="7" formatCode="#,##0;[Red]\-#,##0;">
                  <c:v>877</c:v>
                </c:pt>
              </c:numCache>
            </c:numRef>
          </c:val>
          <c:extLst>
            <c:ext xmlns:c16="http://schemas.microsoft.com/office/drawing/2014/chart" uri="{C3380CC4-5D6E-409C-BE32-E72D297353CC}">
              <c16:uniqueId val="{00000000-94A2-4562-A3F6-CDBB83A5FA3B}"/>
            </c:ext>
          </c:extLst>
        </c:ser>
        <c:ser>
          <c:idx val="2"/>
          <c:order val="2"/>
          <c:tx>
            <c:strRef>
              <c:f>構想区域別必要量との比較!$E$975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(構想区域別必要量との比較!$F$971,構想区域別必要量との比較!$H$971:$L$971,構想区域別必要量との比較!$O$971:$P$971)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(構想区域別必要量との比較!$F$975,構想区域別必要量との比較!$H$975:$L$975,構想区域別必要量との比較!$O$975:$P$975)</c:f>
              <c:numCache>
                <c:formatCode>#,##0_);[Red]\(#,##0\)</c:formatCode>
                <c:ptCount val="8"/>
                <c:pt idx="0" formatCode="#,##0;[Red]\-#,##0;">
                  <c:v>526</c:v>
                </c:pt>
                <c:pt idx="1">
                  <c:v>679</c:v>
                </c:pt>
                <c:pt idx="2">
                  <c:v>662</c:v>
                </c:pt>
                <c:pt idx="3">
                  <c:v>654</c:v>
                </c:pt>
                <c:pt idx="4">
                  <c:v>723</c:v>
                </c:pt>
                <c:pt idx="5" formatCode="#,##0;[Red]\-#,##0;">
                  <c:v>676</c:v>
                </c:pt>
                <c:pt idx="6" formatCode="#,##0;[Red]\-#,##0;">
                  <c:v>612</c:v>
                </c:pt>
                <c:pt idx="7" formatCode="#,##0;[Red]\-#,##0;">
                  <c:v>1242</c:v>
                </c:pt>
              </c:numCache>
            </c:numRef>
          </c:val>
          <c:extLst>
            <c:ext xmlns:c16="http://schemas.microsoft.com/office/drawing/2014/chart" uri="{C3380CC4-5D6E-409C-BE32-E72D297353CC}">
              <c16:uniqueId val="{00000001-94A2-4562-A3F6-CDBB83A5FA3B}"/>
            </c:ext>
          </c:extLst>
        </c:ser>
        <c:ser>
          <c:idx val="1"/>
          <c:order val="3"/>
          <c:tx>
            <c:strRef>
              <c:f>構想区域別必要量との比較!$E$974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4A2-4562-A3F6-CDBB83A5FA3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4A2-4562-A3F6-CDBB83A5FA3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(構想区域別必要量との比較!$F$971,構想区域別必要量との比較!$H$971:$L$971,構想区域別必要量との比較!$O$971:$P$971)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(構想区域別必要量との比較!$F$974,構想区域別必要量との比較!$H$974:$L$974,構想区域別必要量との比較!$O$974:$P$974)</c:f>
              <c:numCache>
                <c:formatCode>#,##0_);[Red]\(#,##0\)</c:formatCode>
                <c:ptCount val="8"/>
                <c:pt idx="0" formatCode="#,##0;[Red]\-#,##0;">
                  <c:v>2233</c:v>
                </c:pt>
                <c:pt idx="1">
                  <c:v>2047</c:v>
                </c:pt>
                <c:pt idx="2">
                  <c:v>2073</c:v>
                </c:pt>
                <c:pt idx="3">
                  <c:v>2145</c:v>
                </c:pt>
                <c:pt idx="4">
                  <c:v>2073</c:v>
                </c:pt>
                <c:pt idx="5" formatCode="#,##0;[Red]\-#,##0;">
                  <c:v>2125</c:v>
                </c:pt>
                <c:pt idx="6" formatCode="#,##0;[Red]\-#,##0;">
                  <c:v>2191</c:v>
                </c:pt>
                <c:pt idx="7" formatCode="#,##0;[Red]\-#,##0;">
                  <c:v>1278</c:v>
                </c:pt>
              </c:numCache>
            </c:numRef>
          </c:val>
          <c:extLst>
            <c:ext xmlns:c16="http://schemas.microsoft.com/office/drawing/2014/chart" uri="{C3380CC4-5D6E-409C-BE32-E72D297353CC}">
              <c16:uniqueId val="{00000006-94A2-4562-A3F6-CDBB83A5FA3B}"/>
            </c:ext>
          </c:extLst>
        </c:ser>
        <c:ser>
          <c:idx val="0"/>
          <c:order val="4"/>
          <c:tx>
            <c:strRef>
              <c:f>構想区域別必要量との比較!$E$973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(構想区域別必要量との比較!$F$971,構想区域別必要量との比較!$H$971:$L$971,構想区域別必要量との比較!$O$971:$P$971)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(構想区域別必要量との比較!$F$973,構想区域別必要量との比較!$H$973:$L$973,構想区域別必要量との比較!$O$973:$P$973)</c:f>
              <c:numCache>
                <c:formatCode>#,##0_);[Red]\(#,##0\)</c:formatCode>
                <c:ptCount val="8"/>
                <c:pt idx="0" formatCode="#,##0;[Red]\-#,##0;">
                  <c:v>26</c:v>
                </c:pt>
                <c:pt idx="1">
                  <c:v>40</c:v>
                </c:pt>
                <c:pt idx="2">
                  <c:v>44</c:v>
                </c:pt>
                <c:pt idx="3">
                  <c:v>44</c:v>
                </c:pt>
                <c:pt idx="4">
                  <c:v>44</c:v>
                </c:pt>
                <c:pt idx="5" formatCode="#,##0;[Red]\-#,##0;">
                  <c:v>36</c:v>
                </c:pt>
                <c:pt idx="6" formatCode="#,##0;[Red]\-#,##0;">
                  <c:v>36</c:v>
                </c:pt>
                <c:pt idx="7" formatCode="#,##0;[Red]\-#,##0;">
                  <c:v>307</c:v>
                </c:pt>
              </c:numCache>
            </c:numRef>
          </c:val>
          <c:extLst>
            <c:ext xmlns:c16="http://schemas.microsoft.com/office/drawing/2014/chart" uri="{C3380CC4-5D6E-409C-BE32-E72D297353CC}">
              <c16:uniqueId val="{00000007-94A2-4562-A3F6-CDBB83A5FA3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(構想区域別必要量との比較!$F$971,構想区域別必要量との比較!$H$971:$L$971,構想区域別必要量との比較!$O$971:$P$971)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(構想区域別必要量との比較!$F$972,構想区域別必要量との比較!$H$972:$L$972,構想区域別必要量との比較!$O$972:$P$972)</c:f>
              <c:numCache>
                <c:formatCode>#,##0_);[Red]\(#,##0\)</c:formatCode>
                <c:ptCount val="8"/>
                <c:pt idx="0" formatCode="#,##0;[Red]\-#,##0;">
                  <c:v>3682</c:v>
                </c:pt>
                <c:pt idx="1">
                  <c:v>3475</c:v>
                </c:pt>
                <c:pt idx="2">
                  <c:v>3592</c:v>
                </c:pt>
                <c:pt idx="3">
                  <c:v>3579</c:v>
                </c:pt>
                <c:pt idx="4">
                  <c:v>3596</c:v>
                </c:pt>
                <c:pt idx="5" formatCode="#,##0;[Red]\-#,##0;">
                  <c:v>3559</c:v>
                </c:pt>
                <c:pt idx="6" formatCode="#,##0;[Red]\-#,##0;">
                  <c:v>3606</c:v>
                </c:pt>
                <c:pt idx="7" formatCode="#,##0;[Red]\-#,##0;">
                  <c:v>3704</c:v>
                </c:pt>
              </c:numCache>
            </c:numRef>
          </c:val>
          <c:smooth val="0"/>
          <c:extLst>
            <c:ext xmlns:c16="http://schemas.microsoft.com/office/drawing/2014/chart" uri="{C3380CC4-5D6E-409C-BE32-E72D297353CC}">
              <c16:uniqueId val="{00000008-94A2-4562-A3F6-CDBB83A5FA3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構想区域別必要量との比較!$E$991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(構想区域別必要量との比較!$F$986,構想区域別必要量との比較!$H$986:$L$986,構想区域別必要量との比較!$O$986:$P$986)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(構想区域別必要量との比較!$F$991,構想区域別必要量との比較!$H$991:$L$991,構想区域別必要量との比較!$O$991:$P$991)</c:f>
              <c:numCache>
                <c:formatCode>#,##0_);[Red]\(#,##0\)</c:formatCode>
                <c:ptCount val="8"/>
                <c:pt idx="0" formatCode="#,##0;[Red]\-#,##0;">
                  <c:v>944</c:v>
                </c:pt>
                <c:pt idx="1">
                  <c:v>839</c:v>
                </c:pt>
                <c:pt idx="2">
                  <c:v>922</c:v>
                </c:pt>
                <c:pt idx="3">
                  <c:v>922</c:v>
                </c:pt>
                <c:pt idx="4">
                  <c:v>964</c:v>
                </c:pt>
                <c:pt idx="5" formatCode="#,##0;[Red]\-#,##0;">
                  <c:v>818</c:v>
                </c:pt>
                <c:pt idx="6" formatCode="#,##0;[Red]\-#,##0;">
                  <c:v>781</c:v>
                </c:pt>
                <c:pt idx="7" formatCode="#,##0;[Red]\-#,##0;">
                  <c:v>552</c:v>
                </c:pt>
              </c:numCache>
            </c:numRef>
          </c:val>
          <c:extLst>
            <c:ext xmlns:c16="http://schemas.microsoft.com/office/drawing/2014/chart" uri="{C3380CC4-5D6E-409C-BE32-E72D297353CC}">
              <c16:uniqueId val="{00000000-4699-460A-BF5B-E2AAD83C1B8F}"/>
            </c:ext>
          </c:extLst>
        </c:ser>
        <c:ser>
          <c:idx val="2"/>
          <c:order val="2"/>
          <c:tx>
            <c:strRef>
              <c:f>構想区域別必要量との比較!$E$990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(構想区域別必要量との比較!$F$986,構想区域別必要量との比較!$H$986:$L$986,構想区域別必要量との比較!$O$986:$P$986)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(構想区域別必要量との比較!$F$990,構想区域別必要量との比較!$H$990:$L$990,構想区域別必要量との比較!$O$990:$P$990)</c:f>
              <c:numCache>
                <c:formatCode>#,##0_);[Red]\(#,##0\)</c:formatCode>
                <c:ptCount val="8"/>
                <c:pt idx="0" formatCode="#,##0;[Red]\-#,##0;">
                  <c:v>231</c:v>
                </c:pt>
                <c:pt idx="1">
                  <c:v>180</c:v>
                </c:pt>
                <c:pt idx="2">
                  <c:v>216</c:v>
                </c:pt>
                <c:pt idx="3">
                  <c:v>216</c:v>
                </c:pt>
                <c:pt idx="4">
                  <c:v>201</c:v>
                </c:pt>
                <c:pt idx="5" formatCode="#,##0;[Red]\-#,##0;">
                  <c:v>220</c:v>
                </c:pt>
                <c:pt idx="6" formatCode="#,##0;[Red]\-#,##0;">
                  <c:v>248</c:v>
                </c:pt>
                <c:pt idx="7" formatCode="#,##0;[Red]\-#,##0;">
                  <c:v>515</c:v>
                </c:pt>
              </c:numCache>
            </c:numRef>
          </c:val>
          <c:extLst>
            <c:ext xmlns:c16="http://schemas.microsoft.com/office/drawing/2014/chart" uri="{C3380CC4-5D6E-409C-BE32-E72D297353CC}">
              <c16:uniqueId val="{00000001-4699-460A-BF5B-E2AAD83C1B8F}"/>
            </c:ext>
          </c:extLst>
        </c:ser>
        <c:ser>
          <c:idx val="1"/>
          <c:order val="3"/>
          <c:tx>
            <c:strRef>
              <c:f>構想区域別必要量との比較!$E$989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699-460A-BF5B-E2AAD83C1B8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699-460A-BF5B-E2AAD83C1B8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(構想区域別必要量との比較!$F$986,構想区域別必要量との比較!$H$986:$L$986,構想区域別必要量との比較!$O$986:$P$986)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(構想区域別必要量との比較!$F$989,構想区域別必要量との比較!$H$989:$L$989,構想区域別必要量との比較!$O$989:$P$989)</c:f>
              <c:numCache>
                <c:formatCode>#,##0_);[Red]\(#,##0\)</c:formatCode>
                <c:ptCount val="8"/>
                <c:pt idx="0" formatCode="#,##0;[Red]\-#,##0;">
                  <c:v>818</c:v>
                </c:pt>
                <c:pt idx="1">
                  <c:v>713</c:v>
                </c:pt>
                <c:pt idx="2">
                  <c:v>867</c:v>
                </c:pt>
                <c:pt idx="3">
                  <c:v>856</c:v>
                </c:pt>
                <c:pt idx="4">
                  <c:v>894</c:v>
                </c:pt>
                <c:pt idx="5" formatCode="#,##0;[Red]\-#,##0;">
                  <c:v>821</c:v>
                </c:pt>
                <c:pt idx="6" formatCode="#,##0;[Red]\-#,##0;">
                  <c:v>833</c:v>
                </c:pt>
                <c:pt idx="7" formatCode="#,##0;[Red]\-#,##0;">
                  <c:v>337</c:v>
                </c:pt>
              </c:numCache>
            </c:numRef>
          </c:val>
          <c:extLst>
            <c:ext xmlns:c16="http://schemas.microsoft.com/office/drawing/2014/chart" uri="{C3380CC4-5D6E-409C-BE32-E72D297353CC}">
              <c16:uniqueId val="{00000006-4699-460A-BF5B-E2AAD83C1B8F}"/>
            </c:ext>
          </c:extLst>
        </c:ser>
        <c:ser>
          <c:idx val="0"/>
          <c:order val="4"/>
          <c:tx>
            <c:strRef>
              <c:f>構想区域別必要量との比較!$E$988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(構想区域別必要量との比較!$F$986,構想区域別必要量との比較!$H$986:$L$986,構想区域別必要量との比較!$O$986:$P$986)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(構想区域別必要量との比較!$F$988,構想区域別必要量との比較!$H$988:$L$988,構想区域別必要量との比較!$O$988:$P$988)</c:f>
              <c:numCache>
                <c:formatCode>#,##0_);[Red]\(#,##0\)</c:formatCode>
                <c:ptCount val="8"/>
                <c:pt idx="0" formatCode="#,##0;[Red]\-#,##0;">
                  <c:v>9</c:v>
                </c:pt>
                <c:pt idx="1">
                  <c:v>0</c:v>
                </c:pt>
                <c:pt idx="2">
                  <c:v>15</c:v>
                </c:pt>
                <c:pt idx="3">
                  <c:v>15</c:v>
                </c:pt>
                <c:pt idx="4">
                  <c:v>27</c:v>
                </c:pt>
                <c:pt idx="5" formatCode="#,##0;[Red]\-#,##0;">
                  <c:v>62</c:v>
                </c:pt>
                <c:pt idx="6" formatCode="#,##0;[Red]\-#,##0;">
                  <c:v>31</c:v>
                </c:pt>
                <c:pt idx="7" formatCode="#,##0;[Red]\-#,##0;">
                  <c:v>54</c:v>
                </c:pt>
              </c:numCache>
            </c:numRef>
          </c:val>
          <c:extLst>
            <c:ext xmlns:c16="http://schemas.microsoft.com/office/drawing/2014/chart" uri="{C3380CC4-5D6E-409C-BE32-E72D297353CC}">
              <c16:uniqueId val="{00000007-4699-460A-BF5B-E2AAD83C1B8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構想区域別必要量との比較!$E$987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(構想区域別必要量との比較!$F$986,構想区域別必要量との比較!$H$986:$L$986,構想区域別必要量との比較!$O$986:$P$986)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(構想区域別必要量との比較!$F$987,構想区域別必要量との比較!$H$987:$L$987,構想区域別必要量との比較!$O$987:$P$987)</c:f>
              <c:numCache>
                <c:formatCode>#,##0_);[Red]\(#,##0\)</c:formatCode>
                <c:ptCount val="8"/>
                <c:pt idx="0" formatCode="#,##0;[Red]\-#,##0;">
                  <c:v>2002</c:v>
                </c:pt>
                <c:pt idx="1">
                  <c:v>1732</c:v>
                </c:pt>
                <c:pt idx="2">
                  <c:v>2020</c:v>
                </c:pt>
                <c:pt idx="3">
                  <c:v>2009</c:v>
                </c:pt>
                <c:pt idx="4">
                  <c:v>2086</c:v>
                </c:pt>
                <c:pt idx="5" formatCode="#,##0;[Red]\-#,##0;">
                  <c:v>1921</c:v>
                </c:pt>
                <c:pt idx="6" formatCode="#,##0;[Red]\-#,##0;">
                  <c:v>1893</c:v>
                </c:pt>
                <c:pt idx="7" formatCode="#,##0;[Red]\-#,##0;">
                  <c:v>1458</c:v>
                </c:pt>
              </c:numCache>
            </c:numRef>
          </c:val>
          <c:smooth val="0"/>
          <c:extLst>
            <c:ext xmlns:c16="http://schemas.microsoft.com/office/drawing/2014/chart" uri="{C3380CC4-5D6E-409C-BE32-E72D297353CC}">
              <c16:uniqueId val="{00000008-4699-460A-BF5B-E2AAD83C1B8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(構想区域別必要量との比較!$F$1001,構想区域別必要量との比較!$H$1001:$L$1001,構想区域別必要量との比較!$O$1001:$P$1001)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(構想区域別必要量との比較!$F$1006,構想区域別必要量との比較!$H$1006:$L$1006,構想区域別必要量との比較!$O$1006:$P$1006)</c:f>
              <c:numCache>
                <c:formatCode>#,##0_);[Red]\(#,##0\)</c:formatCode>
                <c:ptCount val="8"/>
                <c:pt idx="0" formatCode="#,##0;[Red]\-#,##0;">
                  <c:v>299</c:v>
                </c:pt>
                <c:pt idx="1">
                  <c:v>299</c:v>
                </c:pt>
                <c:pt idx="2">
                  <c:v>299</c:v>
                </c:pt>
                <c:pt idx="3">
                  <c:v>299</c:v>
                </c:pt>
                <c:pt idx="4">
                  <c:v>299</c:v>
                </c:pt>
                <c:pt idx="5" formatCode="#,##0;[Red]\-#,##0;">
                  <c:v>293</c:v>
                </c:pt>
                <c:pt idx="6" formatCode="#,##0;[Red]\-#,##0;">
                  <c:v>274</c:v>
                </c:pt>
                <c:pt idx="7" formatCode="#,##0;[Red]\-#,##0;">
                  <c:v>274</c:v>
                </c:pt>
              </c:numCache>
            </c:numRef>
          </c:val>
          <c:extLst>
            <c:ext xmlns:c16="http://schemas.microsoft.com/office/drawing/2014/chart" uri="{C3380CC4-5D6E-409C-BE32-E72D297353CC}">
              <c16:uniqueId val="{00000000-436E-40FB-B65B-70726147773C}"/>
            </c:ext>
          </c:extLst>
        </c:ser>
        <c:ser>
          <c:idx val="2"/>
          <c:order val="2"/>
          <c:tx>
            <c:strRef>
              <c:f>構想区域別必要量との比較!$E$1005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(構想区域別必要量との比較!$F$1001,構想区域別必要量との比較!$H$1001:$L$1001,構想区域別必要量との比較!$O$1001:$P$1001)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(構想区域別必要量との比較!$F$1005,構想区域別必要量との比較!$H$1005:$L$1005,構想区域別必要量との比較!$O$1005:$P$1005)</c:f>
              <c:numCache>
                <c:formatCode>#,##0_);[Red]\(#,##0\)</c:formatCode>
                <c:ptCount val="8"/>
                <c:pt idx="0" formatCode="#,##0;[Red]\-#,##0;">
                  <c:v>172</c:v>
                </c:pt>
                <c:pt idx="1">
                  <c:v>178</c:v>
                </c:pt>
                <c:pt idx="2">
                  <c:v>178</c:v>
                </c:pt>
                <c:pt idx="3">
                  <c:v>182</c:v>
                </c:pt>
                <c:pt idx="4">
                  <c:v>182</c:v>
                </c:pt>
                <c:pt idx="5" formatCode="#,##0;[Red]\-#,##0;">
                  <c:v>182</c:v>
                </c:pt>
                <c:pt idx="6" formatCode="#,##0;[Red]\-#,##0;">
                  <c:v>226</c:v>
                </c:pt>
                <c:pt idx="7" formatCode="#,##0;[Red]\-#,##0;">
                  <c:v>419</c:v>
                </c:pt>
              </c:numCache>
            </c:numRef>
          </c:val>
          <c:extLst>
            <c:ext xmlns:c16="http://schemas.microsoft.com/office/drawing/2014/chart" uri="{C3380CC4-5D6E-409C-BE32-E72D297353CC}">
              <c16:uniqueId val="{00000001-436E-40FB-B65B-70726147773C}"/>
            </c:ext>
          </c:extLst>
        </c:ser>
        <c:ser>
          <c:idx val="1"/>
          <c:order val="3"/>
          <c:tx>
            <c:strRef>
              <c:f>構想区域別必要量との比較!$E$1004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36E-40FB-B65B-70726147773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36E-40FB-B65B-70726147773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(構想区域別必要量との比較!$F$1001,構想区域別必要量との比較!$H$1001:$L$1001,構想区域別必要量との比較!$O$1001:$P$1001)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(構想区域別必要量との比較!$F$1004,構想区域別必要量との比較!$H$1004:$L$1004,構想区域別必要量との比較!$O$1004:$P$1004)</c:f>
              <c:numCache>
                <c:formatCode>#,##0_);[Red]\(#,##0\)</c:formatCode>
                <c:ptCount val="8"/>
                <c:pt idx="0" formatCode="#,##0;[Red]\-#,##0;">
                  <c:v>1087</c:v>
                </c:pt>
                <c:pt idx="1">
                  <c:v>1099</c:v>
                </c:pt>
                <c:pt idx="2">
                  <c:v>1125</c:v>
                </c:pt>
                <c:pt idx="3">
                  <c:v>1149</c:v>
                </c:pt>
                <c:pt idx="4">
                  <c:v>1151</c:v>
                </c:pt>
                <c:pt idx="5" formatCode="#,##0;[Red]\-#,##0;">
                  <c:v>975</c:v>
                </c:pt>
                <c:pt idx="6" formatCode="#,##0;[Red]\-#,##0;">
                  <c:v>985</c:v>
                </c:pt>
                <c:pt idx="7" formatCode="#,##0;[Red]\-#,##0;">
                  <c:v>643</c:v>
                </c:pt>
              </c:numCache>
            </c:numRef>
          </c:val>
          <c:extLst>
            <c:ext xmlns:c16="http://schemas.microsoft.com/office/drawing/2014/chart" uri="{C3380CC4-5D6E-409C-BE32-E72D297353CC}">
              <c16:uniqueId val="{00000006-436E-40FB-B65B-70726147773C}"/>
            </c:ext>
          </c:extLst>
        </c:ser>
        <c:ser>
          <c:idx val="0"/>
          <c:order val="4"/>
          <c:tx>
            <c:strRef>
              <c:f>構想区域別必要量との比較!$E$1003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(構想区域別必要量との比較!$F$1001,構想区域別必要量との比較!$H$1001:$L$1001,構想区域別必要量との比較!$O$1001:$P$1001)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(構想区域別必要量との比較!$F$1003,構想区域別必要量との比較!$H$1003:$L$1003,構想区域別必要量との比較!$O$1003:$P$1003)</c:f>
              <c:numCache>
                <c:formatCode>#,##0_);[Red]\(#,##0\)</c:formatCode>
                <c:ptCount val="8"/>
                <c:pt idx="0" formatCode="#,##0;[Red]\-#,##0;">
                  <c:v>38</c:v>
                </c:pt>
                <c:pt idx="1">
                  <c:v>38</c:v>
                </c:pt>
                <c:pt idx="2">
                  <c:v>38</c:v>
                </c:pt>
                <c:pt idx="3">
                  <c:v>10</c:v>
                </c:pt>
                <c:pt idx="4">
                  <c:v>25</c:v>
                </c:pt>
                <c:pt idx="5" formatCode="#,##0;[Red]\-#,##0;">
                  <c:v>158</c:v>
                </c:pt>
                <c:pt idx="6" formatCode="#,##0;[Red]\-#,##0;">
                  <c:v>101</c:v>
                </c:pt>
                <c:pt idx="7" formatCode="#,##0;[Red]\-#,##0;">
                  <c:v>133</c:v>
                </c:pt>
              </c:numCache>
            </c:numRef>
          </c:val>
          <c:extLst>
            <c:ext xmlns:c16="http://schemas.microsoft.com/office/drawing/2014/chart" uri="{C3380CC4-5D6E-409C-BE32-E72D297353CC}">
              <c16:uniqueId val="{00000007-436E-40FB-B65B-70726147773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(構想区域別必要量との比較!$F$1001,構想区域別必要量との比較!$H$1001:$L$1001,構想区域別必要量との比較!$O$1001:$P$1001)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(構想区域別必要量との比較!$F$1002,構想区域別必要量との比較!$H$1002:$L$1002,構想区域別必要量との比較!$O$1002:$P$1002)</c:f>
              <c:numCache>
                <c:formatCode>#,##0_);[Red]\(#,##0\)</c:formatCode>
                <c:ptCount val="8"/>
                <c:pt idx="0" formatCode="#,##0;[Red]\-#,##0;">
                  <c:v>1596</c:v>
                </c:pt>
                <c:pt idx="1">
                  <c:v>1614</c:v>
                </c:pt>
                <c:pt idx="2">
                  <c:v>1640</c:v>
                </c:pt>
                <c:pt idx="3">
                  <c:v>1640</c:v>
                </c:pt>
                <c:pt idx="4">
                  <c:v>1657</c:v>
                </c:pt>
                <c:pt idx="5" formatCode="#,##0;[Red]\-#,##0;">
                  <c:v>1608</c:v>
                </c:pt>
                <c:pt idx="6" formatCode="#,##0;[Red]\-#,##0;">
                  <c:v>1586</c:v>
                </c:pt>
                <c:pt idx="7" formatCode="#,##0;[Red]\-#,##0;">
                  <c:v>1469</c:v>
                </c:pt>
              </c:numCache>
            </c:numRef>
          </c:val>
          <c:smooth val="0"/>
          <c:extLst>
            <c:ext xmlns:c16="http://schemas.microsoft.com/office/drawing/2014/chart" uri="{C3380CC4-5D6E-409C-BE32-E72D297353CC}">
              <c16:uniqueId val="{00000008-436E-40FB-B65B-70726147773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(構想区域別必要量との比較!$F$1016,構想区域別必要量との比較!$H$1016:$L$1016,構想区域別必要量との比較!$O$1016:$P$1016)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(構想区域別必要量との比較!$F$1021,構想区域別必要量との比較!$H$1021:$L$1021,構想区域別必要量との比較!$O$1021:$P$1021)</c:f>
              <c:numCache>
                <c:formatCode>#,##0_);[Red]\(#,##0\)</c:formatCode>
                <c:ptCount val="8"/>
                <c:pt idx="0" formatCode="#,##0;[Red]\-#,##0;">
                  <c:v>837</c:v>
                </c:pt>
                <c:pt idx="1">
                  <c:v>816</c:v>
                </c:pt>
                <c:pt idx="2">
                  <c:v>797</c:v>
                </c:pt>
                <c:pt idx="3">
                  <c:v>700</c:v>
                </c:pt>
                <c:pt idx="4">
                  <c:v>810</c:v>
                </c:pt>
                <c:pt idx="5" formatCode="#,##0;[Red]\-#,##0;">
                  <c:v>779</c:v>
                </c:pt>
                <c:pt idx="6" formatCode="#,##0;[Red]\-#,##0;">
                  <c:v>767</c:v>
                </c:pt>
                <c:pt idx="7" formatCode="#,##0;[Red]\-#,##0;">
                  <c:v>501</c:v>
                </c:pt>
              </c:numCache>
            </c:numRef>
          </c:val>
          <c:extLst>
            <c:ext xmlns:c16="http://schemas.microsoft.com/office/drawing/2014/chart" uri="{C3380CC4-5D6E-409C-BE32-E72D297353CC}">
              <c16:uniqueId val="{00000000-C082-4A12-8E9C-60D34B5C50B4}"/>
            </c:ext>
          </c:extLst>
        </c:ser>
        <c:ser>
          <c:idx val="2"/>
          <c:order val="2"/>
          <c:tx>
            <c:strRef>
              <c:f>構想区域別必要量との比較!$E$1020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(構想区域別必要量との比較!$F$1016,構想区域別必要量との比較!$H$1016:$L$1016,構想区域別必要量との比較!$O$1016:$P$1016)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(構想区域別必要量との比較!$F$1020,構想区域別必要量との比較!$H$1020:$L$1020,構想区域別必要量との比較!$O$1020:$P$1020)</c:f>
              <c:numCache>
                <c:formatCode>#,##0_);[Red]\(#,##0\)</c:formatCode>
                <c:ptCount val="8"/>
                <c:pt idx="0" formatCode="#,##0;[Red]\-#,##0;">
                  <c:v>415</c:v>
                </c:pt>
                <c:pt idx="1">
                  <c:v>283</c:v>
                </c:pt>
                <c:pt idx="2">
                  <c:v>301</c:v>
                </c:pt>
                <c:pt idx="3">
                  <c:v>302</c:v>
                </c:pt>
                <c:pt idx="4">
                  <c:v>302</c:v>
                </c:pt>
                <c:pt idx="5" formatCode="#,##0;[Red]\-#,##0;">
                  <c:v>264</c:v>
                </c:pt>
                <c:pt idx="6" formatCode="#,##0;[Red]\-#,##0;">
                  <c:v>288</c:v>
                </c:pt>
                <c:pt idx="7" formatCode="#,##0;[Red]\-#,##0;">
                  <c:v>922</c:v>
                </c:pt>
              </c:numCache>
            </c:numRef>
          </c:val>
          <c:extLst>
            <c:ext xmlns:c16="http://schemas.microsoft.com/office/drawing/2014/chart" uri="{C3380CC4-5D6E-409C-BE32-E72D297353CC}">
              <c16:uniqueId val="{00000001-C082-4A12-8E9C-60D34B5C50B4}"/>
            </c:ext>
          </c:extLst>
        </c:ser>
        <c:ser>
          <c:idx val="1"/>
          <c:order val="3"/>
          <c:tx>
            <c:strRef>
              <c:f>構想区域別必要量との比較!$E$1019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082-4A12-8E9C-60D34B5C50B4}"/>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082-4A12-8E9C-60D34B5C50B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(構想区域別必要量との比較!$F$1016,構想区域別必要量との比較!$H$1016:$L$1016,構想区域別必要量との比較!$O$1016:$P$1016)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(構想区域別必要量との比較!$F$1019,構想区域別必要量との比較!$H$1019:$L$1019,構想区域別必要量との比較!$O$1019:$P$1019)</c:f>
              <c:numCache>
                <c:formatCode>#,##0_);[Red]\(#,##0\)</c:formatCode>
                <c:ptCount val="8"/>
                <c:pt idx="0" formatCode="#,##0;[Red]\-#,##0;">
                  <c:v>1382</c:v>
                </c:pt>
                <c:pt idx="1">
                  <c:v>1507</c:v>
                </c:pt>
                <c:pt idx="2">
                  <c:v>1461</c:v>
                </c:pt>
                <c:pt idx="3">
                  <c:v>1430</c:v>
                </c:pt>
                <c:pt idx="4">
                  <c:v>1389</c:v>
                </c:pt>
                <c:pt idx="5" formatCode="#,##0;[Red]\-#,##0;">
                  <c:v>1415</c:v>
                </c:pt>
                <c:pt idx="6" formatCode="#,##0;[Red]\-#,##0;">
                  <c:v>1362</c:v>
                </c:pt>
                <c:pt idx="7" formatCode="#,##0;[Red]\-#,##0;">
                  <c:v>830</c:v>
                </c:pt>
              </c:numCache>
            </c:numRef>
          </c:val>
          <c:extLst>
            <c:ext xmlns:c16="http://schemas.microsoft.com/office/drawing/2014/chart" uri="{C3380CC4-5D6E-409C-BE32-E72D297353CC}">
              <c16:uniqueId val="{00000006-C082-4A12-8E9C-60D34B5C50B4}"/>
            </c:ext>
          </c:extLst>
        </c:ser>
        <c:ser>
          <c:idx val="0"/>
          <c:order val="4"/>
          <c:tx>
            <c:strRef>
              <c:f>構想区域別必要量との比較!$E$1018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(構想区域別必要量との比較!$F$1016,構想区域別必要量との比較!$H$1016:$L$1016,構想区域別必要量との比較!$O$1016:$P$1016)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(構想区域別必要量との比較!$F$1018,構想区域別必要量との比較!$H$1018:$L$1018,構想区域別必要量との比較!$O$1018:$P$1018)</c:f>
              <c:numCache>
                <c:formatCode>#,##0_);[Red]\(#,##0\)</c:formatCode>
                <c:ptCount val="8"/>
                <c:pt idx="0" formatCode="#,##0;[Red]\-#,##0;">
                  <c:v>360</c:v>
                </c:pt>
                <c:pt idx="1">
                  <c:v>360</c:v>
                </c:pt>
                <c:pt idx="2">
                  <c:v>421</c:v>
                </c:pt>
                <c:pt idx="3">
                  <c:v>424</c:v>
                </c:pt>
                <c:pt idx="4">
                  <c:v>395</c:v>
                </c:pt>
                <c:pt idx="5" formatCode="#,##0;[Red]\-#,##0;">
                  <c:v>395</c:v>
                </c:pt>
                <c:pt idx="6" formatCode="#,##0;[Red]\-#,##0;">
                  <c:v>395</c:v>
                </c:pt>
                <c:pt idx="7" formatCode="#,##0;[Red]\-#,##0;">
                  <c:v>232</c:v>
                </c:pt>
              </c:numCache>
            </c:numRef>
          </c:val>
          <c:extLst>
            <c:ext xmlns:c16="http://schemas.microsoft.com/office/drawing/2014/chart" uri="{C3380CC4-5D6E-409C-BE32-E72D297353CC}">
              <c16:uniqueId val="{00000007-C082-4A12-8E9C-60D34B5C50B4}"/>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(構想区域別必要量との比較!$F$1016,構想区域別必要量との比較!$H$1016:$L$1016,構想区域別必要量との比較!$O$1016:$P$1016)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(構想区域別必要量との比較!$F$1017,構想区域別必要量との比較!$H$1017:$L$1017,構想区域別必要量との比較!$O$1017:$P$1017)</c:f>
              <c:numCache>
                <c:formatCode>#,##0_);[Red]\(#,##0\)</c:formatCode>
                <c:ptCount val="8"/>
                <c:pt idx="0" formatCode="#,##0;[Red]\-#,##0;">
                  <c:v>2994</c:v>
                </c:pt>
                <c:pt idx="1">
                  <c:v>2966</c:v>
                </c:pt>
                <c:pt idx="2">
                  <c:v>2980</c:v>
                </c:pt>
                <c:pt idx="3">
                  <c:v>2856</c:v>
                </c:pt>
                <c:pt idx="4">
                  <c:v>2896</c:v>
                </c:pt>
                <c:pt idx="5" formatCode="#,##0;[Red]\-#,##0;">
                  <c:v>2853</c:v>
                </c:pt>
                <c:pt idx="6" formatCode="#,##0;[Red]\-#,##0;">
                  <c:v>2812</c:v>
                </c:pt>
                <c:pt idx="7" formatCode="#,##0;[Red]\-#,##0;">
                  <c:v>2485</c:v>
                </c:pt>
              </c:numCache>
            </c:numRef>
          </c:val>
          <c:smooth val="0"/>
          <c:extLst>
            <c:ext xmlns:c16="http://schemas.microsoft.com/office/drawing/2014/chart" uri="{C3380CC4-5D6E-409C-BE32-E72D297353CC}">
              <c16:uniqueId val="{00000008-C082-4A12-8E9C-60D34B5C50B4}"/>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(構想区域別必要量との比較!$F$1031,構想区域別必要量との比較!$H$1031:$L$1031,構想区域別必要量との比較!$O$1031:$P$1031)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(構想区域別必要量との比較!$F$1036,構想区域別必要量との比較!$H$1036:$L$1036,構想区域別必要量との比較!$O$1036:$P$1036)</c:f>
              <c:numCache>
                <c:formatCode>#,##0_);[Red]\(#,##0\)</c:formatCode>
                <c:ptCount val="8"/>
                <c:pt idx="0" formatCode="#,##0;[Red]\-#,##0;">
                  <c:v>402</c:v>
                </c:pt>
                <c:pt idx="1">
                  <c:v>410</c:v>
                </c:pt>
                <c:pt idx="2">
                  <c:v>410</c:v>
                </c:pt>
                <c:pt idx="3">
                  <c:v>408</c:v>
                </c:pt>
                <c:pt idx="4">
                  <c:v>452</c:v>
                </c:pt>
                <c:pt idx="5" formatCode="#,##0;[Red]\-#,##0;">
                  <c:v>606</c:v>
                </c:pt>
                <c:pt idx="6" formatCode="#,##0;[Red]\-#,##0;">
                  <c:v>446</c:v>
                </c:pt>
                <c:pt idx="7" formatCode="#,##0;[Red]\-#,##0;">
                  <c:v>272</c:v>
                </c:pt>
              </c:numCache>
            </c:numRef>
          </c:val>
          <c:extLst>
            <c:ext xmlns:c16="http://schemas.microsoft.com/office/drawing/2014/chart" uri="{C3380CC4-5D6E-409C-BE32-E72D297353CC}">
              <c16:uniqueId val="{00000000-544C-48F5-BE9B-E1E48C71EB10}"/>
            </c:ext>
          </c:extLst>
        </c:ser>
        <c:ser>
          <c:idx val="2"/>
          <c:order val="2"/>
          <c:tx>
            <c:strRef>
              <c:f>構想区域別必要量との比較!$E$1035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(構想区域別必要量との比較!$F$1031,構想区域別必要量との比較!$H$1031:$L$1031,構想区域別必要量との比較!$O$1031:$P$1031)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(構想区域別必要量との比較!$F$1035,構想区域別必要量との比較!$H$1035:$L$1035,構想区域別必要量との比較!$O$1035:$P$1035)</c:f>
              <c:numCache>
                <c:formatCode>#,##0_);[Red]\(#,##0\)</c:formatCode>
                <c:ptCount val="8"/>
                <c:pt idx="0" formatCode="#,##0;[Red]\-#,##0;">
                  <c:v>96</c:v>
                </c:pt>
                <c:pt idx="1">
                  <c:v>102</c:v>
                </c:pt>
                <c:pt idx="2">
                  <c:v>102</c:v>
                </c:pt>
                <c:pt idx="3">
                  <c:v>102</c:v>
                </c:pt>
                <c:pt idx="4">
                  <c:v>70</c:v>
                </c:pt>
                <c:pt idx="5" formatCode="#,##0;[Red]\-#,##0;">
                  <c:v>70</c:v>
                </c:pt>
                <c:pt idx="6" formatCode="#,##0;[Red]\-#,##0;">
                  <c:v>70</c:v>
                </c:pt>
                <c:pt idx="7" formatCode="#,##0;[Red]\-#,##0;">
                  <c:v>358</c:v>
                </c:pt>
              </c:numCache>
            </c:numRef>
          </c:val>
          <c:extLst>
            <c:ext xmlns:c16="http://schemas.microsoft.com/office/drawing/2014/chart" uri="{C3380CC4-5D6E-409C-BE32-E72D297353CC}">
              <c16:uniqueId val="{00000001-544C-48F5-BE9B-E1E48C71EB10}"/>
            </c:ext>
          </c:extLst>
        </c:ser>
        <c:ser>
          <c:idx val="1"/>
          <c:order val="3"/>
          <c:tx>
            <c:strRef>
              <c:f>構想区域別必要量との比較!$E$1034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544C-48F5-BE9B-E1E48C71EB10}"/>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544C-48F5-BE9B-E1E48C71EB10}"/>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(構想区域別必要量との比較!$F$1031,構想区域別必要量との比較!$H$1031:$L$1031,構想区域別必要量との比較!$O$1031:$P$1031)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(構想区域別必要量との比較!$F$1034,構想区域別必要量との比較!$H$1034:$L$1034,構想区域別必要量との比較!$O$1034:$P$1034)</c:f>
              <c:numCache>
                <c:formatCode>#,##0_);[Red]\(#,##0\)</c:formatCode>
                <c:ptCount val="8"/>
                <c:pt idx="0" formatCode="#,##0;[Red]\-#,##0;">
                  <c:v>840</c:v>
                </c:pt>
                <c:pt idx="1">
                  <c:v>916</c:v>
                </c:pt>
                <c:pt idx="2">
                  <c:v>916</c:v>
                </c:pt>
                <c:pt idx="3">
                  <c:v>826</c:v>
                </c:pt>
                <c:pt idx="4">
                  <c:v>756</c:v>
                </c:pt>
                <c:pt idx="5" formatCode="#,##0;[Red]\-#,##0;">
                  <c:v>795</c:v>
                </c:pt>
                <c:pt idx="6" formatCode="#,##0;[Red]\-#,##0;">
                  <c:v>730</c:v>
                </c:pt>
                <c:pt idx="7" formatCode="#,##0;[Red]\-#,##0;">
                  <c:v>459</c:v>
                </c:pt>
              </c:numCache>
            </c:numRef>
          </c:val>
          <c:extLst>
            <c:ext xmlns:c16="http://schemas.microsoft.com/office/drawing/2014/chart" uri="{C3380CC4-5D6E-409C-BE32-E72D297353CC}">
              <c16:uniqueId val="{00000006-544C-48F5-BE9B-E1E48C71EB10}"/>
            </c:ext>
          </c:extLst>
        </c:ser>
        <c:ser>
          <c:idx val="0"/>
          <c:order val="4"/>
          <c:tx>
            <c:strRef>
              <c:f>構想区域別必要量との比較!$E$1033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(構想区域別必要量との比較!$F$1031,構想区域別必要量との比較!$H$1031:$L$1031,構想区域別必要量との比較!$O$1031:$P$1031)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(構想区域別必要量との比較!$F$1033,構想区域別必要量との比較!$H$1033:$L$1033,構想区域別必要量との比較!$O$1033:$P$1033)</c:f>
              <c:numCache>
                <c:formatCode>#,##0_);[Red]\(#,##0\)</c:formatCode>
                <c:ptCount val="8"/>
                <c:pt idx="0" formatCode="#,##0;[Red]\-#,##0;">
                  <c:v>139</c:v>
                </c:pt>
                <c:pt idx="1">
                  <c:v>47</c:v>
                </c:pt>
                <c:pt idx="2">
                  <c:v>47</c:v>
                </c:pt>
                <c:pt idx="3">
                  <c:v>139</c:v>
                </c:pt>
                <c:pt idx="4">
                  <c:v>139</c:v>
                </c:pt>
                <c:pt idx="5" formatCode="#,##0;[Red]\-#,##0;">
                  <c:v>139</c:v>
                </c:pt>
                <c:pt idx="6" formatCode="#,##0;[Red]\-#,##0;">
                  <c:v>139</c:v>
                </c:pt>
                <c:pt idx="7" formatCode="#,##0;[Red]\-#,##0;">
                  <c:v>105</c:v>
                </c:pt>
              </c:numCache>
            </c:numRef>
          </c:val>
          <c:extLst>
            <c:ext xmlns:c16="http://schemas.microsoft.com/office/drawing/2014/chart" uri="{C3380CC4-5D6E-409C-BE32-E72D297353CC}">
              <c16:uniqueId val="{00000007-544C-48F5-BE9B-E1E48C71EB10}"/>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(構想区域別必要量との比較!$F$1031,構想区域別必要量との比較!$H$1031:$L$1031,構想区域別必要量との比較!$O$1031:$P$1031)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(構想区域別必要量との比較!$F$1032,構想区域別必要量との比較!$H$1032:$L$1032,構想区域別必要量との比較!$O$1032:$P$1032)</c:f>
              <c:numCache>
                <c:formatCode>#,##0_);[Red]\(#,##0\)</c:formatCode>
                <c:ptCount val="8"/>
                <c:pt idx="0" formatCode="#,##0;[Red]\-#,##0;">
                  <c:v>1477</c:v>
                </c:pt>
                <c:pt idx="1">
                  <c:v>1475</c:v>
                </c:pt>
                <c:pt idx="2">
                  <c:v>1475</c:v>
                </c:pt>
                <c:pt idx="3">
                  <c:v>1475</c:v>
                </c:pt>
                <c:pt idx="4">
                  <c:v>1417</c:v>
                </c:pt>
                <c:pt idx="5" formatCode="#,##0;[Red]\-#,##0;">
                  <c:v>1610</c:v>
                </c:pt>
                <c:pt idx="6" formatCode="#,##0;[Red]\-#,##0;">
                  <c:v>1385</c:v>
                </c:pt>
                <c:pt idx="7" formatCode="#,##0;[Red]\-#,##0;">
                  <c:v>1194</c:v>
                </c:pt>
              </c:numCache>
            </c:numRef>
          </c:val>
          <c:smooth val="0"/>
          <c:extLst>
            <c:ext xmlns:c16="http://schemas.microsoft.com/office/drawing/2014/chart" uri="{C3380CC4-5D6E-409C-BE32-E72D297353CC}">
              <c16:uniqueId val="{00000008-544C-48F5-BE9B-E1E48C71EB10}"/>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(構想区域別必要量との比較!$F$101,構想区域別必要量との比較!$H$101:$L$101,構想区域別必要量との比較!$O$101:$P$101)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(構想区域別必要量との比較!$F$106,構想区域別必要量との比較!$H$106:$L$106,構想区域別必要量との比較!$O$106:$P$106)</c:f>
              <c:numCache>
                <c:formatCode>#,##0_);[Red]\(#,##0\)</c:formatCode>
                <c:ptCount val="8"/>
                <c:pt idx="0" formatCode="#,##0;[Red]\-#,##0;">
                  <c:v>1210</c:v>
                </c:pt>
                <c:pt idx="1">
                  <c:v>924</c:v>
                </c:pt>
                <c:pt idx="2">
                  <c:v>967</c:v>
                </c:pt>
                <c:pt idx="3">
                  <c:v>865</c:v>
                </c:pt>
                <c:pt idx="4">
                  <c:v>924</c:v>
                </c:pt>
                <c:pt idx="5" formatCode="#,##0;[Red]\-#,##0;">
                  <c:v>932</c:v>
                </c:pt>
                <c:pt idx="6" formatCode="#,##0;[Red]\-#,##0;">
                  <c:v>932</c:v>
                </c:pt>
                <c:pt idx="7" formatCode="#,##0;[Red]\-#,##0;">
                  <c:v>626</c:v>
                </c:pt>
              </c:numCache>
            </c:numRef>
          </c:val>
          <c:extLst>
            <c:ext xmlns:c16="http://schemas.microsoft.com/office/drawing/2014/chart" uri="{C3380CC4-5D6E-409C-BE32-E72D297353CC}">
              <c16:uniqueId val="{00000000-A732-47E0-A691-2BDFFD621C9A}"/>
            </c:ext>
          </c:extLst>
        </c:ser>
        <c:ser>
          <c:idx val="2"/>
          <c:order val="2"/>
          <c:tx>
            <c:strRef>
              <c:f>構想区域別必要量との比較!$E$105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(構想区域別必要量との比較!$F$101,構想区域別必要量との比較!$H$101:$L$101,構想区域別必要量との比較!$O$101:$P$101)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(構想区域別必要量との比較!$F$105,構想区域別必要量との比較!$H$105:$L$105,構想区域別必要量との比較!$O$105:$P$105)</c:f>
              <c:numCache>
                <c:formatCode>#,##0_);[Red]\(#,##0\)</c:formatCode>
                <c:ptCount val="8"/>
                <c:pt idx="0" formatCode="#,##0;[Red]\-#,##0;">
                  <c:v>123</c:v>
                </c:pt>
                <c:pt idx="1">
                  <c:v>168</c:v>
                </c:pt>
                <c:pt idx="2">
                  <c:v>176</c:v>
                </c:pt>
                <c:pt idx="3">
                  <c:v>168</c:v>
                </c:pt>
                <c:pt idx="4">
                  <c:v>168</c:v>
                </c:pt>
                <c:pt idx="5" formatCode="#,##0;[Red]\-#,##0;">
                  <c:v>168</c:v>
                </c:pt>
                <c:pt idx="6" formatCode="#,##0;[Red]\-#,##0;">
                  <c:v>168</c:v>
                </c:pt>
                <c:pt idx="7" formatCode="#,##0;[Red]\-#,##0;">
                  <c:v>435</c:v>
                </c:pt>
              </c:numCache>
            </c:numRef>
          </c:val>
          <c:extLst>
            <c:ext xmlns:c16="http://schemas.microsoft.com/office/drawing/2014/chart" uri="{C3380CC4-5D6E-409C-BE32-E72D297353CC}">
              <c16:uniqueId val="{00000001-A732-47E0-A691-2BDFFD621C9A}"/>
            </c:ext>
          </c:extLst>
        </c:ser>
        <c:ser>
          <c:idx val="1"/>
          <c:order val="3"/>
          <c:tx>
            <c:strRef>
              <c:f>構想区域別必要量との比較!$E$104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732-47E0-A691-2BDFFD621C9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732-47E0-A691-2BDFFD621C9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(構想区域別必要量との比較!$F$101,構想区域別必要量との比較!$H$101:$L$101,構想区域別必要量との比較!$O$101:$P$101)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(構想区域別必要量との比較!$F$104,構想区域別必要量との比較!$H$104:$L$104,構想区域別必要量との比較!$O$104:$P$104)</c:f>
              <c:numCache>
                <c:formatCode>#,##0_);[Red]\(#,##0\)</c:formatCode>
                <c:ptCount val="8"/>
                <c:pt idx="0" formatCode="#,##0;[Red]\-#,##0;">
                  <c:v>898</c:v>
                </c:pt>
                <c:pt idx="1">
                  <c:v>772</c:v>
                </c:pt>
                <c:pt idx="2">
                  <c:v>720</c:v>
                </c:pt>
                <c:pt idx="3">
                  <c:v>706</c:v>
                </c:pt>
                <c:pt idx="4">
                  <c:v>695</c:v>
                </c:pt>
                <c:pt idx="5" formatCode="#,##0;[Red]\-#,##0;">
                  <c:v>669</c:v>
                </c:pt>
                <c:pt idx="6" formatCode="#,##0;[Red]\-#,##0;">
                  <c:v>713</c:v>
                </c:pt>
                <c:pt idx="7" formatCode="#,##0;[Red]\-#,##0;">
                  <c:v>424</c:v>
                </c:pt>
              </c:numCache>
            </c:numRef>
          </c:val>
          <c:extLst>
            <c:ext xmlns:c16="http://schemas.microsoft.com/office/drawing/2014/chart" uri="{C3380CC4-5D6E-409C-BE32-E72D297353CC}">
              <c16:uniqueId val="{00000006-A732-47E0-A691-2BDFFD621C9A}"/>
            </c:ext>
          </c:extLst>
        </c:ser>
        <c:ser>
          <c:idx val="0"/>
          <c:order val="4"/>
          <c:tx>
            <c:strRef>
              <c:f>構想区域別必要量との比較!$E$103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(構想区域別必要量との比較!$F$101,構想区域別必要量との比較!$H$101:$L$101,構想区域別必要量との比較!$O$101:$P$101)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(構想区域別必要量との比較!$F$103,構想区域別必要量との比較!$H$103:$L$103,構想区域別必要量との比較!$O$103:$P$103)</c:f>
              <c:numCache>
                <c:formatCode>#,##0_);[Red]\(#,##0\)</c:formatCode>
                <c:ptCount val="8"/>
                <c:pt idx="0" formatCode="#,##0;[Red]\-#,##0;">
                  <c:v>26</c:v>
                </c:pt>
                <c:pt idx="1">
                  <c:v>26</c:v>
                </c:pt>
                <c:pt idx="2">
                  <c:v>26</c:v>
                </c:pt>
                <c:pt idx="3">
                  <c:v>34</c:v>
                </c:pt>
                <c:pt idx="4">
                  <c:v>34</c:v>
                </c:pt>
                <c:pt idx="5" formatCode="#,##0;[Red]\-#,##0;">
                  <c:v>34</c:v>
                </c:pt>
                <c:pt idx="6" formatCode="#,##0;[Red]\-#,##0;">
                  <c:v>34</c:v>
                </c:pt>
                <c:pt idx="7" formatCode="#,##0;[Red]\-#,##0;">
                  <c:v>124</c:v>
                </c:pt>
              </c:numCache>
            </c:numRef>
          </c:val>
          <c:extLst>
            <c:ext xmlns:c16="http://schemas.microsoft.com/office/drawing/2014/chart" uri="{C3380CC4-5D6E-409C-BE32-E72D297353CC}">
              <c16:uniqueId val="{00000007-A732-47E0-A691-2BDFFD621C9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(構想区域別必要量との比較!$F$101,構想区域別必要量との比較!$H$101:$L$101,構想区域別必要量との比較!$O$101:$P$101)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(構想区域別必要量との比較!$F$102,構想区域別必要量との比較!$H$102:$L$102,構想区域別必要量との比較!$O$102:$P$102)</c:f>
              <c:numCache>
                <c:formatCode>#,##0_);[Red]\(#,##0\)</c:formatCode>
                <c:ptCount val="8"/>
                <c:pt idx="0" formatCode="#,##0;[Red]\-#,##0;">
                  <c:v>2257</c:v>
                </c:pt>
                <c:pt idx="1">
                  <c:v>1890</c:v>
                </c:pt>
                <c:pt idx="2">
                  <c:v>1889</c:v>
                </c:pt>
                <c:pt idx="3">
                  <c:v>1773</c:v>
                </c:pt>
                <c:pt idx="4">
                  <c:v>1821</c:v>
                </c:pt>
                <c:pt idx="5" formatCode="#,##0;[Red]\-#,##0;">
                  <c:v>1803</c:v>
                </c:pt>
                <c:pt idx="6" formatCode="#,##0;[Red]\-#,##0;">
                  <c:v>1847</c:v>
                </c:pt>
                <c:pt idx="7" formatCode="#,##0;[Red]\-#,##0;">
                  <c:v>1609</c:v>
                </c:pt>
              </c:numCache>
            </c:numRef>
          </c:val>
          <c:smooth val="0"/>
          <c:extLst>
            <c:ext xmlns:c16="http://schemas.microsoft.com/office/drawing/2014/chart" uri="{C3380CC4-5D6E-409C-BE32-E72D297353CC}">
              <c16:uniqueId val="{00000008-A732-47E0-A691-2BDFFD621C9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(構想区域別必要量との比較!$F$1046,構想区域別必要量との比較!$H$1046:$L$1046,構想区域別必要量との比較!$O$1046:$P$1046)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(構想区域別必要量との比較!$F$1051,構想区域別必要量との比較!$H$1051:$L$1051,構想区域別必要量との比較!$O$1051:$P$1051)</c:f>
              <c:numCache>
                <c:formatCode>#,##0_);[Red]\(#,##0\)</c:formatCode>
                <c:ptCount val="8"/>
                <c:pt idx="0" formatCode="#,##0;[Red]\-#,##0;">
                  <c:v>1550</c:v>
                </c:pt>
                <c:pt idx="1">
                  <c:v>1786</c:v>
                </c:pt>
                <c:pt idx="2">
                  <c:v>1639</c:v>
                </c:pt>
                <c:pt idx="3">
                  <c:v>1361</c:v>
                </c:pt>
                <c:pt idx="4">
                  <c:v>1240</c:v>
                </c:pt>
                <c:pt idx="5" formatCode="#,##0;[Red]\-#,##0;">
                  <c:v>1342</c:v>
                </c:pt>
                <c:pt idx="6" formatCode="#,##0;[Red]\-#,##0;">
                  <c:v>1341</c:v>
                </c:pt>
                <c:pt idx="7" formatCode="#,##0;[Red]\-#,##0;">
                  <c:v>1167</c:v>
                </c:pt>
              </c:numCache>
            </c:numRef>
          </c:val>
          <c:extLst>
            <c:ext xmlns:c16="http://schemas.microsoft.com/office/drawing/2014/chart" uri="{C3380CC4-5D6E-409C-BE32-E72D297353CC}">
              <c16:uniqueId val="{00000000-ED7E-48F4-9A6B-3B992EE9716F}"/>
            </c:ext>
          </c:extLst>
        </c:ser>
        <c:ser>
          <c:idx val="2"/>
          <c:order val="2"/>
          <c:tx>
            <c:strRef>
              <c:f>構想区域別必要量との比較!$E$1050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(構想区域別必要量との比較!$F$1046,構想区域別必要量との比較!$H$1046:$L$1046,構想区域別必要量との比較!$O$1046:$P$1046)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(構想区域別必要量との比較!$F$1050,構想区域別必要量との比較!$H$1050:$L$1050,構想区域別必要量との比較!$O$1050:$P$1050)</c:f>
              <c:numCache>
                <c:formatCode>#,##0_);[Red]\(#,##0\)</c:formatCode>
                <c:ptCount val="8"/>
                <c:pt idx="0" formatCode="#,##0;[Red]\-#,##0;">
                  <c:v>479</c:v>
                </c:pt>
                <c:pt idx="1">
                  <c:v>486</c:v>
                </c:pt>
                <c:pt idx="2">
                  <c:v>486</c:v>
                </c:pt>
                <c:pt idx="3">
                  <c:v>467</c:v>
                </c:pt>
                <c:pt idx="4">
                  <c:v>527</c:v>
                </c:pt>
                <c:pt idx="5" formatCode="#,##0;[Red]\-#,##0;">
                  <c:v>764</c:v>
                </c:pt>
                <c:pt idx="6" formatCode="#,##0;[Red]\-#,##0;">
                  <c:v>737</c:v>
                </c:pt>
                <c:pt idx="7" formatCode="#,##0;[Red]\-#,##0;">
                  <c:v>1363</c:v>
                </c:pt>
              </c:numCache>
            </c:numRef>
          </c:val>
          <c:extLst>
            <c:ext xmlns:c16="http://schemas.microsoft.com/office/drawing/2014/chart" uri="{C3380CC4-5D6E-409C-BE32-E72D297353CC}">
              <c16:uniqueId val="{00000001-ED7E-48F4-9A6B-3B992EE9716F}"/>
            </c:ext>
          </c:extLst>
        </c:ser>
        <c:ser>
          <c:idx val="1"/>
          <c:order val="3"/>
          <c:tx>
            <c:strRef>
              <c:f>構想区域別必要量との比較!$E$1049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D7E-48F4-9A6B-3B992EE9716F}"/>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D7E-48F4-9A6B-3B992EE9716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(構想区域別必要量との比較!$F$1046,構想区域別必要量との比較!$H$1046:$L$1046,構想区域別必要量との比較!$O$1046:$P$1046)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(構想区域別必要量との比較!$F$1049,構想区域別必要量との比較!$H$1049:$L$1049,構想区域別必要量との比較!$O$1049:$P$1049)</c:f>
              <c:numCache>
                <c:formatCode>#,##0_);[Red]\(#,##0\)</c:formatCode>
                <c:ptCount val="8"/>
                <c:pt idx="0" formatCode="#,##0;[Red]\-#,##0;">
                  <c:v>2284</c:v>
                </c:pt>
                <c:pt idx="1">
                  <c:v>2135</c:v>
                </c:pt>
                <c:pt idx="2">
                  <c:v>1951</c:v>
                </c:pt>
                <c:pt idx="3">
                  <c:v>2078</c:v>
                </c:pt>
                <c:pt idx="4">
                  <c:v>2001</c:v>
                </c:pt>
                <c:pt idx="5" formatCode="#,##0;[Red]\-#,##0;">
                  <c:v>2129</c:v>
                </c:pt>
                <c:pt idx="6" formatCode="#,##0;[Red]\-#,##0;">
                  <c:v>2108</c:v>
                </c:pt>
                <c:pt idx="7" formatCode="#,##0;[Red]\-#,##0;">
                  <c:v>1457</c:v>
                </c:pt>
              </c:numCache>
            </c:numRef>
          </c:val>
          <c:extLst>
            <c:ext xmlns:c16="http://schemas.microsoft.com/office/drawing/2014/chart" uri="{C3380CC4-5D6E-409C-BE32-E72D297353CC}">
              <c16:uniqueId val="{00000006-ED7E-48F4-9A6B-3B992EE9716F}"/>
            </c:ext>
          </c:extLst>
        </c:ser>
        <c:ser>
          <c:idx val="0"/>
          <c:order val="4"/>
          <c:tx>
            <c:strRef>
              <c:f>構想区域別必要量との比較!$E$1048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(構想区域別必要量との比較!$F$1046,構想区域別必要量との比較!$H$1046:$L$1046,構想区域別必要量との比較!$O$1046:$P$1046)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(構想区域別必要量との比較!$F$1048,構想区域別必要量との比較!$H$1048:$L$1048,構想区域別必要量との比較!$O$1048:$P$1048)</c:f>
              <c:numCache>
                <c:formatCode>#,##0_);[Red]\(#,##0\)</c:formatCode>
                <c:ptCount val="8"/>
                <c:pt idx="0" formatCode="#,##0;[Red]\-#,##0;">
                  <c:v>528</c:v>
                </c:pt>
                <c:pt idx="1">
                  <c:v>496</c:v>
                </c:pt>
                <c:pt idx="2">
                  <c:v>495</c:v>
                </c:pt>
                <c:pt idx="3">
                  <c:v>499</c:v>
                </c:pt>
                <c:pt idx="4">
                  <c:v>499</c:v>
                </c:pt>
                <c:pt idx="5" formatCode="#,##0;[Red]\-#,##0;">
                  <c:v>501</c:v>
                </c:pt>
                <c:pt idx="6" formatCode="#,##0;[Red]\-#,##0;">
                  <c:v>501</c:v>
                </c:pt>
                <c:pt idx="7" formatCode="#,##0;[Red]\-#,##0;">
                  <c:v>437</c:v>
                </c:pt>
              </c:numCache>
            </c:numRef>
          </c:val>
          <c:extLst>
            <c:ext xmlns:c16="http://schemas.microsoft.com/office/drawing/2014/chart" uri="{C3380CC4-5D6E-409C-BE32-E72D297353CC}">
              <c16:uniqueId val="{00000007-ED7E-48F4-9A6B-3B992EE9716F}"/>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(構想区域別必要量との比較!$F$1046,構想区域別必要量との比較!$H$1046:$L$1046,構想区域別必要量との比較!$O$1046:$P$1046)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(構想区域別必要量との比較!$F$1047,構想区域別必要量との比較!$H$1047:$L$1047,構想区域別必要量との比較!$O$1047:$P$1047)</c:f>
              <c:numCache>
                <c:formatCode>#,##0_);[Red]\(#,##0\)</c:formatCode>
                <c:ptCount val="8"/>
                <c:pt idx="0" formatCode="#,##0;[Red]\-#,##0;">
                  <c:v>4841</c:v>
                </c:pt>
                <c:pt idx="1">
                  <c:v>4903</c:v>
                </c:pt>
                <c:pt idx="2">
                  <c:v>4571</c:v>
                </c:pt>
                <c:pt idx="3">
                  <c:v>4405</c:v>
                </c:pt>
                <c:pt idx="4">
                  <c:v>4267</c:v>
                </c:pt>
                <c:pt idx="5" formatCode="#,##0;[Red]\-#,##0;">
                  <c:v>4736</c:v>
                </c:pt>
                <c:pt idx="6" formatCode="#,##0;[Red]\-#,##0;">
                  <c:v>4687</c:v>
                </c:pt>
                <c:pt idx="7" formatCode="#,##0;[Red]\-#,##0;">
                  <c:v>4424</c:v>
                </c:pt>
              </c:numCache>
            </c:numRef>
          </c:val>
          <c:smooth val="0"/>
          <c:extLst>
            <c:ext xmlns:c16="http://schemas.microsoft.com/office/drawing/2014/chart" uri="{C3380CC4-5D6E-409C-BE32-E72D297353CC}">
              <c16:uniqueId val="{00000008-ED7E-48F4-9A6B-3B992EE9716F}"/>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(構想区域別必要量との比較!$F$1061,構想区域別必要量との比較!$H$1061:$L$1061,構想区域別必要量との比較!$O$1061:$P$1061)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(構想区域別必要量との比較!$F$1066,構想区域別必要量との比較!$H$1066:$L$1066,構想区域別必要量との比較!$O$1066:$P$1066)</c:f>
              <c:numCache>
                <c:formatCode>#,##0_);[Red]\(#,##0\)</c:formatCode>
                <c:ptCount val="8"/>
                <c:pt idx="0" formatCode="#,##0;[Red]\-#,##0;">
                  <c:v>181</c:v>
                </c:pt>
                <c:pt idx="1">
                  <c:v>181</c:v>
                </c:pt>
                <c:pt idx="2">
                  <c:v>187</c:v>
                </c:pt>
                <c:pt idx="3">
                  <c:v>166</c:v>
                </c:pt>
                <c:pt idx="4">
                  <c:v>187</c:v>
                </c:pt>
                <c:pt idx="5" formatCode="#,##0;[Red]\-#,##0;">
                  <c:v>139</c:v>
                </c:pt>
                <c:pt idx="6" formatCode="#,##0;[Red]\-#,##0;">
                  <c:v>202</c:v>
                </c:pt>
                <c:pt idx="7" formatCode="#,##0;[Red]\-#,##0;">
                  <c:v>154</c:v>
                </c:pt>
              </c:numCache>
            </c:numRef>
          </c:val>
          <c:extLst>
            <c:ext xmlns:c16="http://schemas.microsoft.com/office/drawing/2014/chart" uri="{C3380CC4-5D6E-409C-BE32-E72D297353CC}">
              <c16:uniqueId val="{00000000-B00D-4F10-A7C8-E9FCC1D86B31}"/>
            </c:ext>
          </c:extLst>
        </c:ser>
        <c:ser>
          <c:idx val="2"/>
          <c:order val="2"/>
          <c:tx>
            <c:strRef>
              <c:f>構想区域別必要量との比較!$E$1065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(構想区域別必要量との比較!$F$1061,構想区域別必要量との比較!$H$1061:$L$1061,構想区域別必要量との比較!$O$1061:$P$1061)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(構想区域別必要量との比較!$F$1065,構想区域別必要量との比較!$H$1065:$L$1065,構想区域別必要量との比較!$O$1065:$P$1065)</c:f>
              <c:numCache>
                <c:formatCode>#,##0_);[Red]\(#,##0\)</c:formatCode>
                <c:ptCount val="8"/>
                <c:pt idx="0" formatCode="#,##0;[Red]\-#,##0;">
                  <c:v>33</c:v>
                </c:pt>
                <c:pt idx="1">
                  <c:v>48</c:v>
                </c:pt>
                <c:pt idx="2">
                  <c:v>59</c:v>
                </c:pt>
                <c:pt idx="3">
                  <c:v>59</c:v>
                </c:pt>
                <c:pt idx="4">
                  <c:v>59</c:v>
                </c:pt>
                <c:pt idx="5" formatCode="#,##0;[Red]\-#,##0;">
                  <c:v>40</c:v>
                </c:pt>
                <c:pt idx="6" formatCode="#,##0;[Red]\-#,##0;">
                  <c:v>40</c:v>
                </c:pt>
                <c:pt idx="7" formatCode="#,##0;[Red]\-#,##0;">
                  <c:v>200</c:v>
                </c:pt>
              </c:numCache>
            </c:numRef>
          </c:val>
          <c:extLst>
            <c:ext xmlns:c16="http://schemas.microsoft.com/office/drawing/2014/chart" uri="{C3380CC4-5D6E-409C-BE32-E72D297353CC}">
              <c16:uniqueId val="{00000001-B00D-4F10-A7C8-E9FCC1D86B31}"/>
            </c:ext>
          </c:extLst>
        </c:ser>
        <c:ser>
          <c:idx val="1"/>
          <c:order val="3"/>
          <c:tx>
            <c:strRef>
              <c:f>構想区域別必要量との比較!$E$1064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B00D-4F10-A7C8-E9FCC1D86B3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B00D-4F10-A7C8-E9FCC1D86B3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(構想区域別必要量との比較!$F$1061,構想区域別必要量との比較!$H$1061:$L$1061,構想区域別必要量との比較!$O$1061:$P$1061)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(構想区域別必要量との比較!$F$1064,構想区域別必要量との比較!$H$1064:$L$1064,構想区域別必要量との比較!$O$1064:$P$1064)</c:f>
              <c:numCache>
                <c:formatCode>#,##0_);[Red]\(#,##0\)</c:formatCode>
                <c:ptCount val="8"/>
                <c:pt idx="0" formatCode="#,##0;[Red]\-#,##0;">
                  <c:v>441</c:v>
                </c:pt>
                <c:pt idx="1">
                  <c:v>429</c:v>
                </c:pt>
                <c:pt idx="2">
                  <c:v>529</c:v>
                </c:pt>
                <c:pt idx="3">
                  <c:v>491</c:v>
                </c:pt>
                <c:pt idx="4">
                  <c:v>544</c:v>
                </c:pt>
                <c:pt idx="5" formatCode="#,##0;[Red]\-#,##0;">
                  <c:v>541</c:v>
                </c:pt>
                <c:pt idx="6" formatCode="#,##0;[Red]\-#,##0;">
                  <c:v>585</c:v>
                </c:pt>
                <c:pt idx="7" formatCode="#,##0;[Red]\-#,##0;">
                  <c:v>271</c:v>
                </c:pt>
              </c:numCache>
            </c:numRef>
          </c:val>
          <c:extLst>
            <c:ext xmlns:c16="http://schemas.microsoft.com/office/drawing/2014/chart" uri="{C3380CC4-5D6E-409C-BE32-E72D297353CC}">
              <c16:uniqueId val="{00000006-B00D-4F10-A7C8-E9FCC1D86B31}"/>
            </c:ext>
          </c:extLst>
        </c:ser>
        <c:ser>
          <c:idx val="0"/>
          <c:order val="4"/>
          <c:tx>
            <c:strRef>
              <c:f>構想区域別必要量との比較!$E$1063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(構想区域別必要量との比較!$F$1061,構想区域別必要量との比較!$H$1061:$L$1061,構想区域別必要量との比較!$O$1061:$P$1061)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(構想区域別必要量との比較!$F$1063,構想区域別必要量との比較!$H$1063:$L$1063,構想区域別必要量との比較!$O$1063:$P$1063)</c:f>
              <c:numCache>
                <c:formatCode>#,##0_);[Red]\(#,##0\)</c:formatCode>
                <c:ptCount val="8"/>
                <c:pt idx="0" formatCode="#,##0;[Red]\-#,##0;">
                  <c:v>172</c:v>
                </c:pt>
                <c:pt idx="1">
                  <c:v>172</c:v>
                </c:pt>
                <c:pt idx="2">
                  <c:v>47</c:v>
                </c:pt>
                <c:pt idx="3">
                  <c:v>47</c:v>
                </c:pt>
                <c:pt idx="4">
                  <c:v>47</c:v>
                </c:pt>
                <c:pt idx="5" formatCode="#,##0;[Red]\-#,##0;">
                  <c:v>143</c:v>
                </c:pt>
                <c:pt idx="6" formatCode="#,##0;[Red]\-#,##0;">
                  <c:v>47</c:v>
                </c:pt>
                <c:pt idx="7" formatCode="#,##0;[Red]\-#,##0;">
                  <c:v>61</c:v>
                </c:pt>
              </c:numCache>
            </c:numRef>
          </c:val>
          <c:extLst>
            <c:ext xmlns:c16="http://schemas.microsoft.com/office/drawing/2014/chart" uri="{C3380CC4-5D6E-409C-BE32-E72D297353CC}">
              <c16:uniqueId val="{00000007-B00D-4F10-A7C8-E9FCC1D86B3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(構想区域別必要量との比較!$F$1061,構想区域別必要量との比較!$H$1061:$L$1061,構想区域別必要量との比較!$O$1061:$P$1061)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(構想区域別必要量との比較!$F$1062,構想区域別必要量との比較!$H$1062:$L$1062,構想区域別必要量との比較!$O$1062:$P$1062)</c:f>
              <c:numCache>
                <c:formatCode>#,##0_);[Red]\(#,##0\)</c:formatCode>
                <c:ptCount val="8"/>
                <c:pt idx="0" formatCode="#,##0;[Red]\-#,##0;">
                  <c:v>827</c:v>
                </c:pt>
                <c:pt idx="1">
                  <c:v>830</c:v>
                </c:pt>
                <c:pt idx="2">
                  <c:v>822</c:v>
                </c:pt>
                <c:pt idx="3">
                  <c:v>763</c:v>
                </c:pt>
                <c:pt idx="4">
                  <c:v>837</c:v>
                </c:pt>
                <c:pt idx="5" formatCode="#,##0;[Red]\-#,##0;">
                  <c:v>863</c:v>
                </c:pt>
                <c:pt idx="6" formatCode="#,##0;[Red]\-#,##0;">
                  <c:v>874</c:v>
                </c:pt>
                <c:pt idx="7" formatCode="#,##0;[Red]\-#,##0;">
                  <c:v>686</c:v>
                </c:pt>
              </c:numCache>
            </c:numRef>
          </c:val>
          <c:smooth val="0"/>
          <c:extLst>
            <c:ext xmlns:c16="http://schemas.microsoft.com/office/drawing/2014/chart" uri="{C3380CC4-5D6E-409C-BE32-E72D297353CC}">
              <c16:uniqueId val="{00000008-B00D-4F10-A7C8-E9FCC1D86B3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(構想区域別必要量との比較!$F$1076,構想区域別必要量との比較!$H$1076:$L$1076,構想区域別必要量との比較!$O$1076:$P$1076)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(構想区域別必要量との比較!$F$1081,構想区域別必要量との比較!$H$1081:$L$1081,構想区域別必要量との比較!$O$1081:$P$1081)</c:f>
              <c:numCache>
                <c:formatCode>#,##0_);[Red]\(#,##0\)</c:formatCode>
                <c:ptCount val="8"/>
                <c:pt idx="0" formatCode="#,##0;[Red]\-#,##0;">
                  <c:v>537</c:v>
                </c:pt>
                <c:pt idx="1">
                  <c:v>651</c:v>
                </c:pt>
                <c:pt idx="2">
                  <c:v>651</c:v>
                </c:pt>
                <c:pt idx="3">
                  <c:v>679</c:v>
                </c:pt>
                <c:pt idx="4">
                  <c:v>678</c:v>
                </c:pt>
                <c:pt idx="5" formatCode="#,##0;[Red]\-#,##0;">
                  <c:v>697</c:v>
                </c:pt>
                <c:pt idx="6" formatCode="#,##0;[Red]\-#,##0;">
                  <c:v>806</c:v>
                </c:pt>
                <c:pt idx="7" formatCode="#,##0;[Red]\-#,##0;">
                  <c:v>573</c:v>
                </c:pt>
              </c:numCache>
            </c:numRef>
          </c:val>
          <c:extLst>
            <c:ext xmlns:c16="http://schemas.microsoft.com/office/drawing/2014/chart" uri="{C3380CC4-5D6E-409C-BE32-E72D297353CC}">
              <c16:uniqueId val="{00000000-7590-40F2-9F94-380EB572A6AB}"/>
            </c:ext>
          </c:extLst>
        </c:ser>
        <c:ser>
          <c:idx val="2"/>
          <c:order val="2"/>
          <c:tx>
            <c:strRef>
              <c:f>構想区域別必要量との比較!$E$1080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(構想区域別必要量との比較!$F$1076,構想区域別必要量との比較!$H$1076:$L$1076,構想区域別必要量との比較!$O$1076:$P$1076)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(構想区域別必要量との比較!$F$1080,構想区域別必要量との比較!$H$1080:$L$1080,構想区域別必要量との比較!$O$1080:$P$1080)</c:f>
              <c:numCache>
                <c:formatCode>#,##0_);[Red]\(#,##0\)</c:formatCode>
                <c:ptCount val="8"/>
                <c:pt idx="0" formatCode="#,##0;[Red]\-#,##0;">
                  <c:v>402</c:v>
                </c:pt>
                <c:pt idx="1">
                  <c:v>553</c:v>
                </c:pt>
                <c:pt idx="2">
                  <c:v>541</c:v>
                </c:pt>
                <c:pt idx="3">
                  <c:v>517</c:v>
                </c:pt>
                <c:pt idx="4">
                  <c:v>605</c:v>
                </c:pt>
                <c:pt idx="5" formatCode="#,##0;[Red]\-#,##0;">
                  <c:v>561</c:v>
                </c:pt>
                <c:pt idx="6" formatCode="#,##0;[Red]\-#,##0;">
                  <c:v>561</c:v>
                </c:pt>
                <c:pt idx="7" formatCode="#,##0;[Red]\-#,##0;">
                  <c:v>1762</c:v>
                </c:pt>
              </c:numCache>
            </c:numRef>
          </c:val>
          <c:extLst>
            <c:ext xmlns:c16="http://schemas.microsoft.com/office/drawing/2014/chart" uri="{C3380CC4-5D6E-409C-BE32-E72D297353CC}">
              <c16:uniqueId val="{00000001-7590-40F2-9F94-380EB572A6AB}"/>
            </c:ext>
          </c:extLst>
        </c:ser>
        <c:ser>
          <c:idx val="1"/>
          <c:order val="3"/>
          <c:tx>
            <c:strRef>
              <c:f>構想区域別必要量との比較!$E$1079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590-40F2-9F94-380EB572A6A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590-40F2-9F94-380EB572A6A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(構想区域別必要量との比較!$F$1076,構想区域別必要量との比較!$H$1076:$L$1076,構想区域別必要量との比較!$O$1076:$P$1076)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(構想区域別必要量との比較!$F$1079,構想区域別必要量との比較!$H$1079:$L$1079,構想区域別必要量との比較!$O$1079:$P$1079)</c:f>
              <c:numCache>
                <c:formatCode>#,##0_);[Red]\(#,##0\)</c:formatCode>
                <c:ptCount val="8"/>
                <c:pt idx="0" formatCode="#,##0;[Red]\-#,##0;">
                  <c:v>1768</c:v>
                </c:pt>
                <c:pt idx="1">
                  <c:v>1632</c:v>
                </c:pt>
                <c:pt idx="2">
                  <c:v>1621</c:v>
                </c:pt>
                <c:pt idx="3">
                  <c:v>1619</c:v>
                </c:pt>
                <c:pt idx="4">
                  <c:v>1617</c:v>
                </c:pt>
                <c:pt idx="5" formatCode="#,##0;[Red]\-#,##0;">
                  <c:v>1663</c:v>
                </c:pt>
                <c:pt idx="6" formatCode="#,##0;[Red]\-#,##0;">
                  <c:v>1652</c:v>
                </c:pt>
                <c:pt idx="7" formatCode="#,##0;[Red]\-#,##0;">
                  <c:v>1735</c:v>
                </c:pt>
              </c:numCache>
            </c:numRef>
          </c:val>
          <c:extLst>
            <c:ext xmlns:c16="http://schemas.microsoft.com/office/drawing/2014/chart" uri="{C3380CC4-5D6E-409C-BE32-E72D297353CC}">
              <c16:uniqueId val="{00000006-7590-40F2-9F94-380EB572A6AB}"/>
            </c:ext>
          </c:extLst>
        </c:ser>
        <c:ser>
          <c:idx val="0"/>
          <c:order val="4"/>
          <c:tx>
            <c:strRef>
              <c:f>構想区域別必要量との比較!$E$1078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(構想区域別必要量との比較!$F$1076,構想区域別必要量との比較!$H$1076:$L$1076,構想区域別必要量との比較!$O$1076:$P$1076)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(構想区域別必要量との比較!$F$1078,構想区域別必要量との比較!$H$1078:$L$1078,構想区域別必要量との比較!$O$1078:$P$1078)</c:f>
              <c:numCache>
                <c:formatCode>#,##0_);[Red]\(#,##0\)</c:formatCode>
                <c:ptCount val="8"/>
                <c:pt idx="0" formatCode="#,##0;[Red]\-#,##0;">
                  <c:v>1991</c:v>
                </c:pt>
                <c:pt idx="1">
                  <c:v>1908</c:v>
                </c:pt>
                <c:pt idx="2">
                  <c:v>1957</c:v>
                </c:pt>
                <c:pt idx="3">
                  <c:v>1964</c:v>
                </c:pt>
                <c:pt idx="4">
                  <c:v>1951</c:v>
                </c:pt>
                <c:pt idx="5" formatCode="#,##0;[Red]\-#,##0;">
                  <c:v>1927</c:v>
                </c:pt>
                <c:pt idx="6" formatCode="#,##0;[Red]\-#,##0;">
                  <c:v>1928</c:v>
                </c:pt>
                <c:pt idx="7" formatCode="#,##0;[Red]\-#,##0;">
                  <c:v>687</c:v>
                </c:pt>
              </c:numCache>
            </c:numRef>
          </c:val>
          <c:extLst>
            <c:ext xmlns:c16="http://schemas.microsoft.com/office/drawing/2014/chart" uri="{C3380CC4-5D6E-409C-BE32-E72D297353CC}">
              <c16:uniqueId val="{00000007-7590-40F2-9F94-380EB572A6A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(構想区域別必要量との比較!$F$1076,構想区域別必要量との比較!$H$1076:$L$1076,構想区域別必要量との比較!$O$1076:$P$1076)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(構想区域別必要量との比較!$F$1077,構想区域別必要量との比較!$H$1077:$L$1077,構想区域別必要量との比較!$O$1077:$P$1077)</c:f>
              <c:numCache>
                <c:formatCode>#,##0_);[Red]\(#,##0\)</c:formatCode>
                <c:ptCount val="8"/>
                <c:pt idx="0" formatCode="#,##0;[Red]\-#,##0;">
                  <c:v>4698</c:v>
                </c:pt>
                <c:pt idx="1">
                  <c:v>4744</c:v>
                </c:pt>
                <c:pt idx="2">
                  <c:v>4770</c:v>
                </c:pt>
                <c:pt idx="3">
                  <c:v>4779</c:v>
                </c:pt>
                <c:pt idx="4">
                  <c:v>4851</c:v>
                </c:pt>
                <c:pt idx="5" formatCode="#,##0;[Red]\-#,##0;">
                  <c:v>4848</c:v>
                </c:pt>
                <c:pt idx="6" formatCode="#,##0;[Red]\-#,##0;">
                  <c:v>4947</c:v>
                </c:pt>
                <c:pt idx="7" formatCode="#,##0;[Red]\-#,##0;">
                  <c:v>4757</c:v>
                </c:pt>
              </c:numCache>
            </c:numRef>
          </c:val>
          <c:smooth val="0"/>
          <c:extLst>
            <c:ext xmlns:c16="http://schemas.microsoft.com/office/drawing/2014/chart" uri="{C3380CC4-5D6E-409C-BE32-E72D297353CC}">
              <c16:uniqueId val="{00000008-7590-40F2-9F94-380EB572A6A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構想区域別必要量との比較!$E$1096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(構想区域別必要量との比較!$F$1091,構想区域別必要量との比較!$H$1091:$L$1091,構想区域別必要量との比較!$O$1091:$P$1091)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(構想区域別必要量との比較!$F$1096,構想区域別必要量との比較!$H$1096:$L$1096,構想区域別必要量との比較!$O$1096:$P$1096)</c:f>
              <c:numCache>
                <c:formatCode>#,##0_);[Red]\(#,##0\)</c:formatCode>
                <c:ptCount val="8"/>
                <c:pt idx="0" formatCode="#,##0;[Red]\-#,##0;">
                  <c:v>773</c:v>
                </c:pt>
                <c:pt idx="1">
                  <c:v>730</c:v>
                </c:pt>
                <c:pt idx="2">
                  <c:v>693</c:v>
                </c:pt>
                <c:pt idx="3">
                  <c:v>677</c:v>
                </c:pt>
                <c:pt idx="4">
                  <c:v>703</c:v>
                </c:pt>
                <c:pt idx="5" formatCode="#,##0;[Red]\-#,##0;">
                  <c:v>689</c:v>
                </c:pt>
                <c:pt idx="6" formatCode="#,##0;[Red]\-#,##0;">
                  <c:v>730</c:v>
                </c:pt>
                <c:pt idx="7" formatCode="#,##0;[Red]\-#,##0;">
                  <c:v>499</c:v>
                </c:pt>
              </c:numCache>
            </c:numRef>
          </c:val>
          <c:extLst>
            <c:ext xmlns:c16="http://schemas.microsoft.com/office/drawing/2014/chart" uri="{C3380CC4-5D6E-409C-BE32-E72D297353CC}">
              <c16:uniqueId val="{00000000-3525-4531-8AAE-2E4EF4E30473}"/>
            </c:ext>
          </c:extLst>
        </c:ser>
        <c:ser>
          <c:idx val="2"/>
          <c:order val="2"/>
          <c:tx>
            <c:strRef>
              <c:f>構想区域別必要量との比較!$E$1095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(構想区域別必要量との比較!$F$1091,構想区域別必要量との比較!$H$1091:$L$1091,構想区域別必要量との比較!$O$1091:$P$1091)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(構想区域別必要量との比較!$F$1095,構想区域別必要量との比較!$H$1095:$L$1095,構想区域別必要量との比較!$O$1095:$P$1095)</c:f>
              <c:numCache>
                <c:formatCode>#,##0_);[Red]\(#,##0\)</c:formatCode>
                <c:ptCount val="8"/>
                <c:pt idx="0" formatCode="#,##0;[Red]\-#,##0;">
                  <c:v>125</c:v>
                </c:pt>
                <c:pt idx="1">
                  <c:v>222</c:v>
                </c:pt>
                <c:pt idx="2">
                  <c:v>222</c:v>
                </c:pt>
                <c:pt idx="3">
                  <c:v>224</c:v>
                </c:pt>
                <c:pt idx="4">
                  <c:v>224</c:v>
                </c:pt>
                <c:pt idx="5" formatCode="#,##0;[Red]\-#,##0;">
                  <c:v>224</c:v>
                </c:pt>
                <c:pt idx="6" formatCode="#,##0;[Red]\-#,##0;">
                  <c:v>167</c:v>
                </c:pt>
                <c:pt idx="7" formatCode="#,##0;[Red]\-#,##0;">
                  <c:v>574</c:v>
                </c:pt>
              </c:numCache>
            </c:numRef>
          </c:val>
          <c:extLst>
            <c:ext xmlns:c16="http://schemas.microsoft.com/office/drawing/2014/chart" uri="{C3380CC4-5D6E-409C-BE32-E72D297353CC}">
              <c16:uniqueId val="{00000001-3525-4531-8AAE-2E4EF4E30473}"/>
            </c:ext>
          </c:extLst>
        </c:ser>
        <c:ser>
          <c:idx val="1"/>
          <c:order val="3"/>
          <c:tx>
            <c:strRef>
              <c:f>構想区域別必要量との比較!$E$1094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525-4531-8AAE-2E4EF4E3047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525-4531-8AAE-2E4EF4E3047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(構想区域別必要量との比較!$F$1091,構想区域別必要量との比較!$H$1091:$L$1091,構想区域別必要量との比較!$O$1091:$P$1091)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(構想区域別必要量との比較!$F$1094,構想区域別必要量との比較!$H$1094:$L$1094,構想区域別必要量との比較!$O$1094:$P$1094)</c:f>
              <c:numCache>
                <c:formatCode>#,##0_);[Red]\(#,##0\)</c:formatCode>
                <c:ptCount val="8"/>
                <c:pt idx="0" formatCode="#,##0;[Red]\-#,##0;">
                  <c:v>1383</c:v>
                </c:pt>
                <c:pt idx="1">
                  <c:v>1302</c:v>
                </c:pt>
                <c:pt idx="2">
                  <c:v>1303</c:v>
                </c:pt>
                <c:pt idx="3">
                  <c:v>1305</c:v>
                </c:pt>
                <c:pt idx="4">
                  <c:v>1361</c:v>
                </c:pt>
                <c:pt idx="5" formatCode="#,##0;[Red]\-#,##0;">
                  <c:v>1317</c:v>
                </c:pt>
                <c:pt idx="6" formatCode="#,##0;[Red]\-#,##0;">
                  <c:v>1331</c:v>
                </c:pt>
                <c:pt idx="7" formatCode="#,##0;[Red]\-#,##0;">
                  <c:v>633</c:v>
                </c:pt>
              </c:numCache>
            </c:numRef>
          </c:val>
          <c:extLst>
            <c:ext xmlns:c16="http://schemas.microsoft.com/office/drawing/2014/chart" uri="{C3380CC4-5D6E-409C-BE32-E72D297353CC}">
              <c16:uniqueId val="{00000006-3525-4531-8AAE-2E4EF4E30473}"/>
            </c:ext>
          </c:extLst>
        </c:ser>
        <c:ser>
          <c:idx val="0"/>
          <c:order val="4"/>
          <c:tx>
            <c:strRef>
              <c:f>構想区域別必要量との比較!$E$1093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(構想区域別必要量との比較!$F$1091,構想区域別必要量との比較!$H$1091:$L$1091,構想区域別必要量との比較!$O$1091:$P$1091)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(構想区域別必要量との比較!$F$1093,構想区域別必要量との比較!$H$1093:$L$1093,構想区域別必要量との比較!$O$1093:$P$1093)</c:f>
              <c:numCache>
                <c:formatCode>#,##0_);[Red]\(#,##0\)</c:formatCode>
                <c:ptCount val="8"/>
                <c:pt idx="0" formatCode="#,##0;[Red]\-#,##0;">
                  <c:v>41</c:v>
                </c:pt>
                <c:pt idx="1">
                  <c:v>41</c:v>
                </c:pt>
                <c:pt idx="2">
                  <c:v>41</c:v>
                </c:pt>
                <c:pt idx="3">
                  <c:v>41</c:v>
                </c:pt>
                <c:pt idx="4">
                  <c:v>41</c:v>
                </c:pt>
                <c:pt idx="5" formatCode="#,##0;[Red]\-#,##0;">
                  <c:v>41</c:v>
                </c:pt>
                <c:pt idx="6" formatCode="#,##0;[Red]\-#,##0;">
                  <c:v>41</c:v>
                </c:pt>
                <c:pt idx="7" formatCode="#,##0;[Red]\-#,##0;">
                  <c:v>206</c:v>
                </c:pt>
              </c:numCache>
            </c:numRef>
          </c:val>
          <c:extLst>
            <c:ext xmlns:c16="http://schemas.microsoft.com/office/drawing/2014/chart" uri="{C3380CC4-5D6E-409C-BE32-E72D297353CC}">
              <c16:uniqueId val="{00000007-3525-4531-8AAE-2E4EF4E3047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構想区域別必要量との比較!$E$1092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(構想区域別必要量との比較!$F$1091,構想区域別必要量との比較!$H$1091:$L$1091,構想区域別必要量との比較!$O$1091:$P$1091)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(構想区域別必要量との比較!$F$1092,構想区域別必要量との比較!$H$1092:$L$1092,構想区域別必要量との比較!$O$1092:$P$1092)</c:f>
              <c:numCache>
                <c:formatCode>#,##0_);[Red]\(#,##0\)</c:formatCode>
                <c:ptCount val="8"/>
                <c:pt idx="0" formatCode="#,##0;[Red]\-#,##0;">
                  <c:v>2322</c:v>
                </c:pt>
                <c:pt idx="1">
                  <c:v>2295</c:v>
                </c:pt>
                <c:pt idx="2">
                  <c:v>2259</c:v>
                </c:pt>
                <c:pt idx="3">
                  <c:v>2247</c:v>
                </c:pt>
                <c:pt idx="4">
                  <c:v>2329</c:v>
                </c:pt>
                <c:pt idx="5" formatCode="#,##0;[Red]\-#,##0;">
                  <c:v>2271</c:v>
                </c:pt>
                <c:pt idx="6" formatCode="#,##0;[Red]\-#,##0;">
                  <c:v>2269</c:v>
                </c:pt>
                <c:pt idx="7" formatCode="#,##0;[Red]\-#,##0;">
                  <c:v>1912</c:v>
                </c:pt>
              </c:numCache>
            </c:numRef>
          </c:val>
          <c:smooth val="0"/>
          <c:extLst>
            <c:ext xmlns:c16="http://schemas.microsoft.com/office/drawing/2014/chart" uri="{C3380CC4-5D6E-409C-BE32-E72D297353CC}">
              <c16:uniqueId val="{00000008-3525-4531-8AAE-2E4EF4E3047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(構想区域別必要量との比較!$F$1106,構想区域別必要量との比較!$H$1106:$L$1106,構想区域別必要量との比較!$O$1106:$P$1106)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(構想区域別必要量との比較!$F$1111,構想区域別必要量との比較!$H$1111:$L$1111,構想区域別必要量との比較!$O$1111:$P$1111)</c:f>
              <c:numCache>
                <c:formatCode>#,##0_);[Red]\(#,##0\)</c:formatCode>
                <c:ptCount val="8"/>
                <c:pt idx="0" formatCode="#,##0;[Red]\-#,##0;">
                  <c:v>481</c:v>
                </c:pt>
                <c:pt idx="1">
                  <c:v>418</c:v>
                </c:pt>
                <c:pt idx="2">
                  <c:v>411</c:v>
                </c:pt>
                <c:pt idx="3">
                  <c:v>423</c:v>
                </c:pt>
                <c:pt idx="4">
                  <c:v>423</c:v>
                </c:pt>
                <c:pt idx="5" formatCode="#,##0;[Red]\-#,##0;">
                  <c:v>332</c:v>
                </c:pt>
                <c:pt idx="6" formatCode="#,##0;[Red]\-#,##0;">
                  <c:v>304</c:v>
                </c:pt>
                <c:pt idx="7" formatCode="#,##0;[Red]\-#,##0;">
                  <c:v>459</c:v>
                </c:pt>
              </c:numCache>
            </c:numRef>
          </c:val>
          <c:extLst>
            <c:ext xmlns:c16="http://schemas.microsoft.com/office/drawing/2014/chart" uri="{C3380CC4-5D6E-409C-BE32-E72D297353CC}">
              <c16:uniqueId val="{00000000-10F1-4AF1-A034-7731B234CBFA}"/>
            </c:ext>
          </c:extLst>
        </c:ser>
        <c:ser>
          <c:idx val="2"/>
          <c:order val="2"/>
          <c:tx>
            <c:strRef>
              <c:f>構想区域別必要量との比較!$E$1110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(構想区域別必要量との比較!$F$1106,構想区域別必要量との比較!$H$1106:$L$1106,構想区域別必要量との比較!$O$1106:$P$1106)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(構想区域別必要量との比較!$F$1110,構想区域別必要量との比較!$H$1110:$L$1110,構想区域別必要量との比較!$O$1110:$P$1110)</c:f>
              <c:numCache>
                <c:formatCode>#,##0_);[Red]\(#,##0\)</c:formatCode>
                <c:ptCount val="8"/>
                <c:pt idx="0" formatCode="#,##0;[Red]\-#,##0;">
                  <c:v>300</c:v>
                </c:pt>
                <c:pt idx="1">
                  <c:v>503</c:v>
                </c:pt>
                <c:pt idx="2">
                  <c:v>596</c:v>
                </c:pt>
                <c:pt idx="3">
                  <c:v>473</c:v>
                </c:pt>
                <c:pt idx="4">
                  <c:v>522</c:v>
                </c:pt>
                <c:pt idx="5" formatCode="#,##0;[Red]\-#,##0;">
                  <c:v>667</c:v>
                </c:pt>
                <c:pt idx="6" formatCode="#,##0;[Red]\-#,##0;">
                  <c:v>528</c:v>
                </c:pt>
                <c:pt idx="7" formatCode="#,##0;[Red]\-#,##0;">
                  <c:v>1149</c:v>
                </c:pt>
              </c:numCache>
            </c:numRef>
          </c:val>
          <c:extLst>
            <c:ext xmlns:c16="http://schemas.microsoft.com/office/drawing/2014/chart" uri="{C3380CC4-5D6E-409C-BE32-E72D297353CC}">
              <c16:uniqueId val="{00000001-10F1-4AF1-A034-7731B234CBFA}"/>
            </c:ext>
          </c:extLst>
        </c:ser>
        <c:ser>
          <c:idx val="1"/>
          <c:order val="3"/>
          <c:tx>
            <c:strRef>
              <c:f>構想区域別必要量との比較!$E$1109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0F1-4AF1-A034-7731B234CBF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0F1-4AF1-A034-7731B234CBF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(構想区域別必要量との比較!$F$1106,構想区域別必要量との比較!$H$1106:$L$1106,構想区域別必要量との比較!$O$1106:$P$1106)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(構想区域別必要量との比較!$F$1109,構想区域別必要量との比較!$H$1109:$L$1109,構想区域別必要量との比較!$O$1109:$P$1109)</c:f>
              <c:numCache>
                <c:formatCode>#,##0_);[Red]\(#,##0\)</c:formatCode>
                <c:ptCount val="8"/>
                <c:pt idx="0" formatCode="#,##0;[Red]\-#,##0;">
                  <c:v>1463</c:v>
                </c:pt>
                <c:pt idx="1">
                  <c:v>1580</c:v>
                </c:pt>
                <c:pt idx="2">
                  <c:v>1452</c:v>
                </c:pt>
                <c:pt idx="3">
                  <c:v>1533</c:v>
                </c:pt>
                <c:pt idx="4">
                  <c:v>1486</c:v>
                </c:pt>
                <c:pt idx="5" formatCode="#,##0;[Red]\-#,##0;">
                  <c:v>1548</c:v>
                </c:pt>
                <c:pt idx="6" formatCode="#,##0;[Red]\-#,##0;">
                  <c:v>1578</c:v>
                </c:pt>
                <c:pt idx="7" formatCode="#,##0;[Red]\-#,##0;">
                  <c:v>1429</c:v>
                </c:pt>
              </c:numCache>
            </c:numRef>
          </c:val>
          <c:extLst>
            <c:ext xmlns:c16="http://schemas.microsoft.com/office/drawing/2014/chart" uri="{C3380CC4-5D6E-409C-BE32-E72D297353CC}">
              <c16:uniqueId val="{00000006-10F1-4AF1-A034-7731B234CBFA}"/>
            </c:ext>
          </c:extLst>
        </c:ser>
        <c:ser>
          <c:idx val="0"/>
          <c:order val="4"/>
          <c:tx>
            <c:strRef>
              <c:f>構想区域別必要量との比較!$E$1108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(構想区域別必要量との比較!$F$1106,構想区域別必要量との比較!$H$1106:$L$1106,構想区域別必要量との比較!$O$1106:$P$1106)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(構想区域別必要量との比較!$F$1108,構想区域別必要量との比較!$H$1108:$L$1108,構想区域別必要量との比較!$O$1108:$P$1108)</c:f>
              <c:numCache>
                <c:formatCode>#,##0_);[Red]\(#,##0\)</c:formatCode>
                <c:ptCount val="8"/>
                <c:pt idx="0" formatCode="#,##0;[Red]\-#,##0;">
                  <c:v>1561</c:v>
                </c:pt>
                <c:pt idx="1">
                  <c:v>1205</c:v>
                </c:pt>
                <c:pt idx="2">
                  <c:v>1205</c:v>
                </c:pt>
                <c:pt idx="3">
                  <c:v>1208</c:v>
                </c:pt>
                <c:pt idx="4">
                  <c:v>1204</c:v>
                </c:pt>
                <c:pt idx="5" formatCode="#,##0;[Red]\-#,##0;">
                  <c:v>1202</c:v>
                </c:pt>
                <c:pt idx="6" formatCode="#,##0;[Red]\-#,##0;">
                  <c:v>1202</c:v>
                </c:pt>
                <c:pt idx="7" formatCode="#,##0;[Red]\-#,##0;">
                  <c:v>529</c:v>
                </c:pt>
              </c:numCache>
            </c:numRef>
          </c:val>
          <c:extLst>
            <c:ext xmlns:c16="http://schemas.microsoft.com/office/drawing/2014/chart" uri="{C3380CC4-5D6E-409C-BE32-E72D297353CC}">
              <c16:uniqueId val="{00000007-10F1-4AF1-A034-7731B234CBF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(構想区域別必要量との比較!$F$1106,構想区域別必要量との比較!$H$1106:$L$1106,構想区域別必要量との比較!$O$1106:$P$1106)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(構想区域別必要量との比較!$F$1107,構想区域別必要量との比較!$H$1107:$L$1107,構想区域別必要量との比較!$O$1107:$P$1107)</c:f>
              <c:numCache>
                <c:formatCode>#,##0_);[Red]\(#,##0\)</c:formatCode>
                <c:ptCount val="8"/>
                <c:pt idx="0" formatCode="#,##0;[Red]\-#,##0;">
                  <c:v>3805</c:v>
                </c:pt>
                <c:pt idx="1">
                  <c:v>3706</c:v>
                </c:pt>
                <c:pt idx="2">
                  <c:v>3664</c:v>
                </c:pt>
                <c:pt idx="3">
                  <c:v>3637</c:v>
                </c:pt>
                <c:pt idx="4">
                  <c:v>3635</c:v>
                </c:pt>
                <c:pt idx="5" formatCode="#,##0;[Red]\-#,##0;">
                  <c:v>3749</c:v>
                </c:pt>
                <c:pt idx="6" formatCode="#,##0;[Red]\-#,##0;">
                  <c:v>3612</c:v>
                </c:pt>
                <c:pt idx="7" formatCode="#,##0;[Red]\-#,##0;">
                  <c:v>3566</c:v>
                </c:pt>
              </c:numCache>
            </c:numRef>
          </c:val>
          <c:smooth val="0"/>
          <c:extLst>
            <c:ext xmlns:c16="http://schemas.microsoft.com/office/drawing/2014/chart" uri="{C3380CC4-5D6E-409C-BE32-E72D297353CC}">
              <c16:uniqueId val="{00000008-10F1-4AF1-A034-7731B234CBF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(構想区域別必要量との比較!$F$1121,構想区域別必要量との比較!$H$1121:$L$1121,構想区域別必要量との比較!$O$1121:$P$1121)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(構想区域別必要量との比較!$F$1126,構想区域別必要量との比較!$H$1126:$L$1126,構想区域別必要量との比較!$O$1126:$P$1126)</c:f>
              <c:numCache>
                <c:formatCode>#,##0_);[Red]\(#,##0\)</c:formatCode>
                <c:ptCount val="8"/>
                <c:pt idx="0" formatCode="#,##0;[Red]\-#,##0;">
                  <c:v>278</c:v>
                </c:pt>
                <c:pt idx="1">
                  <c:v>300</c:v>
                </c:pt>
                <c:pt idx="2">
                  <c:v>300</c:v>
                </c:pt>
                <c:pt idx="3">
                  <c:v>300</c:v>
                </c:pt>
                <c:pt idx="4">
                  <c:v>301</c:v>
                </c:pt>
                <c:pt idx="5" formatCode="#,##0;[Red]\-#,##0;">
                  <c:v>299</c:v>
                </c:pt>
                <c:pt idx="6" formatCode="#,##0;[Red]\-#,##0;">
                  <c:v>299</c:v>
                </c:pt>
                <c:pt idx="7" formatCode="#,##0;[Red]\-#,##0;">
                  <c:v>256</c:v>
                </c:pt>
              </c:numCache>
            </c:numRef>
          </c:val>
          <c:extLst>
            <c:ext xmlns:c16="http://schemas.microsoft.com/office/drawing/2014/chart" uri="{C3380CC4-5D6E-409C-BE32-E72D297353CC}">
              <c16:uniqueId val="{00000000-AF65-48BD-8ADF-DEE541197086}"/>
            </c:ext>
          </c:extLst>
        </c:ser>
        <c:ser>
          <c:idx val="2"/>
          <c:order val="2"/>
          <c:tx>
            <c:strRef>
              <c:f>構想区域別必要量との比較!$E$1125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(構想区域別必要量との比較!$F$1121,構想区域別必要量との比較!$H$1121:$L$1121,構想区域別必要量との比較!$O$1121:$P$1121)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(構想区域別必要量との比較!$F$1125,構想区域別必要量との比較!$H$1125:$L$1125,構想区域別必要量との比較!$O$1125:$P$1125)</c:f>
              <c:numCache>
                <c:formatCode>#,##0_);[Red]\(#,##0\)</c:formatCode>
                <c:ptCount val="8"/>
                <c:pt idx="0" formatCode="#,##0;[Red]\-#,##0;">
                  <c:v>66</c:v>
                </c:pt>
                <c:pt idx="1">
                  <c:v>68</c:v>
                </c:pt>
                <c:pt idx="2">
                  <c:v>68</c:v>
                </c:pt>
                <c:pt idx="3">
                  <c:v>111</c:v>
                </c:pt>
                <c:pt idx="4">
                  <c:v>111</c:v>
                </c:pt>
                <c:pt idx="5" formatCode="#,##0;[Red]\-#,##0;">
                  <c:v>161</c:v>
                </c:pt>
                <c:pt idx="6" formatCode="#,##0;[Red]\-#,##0;">
                  <c:v>161</c:v>
                </c:pt>
                <c:pt idx="7" formatCode="#,##0;[Red]\-#,##0;">
                  <c:v>287</c:v>
                </c:pt>
              </c:numCache>
            </c:numRef>
          </c:val>
          <c:extLst>
            <c:ext xmlns:c16="http://schemas.microsoft.com/office/drawing/2014/chart" uri="{C3380CC4-5D6E-409C-BE32-E72D297353CC}">
              <c16:uniqueId val="{00000001-AF65-48BD-8ADF-DEE541197086}"/>
            </c:ext>
          </c:extLst>
        </c:ser>
        <c:ser>
          <c:idx val="1"/>
          <c:order val="3"/>
          <c:tx>
            <c:strRef>
              <c:f>構想区域別必要量との比較!$E$1124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F65-48BD-8ADF-DEE54119708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F65-48BD-8ADF-DEE54119708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(構想区域別必要量との比較!$F$1121,構想区域別必要量との比較!$H$1121:$L$1121,構想区域別必要量との比較!$O$1121:$P$1121)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(構想区域別必要量との比較!$F$1124,構想区域別必要量との比較!$H$1124:$L$1124,構想区域別必要量との比較!$O$1124:$P$1124)</c:f>
              <c:numCache>
                <c:formatCode>#,##0_);[Red]\(#,##0\)</c:formatCode>
                <c:ptCount val="8"/>
                <c:pt idx="0" formatCode="#,##0;[Red]\-#,##0;">
                  <c:v>804</c:v>
                </c:pt>
                <c:pt idx="1">
                  <c:v>817</c:v>
                </c:pt>
                <c:pt idx="2">
                  <c:v>822</c:v>
                </c:pt>
                <c:pt idx="3">
                  <c:v>774</c:v>
                </c:pt>
                <c:pt idx="4">
                  <c:v>735</c:v>
                </c:pt>
                <c:pt idx="5" formatCode="#,##0;[Red]\-#,##0;">
                  <c:v>687</c:v>
                </c:pt>
                <c:pt idx="6" formatCode="#,##0;[Red]\-#,##0;">
                  <c:v>668</c:v>
                </c:pt>
                <c:pt idx="7" formatCode="#,##0;[Red]\-#,##0;">
                  <c:v>256</c:v>
                </c:pt>
              </c:numCache>
            </c:numRef>
          </c:val>
          <c:extLst>
            <c:ext xmlns:c16="http://schemas.microsoft.com/office/drawing/2014/chart" uri="{C3380CC4-5D6E-409C-BE32-E72D297353CC}">
              <c16:uniqueId val="{00000006-AF65-48BD-8ADF-DEE541197086}"/>
            </c:ext>
          </c:extLst>
        </c:ser>
        <c:ser>
          <c:idx val="0"/>
          <c:order val="4"/>
          <c:tx>
            <c:strRef>
              <c:f>構想区域別必要量との比較!$E$1123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(構想区域別必要量との比較!$F$1121,構想区域別必要量との比較!$H$1121:$L$1121,構想区域別必要量との比較!$O$1121:$P$1121)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(構想区域別必要量との比較!$F$1123,構想区域別必要量との比較!$H$1123:$L$1123,構想区域別必要量との比較!$O$1123:$P$1123)</c:f>
              <c:numCache>
                <c:formatCode>#,##0_);[Red]\(#,##0\)</c:formatCode>
                <c:ptCount val="8"/>
                <c:pt idx="0" formatCode="#,##0;[Red]\-#,##0;">
                  <c:v>71</c:v>
                </c:pt>
                <c:pt idx="1">
                  <c:v>0</c:v>
                </c:pt>
                <c:pt idx="2">
                  <c:v>0</c:v>
                </c:pt>
                <c:pt idx="3">
                  <c:v>0</c:v>
                </c:pt>
                <c:pt idx="4">
                  <c:v>41</c:v>
                </c:pt>
                <c:pt idx="5" formatCode="#,##0;[Red]\-#,##0;">
                  <c:v>41</c:v>
                </c:pt>
                <c:pt idx="6" formatCode="#,##0;[Red]\-#,##0;">
                  <c:v>41</c:v>
                </c:pt>
                <c:pt idx="7" formatCode="#,##0;[Red]\-#,##0;">
                  <c:v>128</c:v>
                </c:pt>
              </c:numCache>
            </c:numRef>
          </c:val>
          <c:extLst>
            <c:ext xmlns:c16="http://schemas.microsoft.com/office/drawing/2014/chart" uri="{C3380CC4-5D6E-409C-BE32-E72D297353CC}">
              <c16:uniqueId val="{00000007-AF65-48BD-8ADF-DEE54119708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(構想区域別必要量との比較!$F$1121,構想区域別必要量との比較!$H$1121:$L$1121,構想区域別必要量との比較!$O$1121:$P$1121)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(構想区域別必要量との比較!$F$1122,構想区域別必要量との比較!$H$1122:$L$1122,構想区域別必要量との比較!$O$1122:$P$1122)</c:f>
              <c:numCache>
                <c:formatCode>#,##0_);[Red]\(#,##0\)</c:formatCode>
                <c:ptCount val="8"/>
                <c:pt idx="0" formatCode="#,##0;[Red]\-#,##0;">
                  <c:v>1219</c:v>
                </c:pt>
                <c:pt idx="1">
                  <c:v>1185</c:v>
                </c:pt>
                <c:pt idx="2">
                  <c:v>1190</c:v>
                </c:pt>
                <c:pt idx="3">
                  <c:v>1185</c:v>
                </c:pt>
                <c:pt idx="4">
                  <c:v>1188</c:v>
                </c:pt>
                <c:pt idx="5" formatCode="#,##0;[Red]\-#,##0;">
                  <c:v>1188</c:v>
                </c:pt>
                <c:pt idx="6" formatCode="#,##0;[Red]\-#,##0;">
                  <c:v>1169</c:v>
                </c:pt>
                <c:pt idx="7" formatCode="#,##0;[Red]\-#,##0;">
                  <c:v>927</c:v>
                </c:pt>
              </c:numCache>
            </c:numRef>
          </c:val>
          <c:smooth val="0"/>
          <c:extLst>
            <c:ext xmlns:c16="http://schemas.microsoft.com/office/drawing/2014/chart" uri="{C3380CC4-5D6E-409C-BE32-E72D297353CC}">
              <c16:uniqueId val="{00000008-AF65-48BD-8ADF-DEE54119708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(構想区域別必要量との比較!$F$1136,構想区域別必要量との比較!$H$1136:$L$1136,構想区域別必要量との比較!$O$1136:$P$1136)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(構想区域別必要量との比較!$F$1141,構想区域別必要量との比較!$H$1141:$L$1141,構想区域別必要量との比較!$O$1141:$P$1141)</c:f>
              <c:numCache>
                <c:formatCode>#,##0_);[Red]\(#,##0\)</c:formatCode>
                <c:ptCount val="8"/>
                <c:pt idx="0" formatCode="#,##0;[Red]\-#,##0;">
                  <c:v>388</c:v>
                </c:pt>
                <c:pt idx="1">
                  <c:v>415</c:v>
                </c:pt>
                <c:pt idx="2">
                  <c:v>415</c:v>
                </c:pt>
                <c:pt idx="3">
                  <c:v>415</c:v>
                </c:pt>
                <c:pt idx="4">
                  <c:v>415</c:v>
                </c:pt>
                <c:pt idx="5" formatCode="#,##0;[Red]\-#,##0;">
                  <c:v>415</c:v>
                </c:pt>
                <c:pt idx="6" formatCode="#,##0;[Red]\-#,##0;">
                  <c:v>415</c:v>
                </c:pt>
                <c:pt idx="7" formatCode="#,##0;[Red]\-#,##0;">
                  <c:v>544</c:v>
                </c:pt>
              </c:numCache>
            </c:numRef>
          </c:val>
          <c:extLst>
            <c:ext xmlns:c16="http://schemas.microsoft.com/office/drawing/2014/chart" uri="{C3380CC4-5D6E-409C-BE32-E72D297353CC}">
              <c16:uniqueId val="{00000000-C2D4-4102-AF1C-3106DF3C0178}"/>
            </c:ext>
          </c:extLst>
        </c:ser>
        <c:ser>
          <c:idx val="2"/>
          <c:order val="2"/>
          <c:tx>
            <c:strRef>
              <c:f>構想区域別必要量との比較!$E$1140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(構想区域別必要量との比較!$F$1136,構想区域別必要量との比較!$H$1136:$L$1136,構想区域別必要量との比較!$O$1136:$P$1136)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(構想区域別必要量との比較!$F$1140,構想区域別必要量との比較!$H$1140:$L$1140,構想区域別必要量との比較!$O$1140:$P$1140)</c:f>
              <c:numCache>
                <c:formatCode>#,##0_);[Red]\(#,##0\)</c:formatCode>
                <c:ptCount val="8"/>
                <c:pt idx="0" formatCode="#,##0;[Red]\-#,##0;">
                  <c:v>247</c:v>
                </c:pt>
                <c:pt idx="1">
                  <c:v>404</c:v>
                </c:pt>
                <c:pt idx="2">
                  <c:v>404</c:v>
                </c:pt>
                <c:pt idx="3">
                  <c:v>502</c:v>
                </c:pt>
                <c:pt idx="4">
                  <c:v>456</c:v>
                </c:pt>
                <c:pt idx="5" formatCode="#,##0;[Red]\-#,##0;">
                  <c:v>456</c:v>
                </c:pt>
                <c:pt idx="6" formatCode="#,##0;[Red]\-#,##0;">
                  <c:v>456</c:v>
                </c:pt>
                <c:pt idx="7" formatCode="#,##0;[Red]\-#,##0;">
                  <c:v>805</c:v>
                </c:pt>
              </c:numCache>
            </c:numRef>
          </c:val>
          <c:extLst>
            <c:ext xmlns:c16="http://schemas.microsoft.com/office/drawing/2014/chart" uri="{C3380CC4-5D6E-409C-BE32-E72D297353CC}">
              <c16:uniqueId val="{00000001-C2D4-4102-AF1C-3106DF3C0178}"/>
            </c:ext>
          </c:extLst>
        </c:ser>
        <c:ser>
          <c:idx val="1"/>
          <c:order val="3"/>
          <c:tx>
            <c:strRef>
              <c:f>構想区域別必要量との比較!$E$1139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2D4-4102-AF1C-3106DF3C017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2D4-4102-AF1C-3106DF3C017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(構想区域別必要量との比較!$F$1136,構想区域別必要量との比較!$H$1136:$L$1136,構想区域別必要量との比較!$O$1136:$P$1136)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(構想区域別必要量との比較!$F$1139,構想区域別必要量との比較!$H$1139:$L$1139,構想区域別必要量との比較!$O$1139:$P$1139)</c:f>
              <c:numCache>
                <c:formatCode>#,##0_);[Red]\(#,##0\)</c:formatCode>
                <c:ptCount val="8"/>
                <c:pt idx="0" formatCode="#,##0;[Red]\-#,##0;">
                  <c:v>1385</c:v>
                </c:pt>
                <c:pt idx="1">
                  <c:v>1107</c:v>
                </c:pt>
                <c:pt idx="2">
                  <c:v>1094</c:v>
                </c:pt>
                <c:pt idx="3">
                  <c:v>1036</c:v>
                </c:pt>
                <c:pt idx="4">
                  <c:v>1036</c:v>
                </c:pt>
                <c:pt idx="5" formatCode="#,##0;[Red]\-#,##0;">
                  <c:v>956</c:v>
                </c:pt>
                <c:pt idx="6" formatCode="#,##0;[Red]\-#,##0;">
                  <c:v>986</c:v>
                </c:pt>
                <c:pt idx="7" formatCode="#,##0;[Red]\-#,##0;">
                  <c:v>627</c:v>
                </c:pt>
              </c:numCache>
            </c:numRef>
          </c:val>
          <c:extLst>
            <c:ext xmlns:c16="http://schemas.microsoft.com/office/drawing/2014/chart" uri="{C3380CC4-5D6E-409C-BE32-E72D297353CC}">
              <c16:uniqueId val="{00000006-C2D4-4102-AF1C-3106DF3C0178}"/>
            </c:ext>
          </c:extLst>
        </c:ser>
        <c:ser>
          <c:idx val="0"/>
          <c:order val="4"/>
          <c:tx>
            <c:strRef>
              <c:f>構想区域別必要量との比較!$E$1138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(構想区域別必要量との比較!$F$1136,構想区域別必要量との比較!$H$1136:$L$1136,構想区域別必要量との比較!$O$1136:$P$1136)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(構想区域別必要量との比較!$F$1138,構想区域別必要量との比較!$H$1138:$L$1138,構想区域別必要量との比較!$O$1138:$P$1138)</c:f>
              <c:numCache>
                <c:formatCode>#,##0_);[Red]\(#,##0\)</c:formatCode>
                <c:ptCount val="8"/>
                <c:pt idx="0" formatCode="#,##0;[Red]\-#,##0;">
                  <c:v>11</c:v>
                </c:pt>
                <c:pt idx="1">
                  <c:v>109</c:v>
                </c:pt>
                <c:pt idx="2">
                  <c:v>109</c:v>
                </c:pt>
                <c:pt idx="3">
                  <c:v>115</c:v>
                </c:pt>
                <c:pt idx="4">
                  <c:v>115</c:v>
                </c:pt>
                <c:pt idx="5" formatCode="#,##0;[Red]\-#,##0;">
                  <c:v>195</c:v>
                </c:pt>
                <c:pt idx="6" formatCode="#,##0;[Red]\-#,##0;">
                  <c:v>168</c:v>
                </c:pt>
                <c:pt idx="7" formatCode="#,##0;[Red]\-#,##0;">
                  <c:v>186</c:v>
                </c:pt>
              </c:numCache>
            </c:numRef>
          </c:val>
          <c:extLst>
            <c:ext xmlns:c16="http://schemas.microsoft.com/office/drawing/2014/chart" uri="{C3380CC4-5D6E-409C-BE32-E72D297353CC}">
              <c16:uniqueId val="{00000007-C2D4-4102-AF1C-3106DF3C017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(構想区域別必要量との比較!$F$1136,構想区域別必要量との比較!$H$1136:$L$1136,構想区域別必要量との比較!$O$1136:$P$1136)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(構想区域別必要量との比較!$F$1137,構想区域別必要量との比較!$H$1137:$L$1137,構想区域別必要量との比較!$O$1137:$P$1137)</c:f>
              <c:numCache>
                <c:formatCode>#,##0_);[Red]\(#,##0\)</c:formatCode>
                <c:ptCount val="8"/>
                <c:pt idx="0" formatCode="#,##0;[Red]\-#,##0;">
                  <c:v>2031</c:v>
                </c:pt>
                <c:pt idx="1">
                  <c:v>2035</c:v>
                </c:pt>
                <c:pt idx="2">
                  <c:v>2022</c:v>
                </c:pt>
                <c:pt idx="3">
                  <c:v>2068</c:v>
                </c:pt>
                <c:pt idx="4">
                  <c:v>2022</c:v>
                </c:pt>
                <c:pt idx="5" formatCode="#,##0;[Red]\-#,##0;">
                  <c:v>2022</c:v>
                </c:pt>
                <c:pt idx="6" formatCode="#,##0;[Red]\-#,##0;">
                  <c:v>2025</c:v>
                </c:pt>
                <c:pt idx="7" formatCode="#,##0;[Red]\-#,##0;">
                  <c:v>2162</c:v>
                </c:pt>
              </c:numCache>
            </c:numRef>
          </c:val>
          <c:smooth val="0"/>
          <c:extLst>
            <c:ext xmlns:c16="http://schemas.microsoft.com/office/drawing/2014/chart" uri="{C3380CC4-5D6E-409C-BE32-E72D297353CC}">
              <c16:uniqueId val="{00000008-C2D4-4102-AF1C-3106DF3C017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(構想区域別必要量との比較!$F$1151,構想区域別必要量との比較!$H$1151:$L$1151,構想区域別必要量との比較!$O$1151:$P$1151)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(構想区域別必要量との比較!$F$1156,構想区域別必要量との比較!$H$1156:$L$1156,構想区域別必要量との比較!$O$1156:$P$1156)</c:f>
              <c:numCache>
                <c:formatCode>#,##0_);[Red]\(#,##0\)</c:formatCode>
                <c:ptCount val="8"/>
                <c:pt idx="0" formatCode="#,##0;[Red]\-#,##0;">
                  <c:v>1056</c:v>
                </c:pt>
                <c:pt idx="1">
                  <c:v>1141</c:v>
                </c:pt>
                <c:pt idx="2">
                  <c:v>1252</c:v>
                </c:pt>
                <c:pt idx="3">
                  <c:v>1162</c:v>
                </c:pt>
                <c:pt idx="4">
                  <c:v>1162</c:v>
                </c:pt>
                <c:pt idx="5" formatCode="#,##0;[Red]\-#,##0;">
                  <c:v>1380</c:v>
                </c:pt>
                <c:pt idx="6" formatCode="#,##0;[Red]\-#,##0;">
                  <c:v>1380</c:v>
                </c:pt>
                <c:pt idx="7" formatCode="#,##0;[Red]\-#,##0;">
                  <c:v>1127</c:v>
                </c:pt>
              </c:numCache>
            </c:numRef>
          </c:val>
          <c:extLst>
            <c:ext xmlns:c16="http://schemas.microsoft.com/office/drawing/2014/chart" uri="{C3380CC4-5D6E-409C-BE32-E72D297353CC}">
              <c16:uniqueId val="{00000000-971A-47B1-AEF8-8F0901137DF5}"/>
            </c:ext>
          </c:extLst>
        </c:ser>
        <c:ser>
          <c:idx val="2"/>
          <c:order val="2"/>
          <c:tx>
            <c:strRef>
              <c:f>構想区域別必要量との比較!$E$1155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(構想区域別必要量との比較!$F$1151,構想区域別必要量との比較!$H$1151:$L$1151,構想区域別必要量との比較!$O$1151:$P$1151)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(構想区域別必要量との比較!$F$1155,構想区域別必要量との比較!$H$1155:$L$1155,構想区域別必要量との比較!$O$1155:$P$1155)</c:f>
              <c:numCache>
                <c:formatCode>#,##0_);[Red]\(#,##0\)</c:formatCode>
                <c:ptCount val="8"/>
                <c:pt idx="0" formatCode="#,##0;[Red]\-#,##0;">
                  <c:v>468</c:v>
                </c:pt>
                <c:pt idx="1">
                  <c:v>611</c:v>
                </c:pt>
                <c:pt idx="2">
                  <c:v>660</c:v>
                </c:pt>
                <c:pt idx="3">
                  <c:v>743</c:v>
                </c:pt>
                <c:pt idx="4">
                  <c:v>757</c:v>
                </c:pt>
                <c:pt idx="5" formatCode="#,##0;[Red]\-#,##0;">
                  <c:v>742</c:v>
                </c:pt>
                <c:pt idx="6" formatCode="#,##0;[Red]\-#,##0;">
                  <c:v>742</c:v>
                </c:pt>
                <c:pt idx="7" formatCode="#,##0;[Red]\-#,##0;">
                  <c:v>1314</c:v>
                </c:pt>
              </c:numCache>
            </c:numRef>
          </c:val>
          <c:extLst>
            <c:ext xmlns:c16="http://schemas.microsoft.com/office/drawing/2014/chart" uri="{C3380CC4-5D6E-409C-BE32-E72D297353CC}">
              <c16:uniqueId val="{00000001-971A-47B1-AEF8-8F0901137DF5}"/>
            </c:ext>
          </c:extLst>
        </c:ser>
        <c:ser>
          <c:idx val="1"/>
          <c:order val="3"/>
          <c:tx>
            <c:strRef>
              <c:f>構想区域別必要量との比較!$E$1154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971A-47B1-AEF8-8F0901137DF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971A-47B1-AEF8-8F0901137DF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(構想区域別必要量との比較!$F$1151,構想区域別必要量との比較!$H$1151:$L$1151,構想区域別必要量との比較!$O$1151:$P$1151)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(構想区域別必要量との比較!$F$1154,構想区域別必要量との比較!$H$1154:$L$1154,構想区域別必要量との比較!$O$1154:$P$1154)</c:f>
              <c:numCache>
                <c:formatCode>#,##0_);[Red]\(#,##0\)</c:formatCode>
                <c:ptCount val="8"/>
                <c:pt idx="0" formatCode="#,##0;[Red]\-#,##0;">
                  <c:v>1939</c:v>
                </c:pt>
                <c:pt idx="1">
                  <c:v>1615</c:v>
                </c:pt>
                <c:pt idx="2">
                  <c:v>1424</c:v>
                </c:pt>
                <c:pt idx="3">
                  <c:v>1895</c:v>
                </c:pt>
                <c:pt idx="4">
                  <c:v>1839</c:v>
                </c:pt>
                <c:pt idx="5" formatCode="#,##0;[Red]\-#,##0;">
                  <c:v>1338</c:v>
                </c:pt>
                <c:pt idx="6" formatCode="#,##0;[Red]\-#,##0;">
                  <c:v>1378</c:v>
                </c:pt>
                <c:pt idx="7" formatCode="#,##0;[Red]\-#,##0;">
                  <c:v>975</c:v>
                </c:pt>
              </c:numCache>
            </c:numRef>
          </c:val>
          <c:extLst>
            <c:ext xmlns:c16="http://schemas.microsoft.com/office/drawing/2014/chart" uri="{C3380CC4-5D6E-409C-BE32-E72D297353CC}">
              <c16:uniqueId val="{00000006-971A-47B1-AEF8-8F0901137DF5}"/>
            </c:ext>
          </c:extLst>
        </c:ser>
        <c:ser>
          <c:idx val="0"/>
          <c:order val="4"/>
          <c:tx>
            <c:strRef>
              <c:f>構想区域別必要量との比較!$E$1153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(構想区域別必要量との比較!$F$1151,構想区域別必要量との比較!$H$1151:$L$1151,構想区域別必要量との比較!$O$1151:$P$1151)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(構想区域別必要量との比較!$F$1153,構想区域別必要量との比較!$H$1153:$L$1153,構想区域別必要量との比較!$O$1153:$P$1153)</c:f>
              <c:numCache>
                <c:formatCode>#,##0_);[Red]\(#,##0\)</c:formatCode>
                <c:ptCount val="8"/>
                <c:pt idx="0" formatCode="#,##0;[Red]\-#,##0;">
                  <c:v>521</c:v>
                </c:pt>
                <c:pt idx="1">
                  <c:v>467</c:v>
                </c:pt>
                <c:pt idx="2">
                  <c:v>467</c:v>
                </c:pt>
                <c:pt idx="3">
                  <c:v>58</c:v>
                </c:pt>
                <c:pt idx="4">
                  <c:v>59</c:v>
                </c:pt>
                <c:pt idx="5" formatCode="#,##0;[Red]\-#,##0;">
                  <c:v>509</c:v>
                </c:pt>
                <c:pt idx="6" formatCode="#,##0;[Red]\-#,##0;">
                  <c:v>507</c:v>
                </c:pt>
                <c:pt idx="7" formatCode="#,##0;[Red]\-#,##0;">
                  <c:v>283</c:v>
                </c:pt>
              </c:numCache>
            </c:numRef>
          </c:val>
          <c:extLst>
            <c:ext xmlns:c16="http://schemas.microsoft.com/office/drawing/2014/chart" uri="{C3380CC4-5D6E-409C-BE32-E72D297353CC}">
              <c16:uniqueId val="{00000007-971A-47B1-AEF8-8F0901137DF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(構想区域別必要量との比較!$F$1151,構想区域別必要量との比較!$H$1151:$L$1151,構想区域別必要量との比較!$O$1151:$P$1151)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(構想区域別必要量との比較!$F$1152,構想区域別必要量との比較!$H$1152:$L$1152,構想区域別必要量との比較!$O$1152:$P$1152)</c:f>
              <c:numCache>
                <c:formatCode>#,##0_);[Red]\(#,##0\)</c:formatCode>
                <c:ptCount val="8"/>
                <c:pt idx="0" formatCode="#,##0;[Red]\-#,##0;">
                  <c:v>3984</c:v>
                </c:pt>
                <c:pt idx="1">
                  <c:v>3834</c:v>
                </c:pt>
                <c:pt idx="2">
                  <c:v>3803</c:v>
                </c:pt>
                <c:pt idx="3">
                  <c:v>3858</c:v>
                </c:pt>
                <c:pt idx="4">
                  <c:v>3817</c:v>
                </c:pt>
                <c:pt idx="5" formatCode="#,##0;[Red]\-#,##0;">
                  <c:v>3969</c:v>
                </c:pt>
                <c:pt idx="6" formatCode="#,##0;[Red]\-#,##0;">
                  <c:v>4007</c:v>
                </c:pt>
                <c:pt idx="7" formatCode="#,##0;[Red]\-#,##0;">
                  <c:v>3699</c:v>
                </c:pt>
              </c:numCache>
            </c:numRef>
          </c:val>
          <c:smooth val="0"/>
          <c:extLst>
            <c:ext xmlns:c16="http://schemas.microsoft.com/office/drawing/2014/chart" uri="{C3380CC4-5D6E-409C-BE32-E72D297353CC}">
              <c16:uniqueId val="{00000008-971A-47B1-AEF8-8F0901137DF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(構想区域別必要量との比較!$F$1166,構想区域別必要量との比較!$H$1166:$L$1166,構想区域別必要量との比較!$O$1166:$P$1166)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(構想区域別必要量との比較!$F$1171,構想区域別必要量との比較!$H$1171:$L$1171,構想区域別必要量との比較!$O$1171:$P$1171)</c:f>
              <c:numCache>
                <c:formatCode>#,##0_);[Red]\(#,##0\)</c:formatCode>
                <c:ptCount val="8"/>
                <c:pt idx="0" formatCode="#,##0;[Red]\-#,##0;">
                  <c:v>247</c:v>
                </c:pt>
                <c:pt idx="1">
                  <c:v>176</c:v>
                </c:pt>
                <c:pt idx="2">
                  <c:v>176</c:v>
                </c:pt>
                <c:pt idx="3">
                  <c:v>176</c:v>
                </c:pt>
                <c:pt idx="4">
                  <c:v>176</c:v>
                </c:pt>
                <c:pt idx="5" formatCode="#,##0;[Red]\-#,##0;">
                  <c:v>176</c:v>
                </c:pt>
                <c:pt idx="6" formatCode="#,##0;[Red]\-#,##0;">
                  <c:v>140</c:v>
                </c:pt>
                <c:pt idx="7" formatCode="#,##0;[Red]\-#,##0;">
                  <c:v>126</c:v>
                </c:pt>
              </c:numCache>
            </c:numRef>
          </c:val>
          <c:extLst>
            <c:ext xmlns:c16="http://schemas.microsoft.com/office/drawing/2014/chart" uri="{C3380CC4-5D6E-409C-BE32-E72D297353CC}">
              <c16:uniqueId val="{00000000-098A-4C98-A8A7-5E74456FC3F9}"/>
            </c:ext>
          </c:extLst>
        </c:ser>
        <c:ser>
          <c:idx val="2"/>
          <c:order val="2"/>
          <c:tx>
            <c:strRef>
              <c:f>構想区域別必要量との比較!$E$1170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(構想区域別必要量との比較!$F$1166,構想区域別必要量との比較!$H$1166:$L$1166,構想区域別必要量との比較!$O$1166:$P$1166)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(構想区域別必要量との比較!$F$1170,構想区域別必要量との比較!$H$1170:$L$1170,構想区域別必要量との比較!$O$1170:$P$1170)</c:f>
              <c:numCache>
                <c:formatCode>#,##0_);[Red]\(#,##0\)</c:formatCode>
                <c:ptCount val="8"/>
                <c:pt idx="0" formatCode="#,##0;[Red]\-#,##0;">
                  <c:v>55</c:v>
                </c:pt>
                <c:pt idx="1">
                  <c:v>195</c:v>
                </c:pt>
                <c:pt idx="2">
                  <c:v>195</c:v>
                </c:pt>
                <c:pt idx="3">
                  <c:v>247</c:v>
                </c:pt>
                <c:pt idx="4">
                  <c:v>242</c:v>
                </c:pt>
                <c:pt idx="5" formatCode="#,##0;[Red]\-#,##0;">
                  <c:v>242</c:v>
                </c:pt>
                <c:pt idx="6" formatCode="#,##0;[Red]\-#,##0;">
                  <c:v>284</c:v>
                </c:pt>
                <c:pt idx="7" formatCode="#,##0;[Red]\-#,##0;">
                  <c:v>331</c:v>
                </c:pt>
              </c:numCache>
            </c:numRef>
          </c:val>
          <c:extLst>
            <c:ext xmlns:c16="http://schemas.microsoft.com/office/drawing/2014/chart" uri="{C3380CC4-5D6E-409C-BE32-E72D297353CC}">
              <c16:uniqueId val="{00000001-098A-4C98-A8A7-5E74456FC3F9}"/>
            </c:ext>
          </c:extLst>
        </c:ser>
        <c:ser>
          <c:idx val="1"/>
          <c:order val="3"/>
          <c:tx>
            <c:strRef>
              <c:f>構想区域別必要量との比較!$E$1169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098A-4C98-A8A7-5E74456FC3F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098A-4C98-A8A7-5E74456FC3F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(構想区域別必要量との比較!$F$1166,構想区域別必要量との比較!$H$1166:$L$1166,構想区域別必要量との比較!$O$1166:$P$1166)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(構想区域別必要量との比較!$F$1169,構想区域別必要量との比較!$H$1169:$L$1169,構想区域別必要量との比較!$O$1169:$P$1169)</c:f>
              <c:numCache>
                <c:formatCode>#,##0_);[Red]\(#,##0\)</c:formatCode>
                <c:ptCount val="8"/>
                <c:pt idx="0" formatCode="#,##0;[Red]\-#,##0;">
                  <c:v>545</c:v>
                </c:pt>
                <c:pt idx="1">
                  <c:v>527</c:v>
                </c:pt>
                <c:pt idx="2">
                  <c:v>527</c:v>
                </c:pt>
                <c:pt idx="3">
                  <c:v>475</c:v>
                </c:pt>
                <c:pt idx="4">
                  <c:v>475</c:v>
                </c:pt>
                <c:pt idx="5" formatCode="#,##0;[Red]\-#,##0;">
                  <c:v>475</c:v>
                </c:pt>
                <c:pt idx="6" formatCode="#,##0;[Red]\-#,##0;">
                  <c:v>431</c:v>
                </c:pt>
                <c:pt idx="7" formatCode="#,##0;[Red]\-#,##0;">
                  <c:v>314</c:v>
                </c:pt>
              </c:numCache>
            </c:numRef>
          </c:val>
          <c:extLst>
            <c:ext xmlns:c16="http://schemas.microsoft.com/office/drawing/2014/chart" uri="{C3380CC4-5D6E-409C-BE32-E72D297353CC}">
              <c16:uniqueId val="{00000006-098A-4C98-A8A7-5E74456FC3F9}"/>
            </c:ext>
          </c:extLst>
        </c:ser>
        <c:ser>
          <c:idx val="0"/>
          <c:order val="4"/>
          <c:tx>
            <c:strRef>
              <c:f>構想区域別必要量との比較!$E$1168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(構想区域別必要量との比較!$F$1166,構想区域別必要量との比較!$H$1166:$L$1166,構想区域別必要量との比較!$O$1166:$P$1166)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(構想区域別必要量との比較!$F$1168,構想区域別必要量との比較!$H$1168:$L$1168,構想区域別必要量との比較!$O$1168:$P$1168)</c:f>
              <c:numCache>
                <c:formatCode>#,##0_);[Red]\(#,##0\)</c:formatCode>
                <c:ptCount val="8"/>
                <c:pt idx="0" formatCode="#,##0;[Red]\-#,##0;">
                  <c:v>0</c:v>
                </c:pt>
                <c:pt idx="1">
                  <c:v>0</c:v>
                </c:pt>
                <c:pt idx="2">
                  <c:v>0</c:v>
                </c:pt>
                <c:pt idx="3">
                  <c:v>0</c:v>
                </c:pt>
                <c:pt idx="4">
                  <c:v>0</c:v>
                </c:pt>
                <c:pt idx="5" formatCode="#,##0;[Red]\-#,##0;">
                  <c:v>0</c:v>
                </c:pt>
                <c:pt idx="6" formatCode="#,##0;[Red]\-#,##0;">
                  <c:v>0</c:v>
                </c:pt>
                <c:pt idx="7" formatCode="#,##0;[Red]\-#,##0;">
                  <c:v>95</c:v>
                </c:pt>
              </c:numCache>
            </c:numRef>
          </c:val>
          <c:extLst>
            <c:ext xmlns:c16="http://schemas.microsoft.com/office/drawing/2014/chart" uri="{C3380CC4-5D6E-409C-BE32-E72D297353CC}">
              <c16:uniqueId val="{00000007-098A-4C98-A8A7-5E74456FC3F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(構想区域別必要量との比較!$F$1166,構想区域別必要量との比較!$H$1166:$L$1166,構想区域別必要量との比較!$O$1166:$P$1166)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(構想区域別必要量との比較!$F$1167,構想区域別必要量との比較!$H$1167:$L$1167,構想区域別必要量との比較!$O$1167:$P$1167)</c:f>
              <c:numCache>
                <c:formatCode>#,##0_);[Red]\(#,##0\)</c:formatCode>
                <c:ptCount val="8"/>
                <c:pt idx="0" formatCode="#,##0;[Red]\-#,##0;">
                  <c:v>847</c:v>
                </c:pt>
                <c:pt idx="1">
                  <c:v>898</c:v>
                </c:pt>
                <c:pt idx="2">
                  <c:v>898</c:v>
                </c:pt>
                <c:pt idx="3">
                  <c:v>898</c:v>
                </c:pt>
                <c:pt idx="4">
                  <c:v>893</c:v>
                </c:pt>
                <c:pt idx="5" formatCode="#,##0;[Red]\-#,##0;">
                  <c:v>893</c:v>
                </c:pt>
                <c:pt idx="6" formatCode="#,##0;[Red]\-#,##0;">
                  <c:v>855</c:v>
                </c:pt>
                <c:pt idx="7" formatCode="#,##0;[Red]\-#,##0;">
                  <c:v>866</c:v>
                </c:pt>
              </c:numCache>
            </c:numRef>
          </c:val>
          <c:smooth val="0"/>
          <c:extLst>
            <c:ext xmlns:c16="http://schemas.microsoft.com/office/drawing/2014/chart" uri="{C3380CC4-5D6E-409C-BE32-E72D297353CC}">
              <c16:uniqueId val="{00000008-098A-4C98-A8A7-5E74456FC3F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構想区域別必要量との比較!$E$1186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(構想区域別必要量との比較!$F$1181,構想区域別必要量との比較!$H$1181:$L$1181,構想区域別必要量との比較!$O$1181:$P$1181)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(構想区域別必要量との比較!$F$1186,構想区域別必要量との比較!$H$1186:$L$1186,構想区域別必要量との比較!$O$1186:$P$1186)</c:f>
              <c:numCache>
                <c:formatCode>#,##0_);[Red]\(#,##0\)</c:formatCode>
                <c:ptCount val="8"/>
                <c:pt idx="0" formatCode="#,##0;[Red]\-#,##0;">
                  <c:v>427</c:v>
                </c:pt>
                <c:pt idx="1">
                  <c:v>291</c:v>
                </c:pt>
                <c:pt idx="2">
                  <c:v>191</c:v>
                </c:pt>
                <c:pt idx="3">
                  <c:v>169</c:v>
                </c:pt>
                <c:pt idx="4">
                  <c:v>169</c:v>
                </c:pt>
                <c:pt idx="5" formatCode="#,##0;[Red]\-#,##0;">
                  <c:v>123</c:v>
                </c:pt>
                <c:pt idx="6" formatCode="#,##0;[Red]\-#,##0;">
                  <c:v>123</c:v>
                </c:pt>
                <c:pt idx="7" formatCode="#,##0;[Red]\-#,##0;">
                  <c:v>302</c:v>
                </c:pt>
              </c:numCache>
            </c:numRef>
          </c:val>
          <c:extLst>
            <c:ext xmlns:c16="http://schemas.microsoft.com/office/drawing/2014/chart" uri="{C3380CC4-5D6E-409C-BE32-E72D297353CC}">
              <c16:uniqueId val="{00000000-C855-4C14-9399-ECC774746516}"/>
            </c:ext>
          </c:extLst>
        </c:ser>
        <c:ser>
          <c:idx val="2"/>
          <c:order val="2"/>
          <c:tx>
            <c:strRef>
              <c:f>構想区域別必要量との比較!$E$1185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(構想区域別必要量との比較!$F$1181,構想区域別必要量との比較!$H$1181:$L$1181,構想区域別必要量との比較!$O$1181:$P$1181)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(構想区域別必要量との比較!$F$1185,構想区域別必要量との比較!$H$1185:$L$1185,構想区域別必要量との比較!$O$1185:$P$1185)</c:f>
              <c:numCache>
                <c:formatCode>#,##0_);[Red]\(#,##0\)</c:formatCode>
                <c:ptCount val="8"/>
                <c:pt idx="0" formatCode="#,##0;[Red]\-#,##0;">
                  <c:v>57</c:v>
                </c:pt>
                <c:pt idx="1">
                  <c:v>116</c:v>
                </c:pt>
                <c:pt idx="2">
                  <c:v>162</c:v>
                </c:pt>
                <c:pt idx="3">
                  <c:v>255</c:v>
                </c:pt>
                <c:pt idx="4">
                  <c:v>242</c:v>
                </c:pt>
                <c:pt idx="5" formatCode="#,##0;[Red]\-#,##0;">
                  <c:v>242</c:v>
                </c:pt>
                <c:pt idx="6" formatCode="#,##0;[Red]\-#,##0;">
                  <c:v>238</c:v>
                </c:pt>
                <c:pt idx="7" formatCode="#,##0;[Red]\-#,##0;">
                  <c:v>179</c:v>
                </c:pt>
              </c:numCache>
            </c:numRef>
          </c:val>
          <c:extLst>
            <c:ext xmlns:c16="http://schemas.microsoft.com/office/drawing/2014/chart" uri="{C3380CC4-5D6E-409C-BE32-E72D297353CC}">
              <c16:uniqueId val="{00000001-C855-4C14-9399-ECC774746516}"/>
            </c:ext>
          </c:extLst>
        </c:ser>
        <c:ser>
          <c:idx val="1"/>
          <c:order val="3"/>
          <c:tx>
            <c:strRef>
              <c:f>構想区域別必要量との比較!$E$1184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855-4C14-9399-ECC77474651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855-4C14-9399-ECC7747465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(構想区域別必要量との比較!$F$1181,構想区域別必要量との比較!$H$1181:$L$1181,構想区域別必要量との比較!$O$1181:$P$1181)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(構想区域別必要量との比較!$F$1184,構想区域別必要量との比較!$H$1184:$L$1184,構想区域別必要量との比較!$O$1184:$P$1184)</c:f>
              <c:numCache>
                <c:formatCode>#,##0_);[Red]\(#,##0\)</c:formatCode>
                <c:ptCount val="8"/>
                <c:pt idx="0" formatCode="#,##0;[Red]\-#,##0;">
                  <c:v>379</c:v>
                </c:pt>
                <c:pt idx="1">
                  <c:v>383</c:v>
                </c:pt>
                <c:pt idx="2">
                  <c:v>302</c:v>
                </c:pt>
                <c:pt idx="3">
                  <c:v>200</c:v>
                </c:pt>
                <c:pt idx="4">
                  <c:v>200</c:v>
                </c:pt>
                <c:pt idx="5" formatCode="#,##0;[Red]\-#,##0;">
                  <c:v>200</c:v>
                </c:pt>
                <c:pt idx="6" formatCode="#,##0;[Red]\-#,##0;">
                  <c:v>200</c:v>
                </c:pt>
                <c:pt idx="7" formatCode="#,##0;[Red]\-#,##0;">
                  <c:v>185</c:v>
                </c:pt>
              </c:numCache>
            </c:numRef>
          </c:val>
          <c:extLst>
            <c:ext xmlns:c16="http://schemas.microsoft.com/office/drawing/2014/chart" uri="{C3380CC4-5D6E-409C-BE32-E72D297353CC}">
              <c16:uniqueId val="{00000006-C855-4C14-9399-ECC774746516}"/>
            </c:ext>
          </c:extLst>
        </c:ser>
        <c:ser>
          <c:idx val="0"/>
          <c:order val="4"/>
          <c:tx>
            <c:strRef>
              <c:f>構想区域別必要量との比較!$E$1183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(構想区域別必要量との比較!$F$1181,構想区域別必要量との比較!$H$1181:$L$1181,構想区域別必要量との比較!$O$1181:$P$1181)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(構想区域別必要量との比較!$F$1183,構想区域別必要量との比較!$H$1183:$L$1183,構想区域別必要量との比較!$O$1183:$P$1183)</c:f>
              <c:numCache>
                <c:formatCode>#,##0_);[Red]\(#,##0\)</c:formatCode>
                <c:ptCount val="8"/>
                <c:pt idx="0" formatCode="#,##0;[Red]\-#,##0;">
                  <c:v>6</c:v>
                </c:pt>
                <c:pt idx="1">
                  <c:v>6</c:v>
                </c:pt>
                <c:pt idx="2">
                  <c:v>32</c:v>
                </c:pt>
                <c:pt idx="3">
                  <c:v>32</c:v>
                </c:pt>
                <c:pt idx="4">
                  <c:v>32</c:v>
                </c:pt>
                <c:pt idx="5" formatCode="#,##0;[Red]\-#,##0;">
                  <c:v>32</c:v>
                </c:pt>
                <c:pt idx="6" formatCode="#,##0;[Red]\-#,##0;">
                  <c:v>32</c:v>
                </c:pt>
                <c:pt idx="7" formatCode="#,##0;[Red]\-#,##0;">
                  <c:v>59</c:v>
                </c:pt>
              </c:numCache>
            </c:numRef>
          </c:val>
          <c:extLst>
            <c:ext xmlns:c16="http://schemas.microsoft.com/office/drawing/2014/chart" uri="{C3380CC4-5D6E-409C-BE32-E72D297353CC}">
              <c16:uniqueId val="{00000007-C855-4C14-9399-ECC77474651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(構想区域別必要量との比較!$F$1181,構想区域別必要量との比較!$H$1181:$L$1181,構想区域別必要量との比較!$O$1181:$P$1181)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(構想区域別必要量との比較!$F$1182,構想区域別必要量との比較!$H$1182:$L$1182,構想区域別必要量との比較!$O$1182:$P$1182)</c:f>
              <c:numCache>
                <c:formatCode>#,##0_);[Red]\(#,##0\)</c:formatCode>
                <c:ptCount val="8"/>
                <c:pt idx="0" formatCode="#,##0;[Red]\-#,##0;">
                  <c:v>869</c:v>
                </c:pt>
                <c:pt idx="1">
                  <c:v>796</c:v>
                </c:pt>
                <c:pt idx="2">
                  <c:v>687</c:v>
                </c:pt>
                <c:pt idx="3">
                  <c:v>656</c:v>
                </c:pt>
                <c:pt idx="4">
                  <c:v>643</c:v>
                </c:pt>
                <c:pt idx="5" formatCode="#,##0;[Red]\-#,##0;">
                  <c:v>597</c:v>
                </c:pt>
                <c:pt idx="6" formatCode="#,##0;[Red]\-#,##0;">
                  <c:v>593</c:v>
                </c:pt>
                <c:pt idx="7" formatCode="#,##0;[Red]\-#,##0;">
                  <c:v>725</c:v>
                </c:pt>
              </c:numCache>
            </c:numRef>
          </c:val>
          <c:smooth val="0"/>
          <c:extLst>
            <c:ext xmlns:c16="http://schemas.microsoft.com/office/drawing/2014/chart" uri="{C3380CC4-5D6E-409C-BE32-E72D297353CC}">
              <c16:uniqueId val="{00000008-C855-4C14-9399-ECC77474651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(構想区域別必要量との比較!$F$116,構想区域別必要量との比較!$H$116:$L$116,構想区域別必要量との比較!$O$116:$P$116)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(構想区域別必要量との比較!$F$121,構想区域別必要量との比較!$H$121:$L$121,構想区域別必要量との比較!$O$121:$P$121)</c:f>
              <c:numCache>
                <c:formatCode>#,##0_);[Red]\(#,##0\)</c:formatCode>
                <c:ptCount val="8"/>
                <c:pt idx="0" formatCode="#,##0;[Red]\-#,##0;">
                  <c:v>407</c:v>
                </c:pt>
                <c:pt idx="1">
                  <c:v>407</c:v>
                </c:pt>
                <c:pt idx="2">
                  <c:v>407</c:v>
                </c:pt>
                <c:pt idx="3">
                  <c:v>407</c:v>
                </c:pt>
                <c:pt idx="4">
                  <c:v>407</c:v>
                </c:pt>
                <c:pt idx="5" formatCode="#,##0;[Red]\-#,##0;">
                  <c:v>407</c:v>
                </c:pt>
                <c:pt idx="6" formatCode="#,##0;[Red]\-#,##0;">
                  <c:v>357</c:v>
                </c:pt>
                <c:pt idx="7" formatCode="#,##0;[Red]\-#,##0;">
                  <c:v>252</c:v>
                </c:pt>
              </c:numCache>
            </c:numRef>
          </c:val>
          <c:extLst>
            <c:ext xmlns:c16="http://schemas.microsoft.com/office/drawing/2014/chart" uri="{C3380CC4-5D6E-409C-BE32-E72D297353CC}">
              <c16:uniqueId val="{00000000-8BB5-4927-9547-4B0592C6E761}"/>
            </c:ext>
          </c:extLst>
        </c:ser>
        <c:ser>
          <c:idx val="2"/>
          <c:order val="2"/>
          <c:tx>
            <c:strRef>
              <c:f>構想区域別必要量との比較!$E$120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(構想区域別必要量との比較!$F$116,構想区域別必要量との比較!$H$116:$L$116,構想区域別必要量との比較!$O$116:$P$116)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(構想区域別必要量との比較!$F$120,構想区域別必要量との比較!$H$120:$L$120,構想区域別必要量との比較!$O$120:$P$120)</c:f>
              <c:numCache>
                <c:formatCode>#,##0_);[Red]\(#,##0\)</c:formatCode>
                <c:ptCount val="8"/>
                <c:pt idx="0" formatCode="#,##0;[Red]\-#,##0;">
                  <c:v>0</c:v>
                </c:pt>
                <c:pt idx="1">
                  <c:v>42</c:v>
                </c:pt>
                <c:pt idx="2">
                  <c:v>42</c:v>
                </c:pt>
                <c:pt idx="3">
                  <c:v>42</c:v>
                </c:pt>
                <c:pt idx="4">
                  <c:v>42</c:v>
                </c:pt>
                <c:pt idx="5" formatCode="#,##0;[Red]\-#,##0;">
                  <c:v>42</c:v>
                </c:pt>
                <c:pt idx="6" formatCode="#,##0;[Red]\-#,##0;">
                  <c:v>92</c:v>
                </c:pt>
                <c:pt idx="7" formatCode="#,##0;[Red]\-#,##0;">
                  <c:v>153</c:v>
                </c:pt>
              </c:numCache>
            </c:numRef>
          </c:val>
          <c:extLst>
            <c:ext xmlns:c16="http://schemas.microsoft.com/office/drawing/2014/chart" uri="{C3380CC4-5D6E-409C-BE32-E72D297353CC}">
              <c16:uniqueId val="{00000001-8BB5-4927-9547-4B0592C6E761}"/>
            </c:ext>
          </c:extLst>
        </c:ser>
        <c:ser>
          <c:idx val="1"/>
          <c:order val="3"/>
          <c:tx>
            <c:strRef>
              <c:f>構想区域別必要量との比較!$E$119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BB5-4927-9547-4B0592C6E76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BB5-4927-9547-4B0592C6E76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(構想区域別必要量との比較!$F$116,構想区域別必要量との比較!$H$116:$L$116,構想区域別必要量との比較!$O$116:$P$116)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(構想区域別必要量との比較!$F$119,構想区域別必要量との比較!$H$119:$L$119,構想区域別必要量との比較!$O$119:$P$119)</c:f>
              <c:numCache>
                <c:formatCode>#,##0_);[Red]\(#,##0\)</c:formatCode>
                <c:ptCount val="8"/>
                <c:pt idx="0" formatCode="#,##0;[Red]\-#,##0;">
                  <c:v>191</c:v>
                </c:pt>
                <c:pt idx="1">
                  <c:v>149</c:v>
                </c:pt>
                <c:pt idx="2">
                  <c:v>149</c:v>
                </c:pt>
                <c:pt idx="3">
                  <c:v>149</c:v>
                </c:pt>
                <c:pt idx="4">
                  <c:v>149</c:v>
                </c:pt>
                <c:pt idx="5" formatCode="#,##0;[Red]\-#,##0;">
                  <c:v>149</c:v>
                </c:pt>
                <c:pt idx="6" formatCode="#,##0;[Red]\-#,##0;">
                  <c:v>149</c:v>
                </c:pt>
                <c:pt idx="7" formatCode="#,##0;[Red]\-#,##0;">
                  <c:v>100</c:v>
                </c:pt>
              </c:numCache>
            </c:numRef>
          </c:val>
          <c:extLst>
            <c:ext xmlns:c16="http://schemas.microsoft.com/office/drawing/2014/chart" uri="{C3380CC4-5D6E-409C-BE32-E72D297353CC}">
              <c16:uniqueId val="{00000006-8BB5-4927-9547-4B0592C6E761}"/>
            </c:ext>
          </c:extLst>
        </c:ser>
        <c:ser>
          <c:idx val="0"/>
          <c:order val="4"/>
          <c:tx>
            <c:strRef>
              <c:f>構想区域別必要量との比較!$E$118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(構想区域別必要量との比較!$F$116,構想区域別必要量との比較!$H$116:$L$116,構想区域別必要量との比較!$O$116:$P$116)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(構想区域別必要量との比較!$F$118,構想区域別必要量との比較!$H$118:$L$118,構想区域別必要量との比較!$O$118:$P$118)</c:f>
              <c:numCache>
                <c:formatCode>#,##0_);[Red]\(#,##0\)</c:formatCode>
                <c:ptCount val="8"/>
                <c:pt idx="0" formatCode="#,##0;[Red]\-#,##0;">
                  <c:v>0</c:v>
                </c:pt>
                <c:pt idx="1">
                  <c:v>0</c:v>
                </c:pt>
                <c:pt idx="2">
                  <c:v>0</c:v>
                </c:pt>
                <c:pt idx="3">
                  <c:v>0</c:v>
                </c:pt>
                <c:pt idx="4">
                  <c:v>0</c:v>
                </c:pt>
                <c:pt idx="5" formatCode="#,##0;[Red]\-#,##0;">
                  <c:v>0</c:v>
                </c:pt>
                <c:pt idx="6" formatCode="#,##0;[Red]\-#,##0;">
                  <c:v>0</c:v>
                </c:pt>
                <c:pt idx="7" formatCode="#,##0;[Red]\-#,##0;">
                  <c:v>17</c:v>
                </c:pt>
              </c:numCache>
            </c:numRef>
          </c:val>
          <c:extLst>
            <c:ext xmlns:c16="http://schemas.microsoft.com/office/drawing/2014/chart" uri="{C3380CC4-5D6E-409C-BE32-E72D297353CC}">
              <c16:uniqueId val="{00000007-8BB5-4927-9547-4B0592C6E76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(構想区域別必要量との比較!$F$116,構想区域別必要量との比較!$H$116:$L$116,構想区域別必要量との比較!$O$116:$P$116)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(構想区域別必要量との比較!$F$117,構想区域別必要量との比較!$H$117:$L$117,構想区域別必要量との比較!$O$117:$P$117)</c:f>
              <c:numCache>
                <c:formatCode>#,##0_);[Red]\(#,##0\)</c:formatCode>
                <c:ptCount val="8"/>
                <c:pt idx="0" formatCode="#,##0;[Red]\-#,##0;">
                  <c:v>598</c:v>
                </c:pt>
                <c:pt idx="1">
                  <c:v>598</c:v>
                </c:pt>
                <c:pt idx="2">
                  <c:v>598</c:v>
                </c:pt>
                <c:pt idx="3">
                  <c:v>598</c:v>
                </c:pt>
                <c:pt idx="4">
                  <c:v>598</c:v>
                </c:pt>
                <c:pt idx="5" formatCode="#,##0;[Red]\-#,##0;">
                  <c:v>598</c:v>
                </c:pt>
                <c:pt idx="6" formatCode="#,##0;[Red]\-#,##0;">
                  <c:v>598</c:v>
                </c:pt>
                <c:pt idx="7" formatCode="#,##0;[Red]\-#,##0;">
                  <c:v>522</c:v>
                </c:pt>
              </c:numCache>
            </c:numRef>
          </c:val>
          <c:smooth val="0"/>
          <c:extLst>
            <c:ext xmlns:c16="http://schemas.microsoft.com/office/drawing/2014/chart" uri="{C3380CC4-5D6E-409C-BE32-E72D297353CC}">
              <c16:uniqueId val="{00000008-8BB5-4927-9547-4B0592C6E76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構想区域別必要量との比較!$E$1201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(構想区域別必要量との比較!$F$1196,構想区域別必要量との比較!$H$1196:$L$1196,構想区域別必要量との比較!$O$1196:$P$1196)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(構想区域別必要量との比較!$F$1201,構想区域別必要量との比較!$H$1201:$L$1201,構想区域別必要量との比較!$O$1201:$P$1201)</c:f>
              <c:numCache>
                <c:formatCode>#,##0_);[Red]\(#,##0\)</c:formatCode>
                <c:ptCount val="8"/>
                <c:pt idx="0" formatCode="#,##0;[Red]\-#,##0;">
                  <c:v>778</c:v>
                </c:pt>
                <c:pt idx="1">
                  <c:v>797</c:v>
                </c:pt>
                <c:pt idx="2">
                  <c:v>654</c:v>
                </c:pt>
                <c:pt idx="3">
                  <c:v>624</c:v>
                </c:pt>
                <c:pt idx="4">
                  <c:v>663</c:v>
                </c:pt>
                <c:pt idx="5" formatCode="#,##0;[Red]\-#,##0;">
                  <c:v>656</c:v>
                </c:pt>
                <c:pt idx="6" formatCode="#,##0;[Red]\-#,##0;">
                  <c:v>628</c:v>
                </c:pt>
                <c:pt idx="7" formatCode="#,##0;[Red]\-#,##0;">
                  <c:v>167</c:v>
                </c:pt>
              </c:numCache>
            </c:numRef>
          </c:val>
          <c:extLst>
            <c:ext xmlns:c16="http://schemas.microsoft.com/office/drawing/2014/chart" uri="{C3380CC4-5D6E-409C-BE32-E72D297353CC}">
              <c16:uniqueId val="{00000000-F9DB-48DA-8BD1-819ADAD5B5EB}"/>
            </c:ext>
          </c:extLst>
        </c:ser>
        <c:ser>
          <c:idx val="2"/>
          <c:order val="2"/>
          <c:tx>
            <c:strRef>
              <c:f>構想区域別必要量との比較!$E$1200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(構想区域別必要量との比較!$F$1196,構想区域別必要量との比較!$H$1196:$L$1196,構想区域別必要量との比較!$O$1196:$P$1196)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(構想区域別必要量との比較!$F$1200,構想区域別必要量との比較!$H$1200:$L$1200,構想区域別必要量との比較!$O$1200:$P$1200)</c:f>
              <c:numCache>
                <c:formatCode>#,##0_);[Red]\(#,##0\)</c:formatCode>
                <c:ptCount val="8"/>
                <c:pt idx="0" formatCode="#,##0;[Red]\-#,##0;">
                  <c:v>226</c:v>
                </c:pt>
                <c:pt idx="1">
                  <c:v>238</c:v>
                </c:pt>
                <c:pt idx="2">
                  <c:v>238</c:v>
                </c:pt>
                <c:pt idx="3">
                  <c:v>301</c:v>
                </c:pt>
                <c:pt idx="4">
                  <c:v>262</c:v>
                </c:pt>
                <c:pt idx="5" formatCode="#,##0;[Red]\-#,##0;">
                  <c:v>262</c:v>
                </c:pt>
                <c:pt idx="6" formatCode="#,##0;[Red]\-#,##0;">
                  <c:v>273</c:v>
                </c:pt>
                <c:pt idx="7" formatCode="#,##0;[Red]\-#,##0;">
                  <c:v>284</c:v>
                </c:pt>
              </c:numCache>
            </c:numRef>
          </c:val>
          <c:extLst>
            <c:ext xmlns:c16="http://schemas.microsoft.com/office/drawing/2014/chart" uri="{C3380CC4-5D6E-409C-BE32-E72D297353CC}">
              <c16:uniqueId val="{00000001-F9DB-48DA-8BD1-819ADAD5B5EB}"/>
            </c:ext>
          </c:extLst>
        </c:ser>
        <c:ser>
          <c:idx val="1"/>
          <c:order val="3"/>
          <c:tx>
            <c:strRef>
              <c:f>構想区域別必要量との比較!$E$1199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9DB-48DA-8BD1-819ADAD5B5E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9DB-48DA-8BD1-819ADAD5B5E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(構想区域別必要量との比較!$F$1196,構想区域別必要量との比較!$H$1196:$L$1196,構想区域別必要量との比較!$O$1196:$P$1196)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(構想区域別必要量との比較!$F$1199,構想区域別必要量との比較!$H$1199:$L$1199,構想区域別必要量との比較!$O$1199:$P$1199)</c:f>
              <c:numCache>
                <c:formatCode>#,##0_);[Red]\(#,##0\)</c:formatCode>
                <c:ptCount val="8"/>
                <c:pt idx="0" formatCode="#,##0;[Red]\-#,##0;">
                  <c:v>331</c:v>
                </c:pt>
                <c:pt idx="1">
                  <c:v>238</c:v>
                </c:pt>
                <c:pt idx="2">
                  <c:v>230</c:v>
                </c:pt>
                <c:pt idx="3">
                  <c:v>213</c:v>
                </c:pt>
                <c:pt idx="4">
                  <c:v>213</c:v>
                </c:pt>
                <c:pt idx="5" formatCode="#,##0;[Red]\-#,##0;">
                  <c:v>191</c:v>
                </c:pt>
                <c:pt idx="6" formatCode="#,##0;[Red]\-#,##0;">
                  <c:v>187</c:v>
                </c:pt>
                <c:pt idx="7" formatCode="#,##0;[Red]\-#,##0;">
                  <c:v>103</c:v>
                </c:pt>
              </c:numCache>
            </c:numRef>
          </c:val>
          <c:extLst>
            <c:ext xmlns:c16="http://schemas.microsoft.com/office/drawing/2014/chart" uri="{C3380CC4-5D6E-409C-BE32-E72D297353CC}">
              <c16:uniqueId val="{00000006-F9DB-48DA-8BD1-819ADAD5B5EB}"/>
            </c:ext>
          </c:extLst>
        </c:ser>
        <c:ser>
          <c:idx val="0"/>
          <c:order val="4"/>
          <c:tx>
            <c:strRef>
              <c:f>構想区域別必要量との比較!$E$1198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(構想区域別必要量との比較!$F$1196,構想区域別必要量との比較!$H$1196:$L$1196,構想区域別必要量との比較!$O$1196:$P$1196)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(構想区域別必要量との比較!$F$1198,構想区域別必要量との比較!$H$1198:$L$1198,構想区域別必要量との比較!$O$1198:$P$1198)</c:f>
              <c:numCache>
                <c:formatCode>#,##0_);[Red]\(#,##0\)</c:formatCode>
                <c:ptCount val="8"/>
                <c:pt idx="0" formatCode="#,##0;[Red]\-#,##0;">
                  <c:v>0</c:v>
                </c:pt>
                <c:pt idx="1">
                  <c:v>0</c:v>
                </c:pt>
                <c:pt idx="2">
                  <c:v>0</c:v>
                </c:pt>
                <c:pt idx="3">
                  <c:v>0</c:v>
                </c:pt>
                <c:pt idx="4">
                  <c:v>0</c:v>
                </c:pt>
                <c:pt idx="5" formatCode="#,##0;[Red]\-#,##0;">
                  <c:v>0</c:v>
                </c:pt>
                <c:pt idx="6" formatCode="#,##0;[Red]\-#,##0;">
                  <c:v>0</c:v>
                </c:pt>
                <c:pt idx="7" formatCode="#,##0;[Red]\-#,##0;">
                  <c:v>18</c:v>
                </c:pt>
              </c:numCache>
            </c:numRef>
          </c:val>
          <c:extLst>
            <c:ext xmlns:c16="http://schemas.microsoft.com/office/drawing/2014/chart" uri="{C3380CC4-5D6E-409C-BE32-E72D297353CC}">
              <c16:uniqueId val="{00000007-F9DB-48DA-8BD1-819ADAD5B5E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構想区域別必要量との比較!$E$1197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(構想区域別必要量との比較!$F$1196,構想区域別必要量との比較!$H$1196:$L$1196,構想区域別必要量との比較!$O$1196:$P$1196)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(構想区域別必要量との比較!$F$1197,構想区域別必要量との比較!$H$1197:$L$1197,構想区域別必要量との比較!$O$1197:$P$1197)</c:f>
              <c:numCache>
                <c:formatCode>#,##0_);[Red]\(#,##0\)</c:formatCode>
                <c:ptCount val="8"/>
                <c:pt idx="0" formatCode="#,##0;[Red]\-#,##0;">
                  <c:v>1335</c:v>
                </c:pt>
                <c:pt idx="1">
                  <c:v>1273</c:v>
                </c:pt>
                <c:pt idx="2">
                  <c:v>1122</c:v>
                </c:pt>
                <c:pt idx="3">
                  <c:v>1138</c:v>
                </c:pt>
                <c:pt idx="4">
                  <c:v>1138</c:v>
                </c:pt>
                <c:pt idx="5" formatCode="#,##0;[Red]\-#,##0;">
                  <c:v>1109</c:v>
                </c:pt>
                <c:pt idx="6" formatCode="#,##0;[Red]\-#,##0;">
                  <c:v>1088</c:v>
                </c:pt>
                <c:pt idx="7" formatCode="#,##0;[Red]\-#,##0;">
                  <c:v>572</c:v>
                </c:pt>
              </c:numCache>
            </c:numRef>
          </c:val>
          <c:smooth val="0"/>
          <c:extLst>
            <c:ext xmlns:c16="http://schemas.microsoft.com/office/drawing/2014/chart" uri="{C3380CC4-5D6E-409C-BE32-E72D297353CC}">
              <c16:uniqueId val="{00000008-F9DB-48DA-8BD1-819ADAD5B5E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構想区域別必要量との比較!$E$1216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(構想区域別必要量との比較!$F$1211,構想区域別必要量との比較!$H$1211:$L$1211,構想区域別必要量との比較!$O$1211:$P$1211)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(構想区域別必要量との比較!$F$1216,構想区域別必要量との比較!$H$1216:$L$1216,構想区域別必要量との比較!$O$1216:$P$1216)</c:f>
              <c:numCache>
                <c:formatCode>#,##0_);[Red]\(#,##0\)</c:formatCode>
                <c:ptCount val="8"/>
                <c:pt idx="0" formatCode="#,##0;[Red]\-#,##0;">
                  <c:v>180</c:v>
                </c:pt>
                <c:pt idx="1">
                  <c:v>163</c:v>
                </c:pt>
                <c:pt idx="2">
                  <c:v>231</c:v>
                </c:pt>
                <c:pt idx="3">
                  <c:v>182</c:v>
                </c:pt>
                <c:pt idx="4">
                  <c:v>182</c:v>
                </c:pt>
                <c:pt idx="5" formatCode="#,##0;[Red]\-#,##0;">
                  <c:v>237</c:v>
                </c:pt>
                <c:pt idx="6" formatCode="#,##0;[Red]\-#,##0;">
                  <c:v>237</c:v>
                </c:pt>
                <c:pt idx="7" formatCode="#,##0;[Red]\-#,##0;">
                  <c:v>228</c:v>
                </c:pt>
              </c:numCache>
            </c:numRef>
          </c:val>
          <c:extLst>
            <c:ext xmlns:c16="http://schemas.microsoft.com/office/drawing/2014/chart" uri="{C3380CC4-5D6E-409C-BE32-E72D297353CC}">
              <c16:uniqueId val="{00000000-C80B-4AF3-92A8-EC423C2368CA}"/>
            </c:ext>
          </c:extLst>
        </c:ser>
        <c:ser>
          <c:idx val="2"/>
          <c:order val="2"/>
          <c:tx>
            <c:strRef>
              <c:f>構想区域別必要量との比較!$E$1215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(構想区域別必要量との比較!$F$1211,構想区域別必要量との比較!$H$1211:$L$1211,構想区域別必要量との比較!$O$1211:$P$1211)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(構想区域別必要量との比較!$F$1215,構想区域別必要量との比較!$H$1215:$L$1215,構想区域別必要量との比較!$O$1215:$P$1215)</c:f>
              <c:numCache>
                <c:formatCode>#,##0_);[Red]\(#,##0\)</c:formatCode>
                <c:ptCount val="8"/>
                <c:pt idx="0" formatCode="#,##0;[Red]\-#,##0;">
                  <c:v>295</c:v>
                </c:pt>
                <c:pt idx="1">
                  <c:v>282</c:v>
                </c:pt>
                <c:pt idx="2">
                  <c:v>256</c:v>
                </c:pt>
                <c:pt idx="3">
                  <c:v>256</c:v>
                </c:pt>
                <c:pt idx="4">
                  <c:v>256</c:v>
                </c:pt>
                <c:pt idx="5" formatCode="#,##0;[Red]\-#,##0;">
                  <c:v>256</c:v>
                </c:pt>
                <c:pt idx="6" formatCode="#,##0;[Red]\-#,##0;">
                  <c:v>256</c:v>
                </c:pt>
                <c:pt idx="7" formatCode="#,##0;[Red]\-#,##0;">
                  <c:v>251</c:v>
                </c:pt>
              </c:numCache>
            </c:numRef>
          </c:val>
          <c:extLst>
            <c:ext xmlns:c16="http://schemas.microsoft.com/office/drawing/2014/chart" uri="{C3380CC4-5D6E-409C-BE32-E72D297353CC}">
              <c16:uniqueId val="{00000001-C80B-4AF3-92A8-EC423C2368CA}"/>
            </c:ext>
          </c:extLst>
        </c:ser>
        <c:ser>
          <c:idx val="1"/>
          <c:order val="3"/>
          <c:tx>
            <c:strRef>
              <c:f>構想区域別必要量との比較!$E$1214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80B-4AF3-92A8-EC423C2368CA}"/>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80B-4AF3-92A8-EC423C2368C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(構想区域別必要量との比較!$F$1211,構想区域別必要量との比較!$H$1211:$L$1211,構想区域別必要量との比較!$O$1211:$P$1211)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(構想区域別必要量との比較!$F$1214,構想区域別必要量との比較!$H$1214:$L$1214,構想区域別必要量との比較!$O$1214:$P$1214)</c:f>
              <c:numCache>
                <c:formatCode>#,##0_);[Red]\(#,##0\)</c:formatCode>
                <c:ptCount val="8"/>
                <c:pt idx="0" formatCode="#,##0;[Red]\-#,##0;">
                  <c:v>414</c:v>
                </c:pt>
                <c:pt idx="1">
                  <c:v>513</c:v>
                </c:pt>
                <c:pt idx="2">
                  <c:v>460</c:v>
                </c:pt>
                <c:pt idx="3">
                  <c:v>509</c:v>
                </c:pt>
                <c:pt idx="4">
                  <c:v>506</c:v>
                </c:pt>
                <c:pt idx="5" formatCode="#,##0;[Red]\-#,##0;">
                  <c:v>457</c:v>
                </c:pt>
                <c:pt idx="6" formatCode="#,##0;[Red]\-#,##0;">
                  <c:v>451</c:v>
                </c:pt>
                <c:pt idx="7" formatCode="#,##0;[Red]\-#,##0;">
                  <c:v>313</c:v>
                </c:pt>
              </c:numCache>
            </c:numRef>
          </c:val>
          <c:extLst>
            <c:ext xmlns:c16="http://schemas.microsoft.com/office/drawing/2014/chart" uri="{C3380CC4-5D6E-409C-BE32-E72D297353CC}">
              <c16:uniqueId val="{00000006-C80B-4AF3-92A8-EC423C2368CA}"/>
            </c:ext>
          </c:extLst>
        </c:ser>
        <c:ser>
          <c:idx val="0"/>
          <c:order val="4"/>
          <c:tx>
            <c:strRef>
              <c:f>構想区域別必要量との比較!$E$1213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(構想区域別必要量との比較!$F$1211,構想区域別必要量との比較!$H$1211:$L$1211,構想区域別必要量との比較!$O$1211:$P$1211)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(構想区域別必要量との比較!$F$1213,構想区域別必要量との比較!$H$1213:$L$1213,構想区域別必要量との比較!$O$1213:$P$1213)</c:f>
              <c:numCache>
                <c:formatCode>#,##0_);[Red]\(#,##0\)</c:formatCode>
                <c:ptCount val="8"/>
                <c:pt idx="0" formatCode="#,##0;[Red]\-#,##0;">
                  <c:v>133</c:v>
                </c:pt>
                <c:pt idx="1">
                  <c:v>35</c:v>
                </c:pt>
                <c:pt idx="2">
                  <c:v>35</c:v>
                </c:pt>
                <c:pt idx="3">
                  <c:v>35</c:v>
                </c:pt>
                <c:pt idx="4">
                  <c:v>38</c:v>
                </c:pt>
                <c:pt idx="5" formatCode="#,##0;[Red]\-#,##0;">
                  <c:v>38</c:v>
                </c:pt>
                <c:pt idx="6" formatCode="#,##0;[Red]\-#,##0;">
                  <c:v>38</c:v>
                </c:pt>
                <c:pt idx="7" formatCode="#,##0;[Red]\-#,##0;">
                  <c:v>69</c:v>
                </c:pt>
              </c:numCache>
            </c:numRef>
          </c:val>
          <c:extLst>
            <c:ext xmlns:c16="http://schemas.microsoft.com/office/drawing/2014/chart" uri="{C3380CC4-5D6E-409C-BE32-E72D297353CC}">
              <c16:uniqueId val="{00000007-C80B-4AF3-92A8-EC423C2368CA}"/>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構想区域別必要量との比較!$E$1212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(構想区域別必要量との比較!$F$1211,構想区域別必要量との比較!$H$1211:$L$1211,構想区域別必要量との比較!$O$1211:$P$1211)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(構想区域別必要量との比較!$F$1212,構想区域別必要量との比較!$H$1212:$L$1212,構想区域別必要量との比較!$O$1212:$P$1212)</c:f>
              <c:numCache>
                <c:formatCode>#,##0_);[Red]\(#,##0\)</c:formatCode>
                <c:ptCount val="8"/>
                <c:pt idx="0" formatCode="#,##0;[Red]\-#,##0;">
                  <c:v>1022</c:v>
                </c:pt>
                <c:pt idx="1">
                  <c:v>993</c:v>
                </c:pt>
                <c:pt idx="2">
                  <c:v>982</c:v>
                </c:pt>
                <c:pt idx="3">
                  <c:v>982</c:v>
                </c:pt>
                <c:pt idx="4">
                  <c:v>982</c:v>
                </c:pt>
                <c:pt idx="5" formatCode="#,##0;[Red]\-#,##0;">
                  <c:v>988</c:v>
                </c:pt>
                <c:pt idx="6" formatCode="#,##0;[Red]\-#,##0;">
                  <c:v>982</c:v>
                </c:pt>
                <c:pt idx="7" formatCode="#,##0;[Red]\-#,##0;">
                  <c:v>861</c:v>
                </c:pt>
              </c:numCache>
            </c:numRef>
          </c:val>
          <c:smooth val="0"/>
          <c:extLst>
            <c:ext xmlns:c16="http://schemas.microsoft.com/office/drawing/2014/chart" uri="{C3380CC4-5D6E-409C-BE32-E72D297353CC}">
              <c16:uniqueId val="{00000008-C80B-4AF3-92A8-EC423C2368CA}"/>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構想区域別必要量との比較!$E$1231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(構想区域別必要量との比較!$F$1226,構想区域別必要量との比較!$H$1226:$L$1226,構想区域別必要量との比較!$O$1226:$P$1226)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(構想区域別必要量との比較!$F$1231,構想区域別必要量との比較!$H$1231:$L$1231,構想区域別必要量との比較!$O$1231:$P$1231)</c:f>
              <c:numCache>
                <c:formatCode>#,##0_);[Red]\(#,##0\)</c:formatCode>
                <c:ptCount val="8"/>
                <c:pt idx="0" formatCode="#,##0;[Red]\-#,##0;">
                  <c:v>784</c:v>
                </c:pt>
                <c:pt idx="1">
                  <c:v>699</c:v>
                </c:pt>
                <c:pt idx="2">
                  <c:v>699</c:v>
                </c:pt>
                <c:pt idx="3">
                  <c:v>704</c:v>
                </c:pt>
                <c:pt idx="4">
                  <c:v>645</c:v>
                </c:pt>
                <c:pt idx="5" formatCode="#,##0;[Red]\-#,##0;">
                  <c:v>731</c:v>
                </c:pt>
                <c:pt idx="6" formatCode="#,##0;[Red]\-#,##0;">
                  <c:v>715</c:v>
                </c:pt>
                <c:pt idx="7" formatCode="#,##0;[Red]\-#,##0;">
                  <c:v>463</c:v>
                </c:pt>
              </c:numCache>
            </c:numRef>
          </c:val>
          <c:extLst>
            <c:ext xmlns:c16="http://schemas.microsoft.com/office/drawing/2014/chart" uri="{C3380CC4-5D6E-409C-BE32-E72D297353CC}">
              <c16:uniqueId val="{00000000-2795-4CB6-9519-A2E8391C34AE}"/>
            </c:ext>
          </c:extLst>
        </c:ser>
        <c:ser>
          <c:idx val="2"/>
          <c:order val="2"/>
          <c:tx>
            <c:strRef>
              <c:f>構想区域別必要量との比較!$E$1230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(構想区域別必要量との比較!$F$1226,構想区域別必要量との比較!$H$1226:$L$1226,構想区域別必要量との比較!$O$1226:$P$1226)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(構想区域別必要量との比較!$F$1230,構想区域別必要量との比較!$H$1230:$L$1230,構想区域別必要量との比較!$O$1230:$P$1230)</c:f>
              <c:numCache>
                <c:formatCode>#,##0_);[Red]\(#,##0\)</c:formatCode>
                <c:ptCount val="8"/>
                <c:pt idx="0" formatCode="#,##0;[Red]\-#,##0;">
                  <c:v>115</c:v>
                </c:pt>
                <c:pt idx="1">
                  <c:v>365</c:v>
                </c:pt>
                <c:pt idx="2">
                  <c:v>351</c:v>
                </c:pt>
                <c:pt idx="3">
                  <c:v>290</c:v>
                </c:pt>
                <c:pt idx="4">
                  <c:v>364</c:v>
                </c:pt>
                <c:pt idx="5" formatCode="#,##0;[Red]\-#,##0;">
                  <c:v>358</c:v>
                </c:pt>
                <c:pt idx="6" formatCode="#,##0;[Red]\-#,##0;">
                  <c:v>358</c:v>
                </c:pt>
                <c:pt idx="7" formatCode="#,##0;[Red]\-#,##0;">
                  <c:v>528</c:v>
                </c:pt>
              </c:numCache>
            </c:numRef>
          </c:val>
          <c:extLst>
            <c:ext xmlns:c16="http://schemas.microsoft.com/office/drawing/2014/chart" uri="{C3380CC4-5D6E-409C-BE32-E72D297353CC}">
              <c16:uniqueId val="{00000001-2795-4CB6-9519-A2E8391C34AE}"/>
            </c:ext>
          </c:extLst>
        </c:ser>
        <c:ser>
          <c:idx val="1"/>
          <c:order val="3"/>
          <c:tx>
            <c:strRef>
              <c:f>構想区域別必要量との比較!$E$1229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795-4CB6-9519-A2E8391C34A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795-4CB6-9519-A2E8391C34A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(構想区域別必要量との比較!$F$1226,構想区域別必要量との比較!$H$1226:$L$1226,構想区域別必要量との比較!$O$1226:$P$1226)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(構想区域別必要量との比較!$F$1229,構想区域別必要量との比較!$H$1229:$L$1229,構想区域別必要量との比較!$O$1229:$P$1229)</c:f>
              <c:numCache>
                <c:formatCode>#,##0_);[Red]\(#,##0\)</c:formatCode>
                <c:ptCount val="8"/>
                <c:pt idx="0" formatCode="#,##0;[Red]\-#,##0;">
                  <c:v>978</c:v>
                </c:pt>
                <c:pt idx="1">
                  <c:v>835</c:v>
                </c:pt>
                <c:pt idx="2">
                  <c:v>791</c:v>
                </c:pt>
                <c:pt idx="3">
                  <c:v>785</c:v>
                </c:pt>
                <c:pt idx="4">
                  <c:v>766</c:v>
                </c:pt>
                <c:pt idx="5" formatCode="#,##0;[Red]\-#,##0;">
                  <c:v>713</c:v>
                </c:pt>
                <c:pt idx="6" formatCode="#,##0;[Red]\-#,##0;">
                  <c:v>713</c:v>
                </c:pt>
                <c:pt idx="7" formatCode="#,##0;[Red]\-#,##0;">
                  <c:v>413</c:v>
                </c:pt>
              </c:numCache>
            </c:numRef>
          </c:val>
          <c:extLst>
            <c:ext xmlns:c16="http://schemas.microsoft.com/office/drawing/2014/chart" uri="{C3380CC4-5D6E-409C-BE32-E72D297353CC}">
              <c16:uniqueId val="{00000006-2795-4CB6-9519-A2E8391C34AE}"/>
            </c:ext>
          </c:extLst>
        </c:ser>
        <c:ser>
          <c:idx val="0"/>
          <c:order val="4"/>
          <c:tx>
            <c:strRef>
              <c:f>構想区域別必要量との比較!$E$1228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(構想区域別必要量との比較!$F$1226,構想区域別必要量との比較!$H$1226:$L$1226,構想区域別必要量との比較!$O$1226:$P$1226)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(構想区域別必要量との比較!$F$1228,構想区域別必要量との比較!$H$1228:$L$1228,構想区域別必要量との比較!$O$1228:$P$1228)</c:f>
              <c:numCache>
                <c:formatCode>#,##0_);[Red]\(#,##0\)</c:formatCode>
                <c:ptCount val="8"/>
                <c:pt idx="0" formatCode="#,##0;[Red]\-#,##0;">
                  <c:v>33</c:v>
                </c:pt>
                <c:pt idx="1">
                  <c:v>30</c:v>
                </c:pt>
                <c:pt idx="2">
                  <c:v>92</c:v>
                </c:pt>
                <c:pt idx="3">
                  <c:v>33</c:v>
                </c:pt>
                <c:pt idx="4">
                  <c:v>33</c:v>
                </c:pt>
                <c:pt idx="5" formatCode="#,##0;[Red]\-#,##0;">
                  <c:v>48</c:v>
                </c:pt>
                <c:pt idx="6" formatCode="#,##0;[Red]\-#,##0;">
                  <c:v>48</c:v>
                </c:pt>
                <c:pt idx="7" formatCode="#,##0;[Red]\-#,##0;">
                  <c:v>102</c:v>
                </c:pt>
              </c:numCache>
            </c:numRef>
          </c:val>
          <c:extLst>
            <c:ext xmlns:c16="http://schemas.microsoft.com/office/drawing/2014/chart" uri="{C3380CC4-5D6E-409C-BE32-E72D297353CC}">
              <c16:uniqueId val="{00000007-2795-4CB6-9519-A2E8391C34A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構想区域別必要量との比較!$E$1227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(構想区域別必要量との比較!$F$1226,構想区域別必要量との比較!$H$1226:$L$1226,構想区域別必要量との比較!$O$1226:$P$1226)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(構想区域別必要量との比較!$F$1227,構想区域別必要量との比較!$H$1227:$L$1227,構想区域別必要量との比較!$O$1227:$P$1227)</c:f>
              <c:numCache>
                <c:formatCode>#,##0_);[Red]\(#,##0\)</c:formatCode>
                <c:ptCount val="8"/>
                <c:pt idx="0" formatCode="#,##0;[Red]\-#,##0;">
                  <c:v>1910</c:v>
                </c:pt>
                <c:pt idx="1">
                  <c:v>1929</c:v>
                </c:pt>
                <c:pt idx="2">
                  <c:v>1933</c:v>
                </c:pt>
                <c:pt idx="3">
                  <c:v>1812</c:v>
                </c:pt>
                <c:pt idx="4">
                  <c:v>1808</c:v>
                </c:pt>
                <c:pt idx="5" formatCode="#,##0;[Red]\-#,##0;">
                  <c:v>1850</c:v>
                </c:pt>
                <c:pt idx="6" formatCode="#,##0;[Red]\-#,##0;">
                  <c:v>1834</c:v>
                </c:pt>
                <c:pt idx="7" formatCode="#,##0;[Red]\-#,##0;">
                  <c:v>1506</c:v>
                </c:pt>
              </c:numCache>
            </c:numRef>
          </c:val>
          <c:smooth val="0"/>
          <c:extLst>
            <c:ext xmlns:c16="http://schemas.microsoft.com/office/drawing/2014/chart" uri="{C3380CC4-5D6E-409C-BE32-E72D297353CC}">
              <c16:uniqueId val="{00000008-2795-4CB6-9519-A2E8391C34A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構想区域別必要量との比較!$E$1246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(構想区域別必要量との比較!$F$1241,構想区域別必要量との比較!$H$1241:$L$1241,構想区域別必要量との比較!$O$1241:$P$1241)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(構想区域別必要量との比較!$F$1246,構想区域別必要量との比較!$H$1246:$L$1246,構想区域別必要量との比較!$O$1246:$P$1246)</c:f>
              <c:numCache>
                <c:formatCode>#,##0_);[Red]\(#,##0\)</c:formatCode>
                <c:ptCount val="8"/>
                <c:pt idx="0" formatCode="#,##0;[Red]\-#,##0;">
                  <c:v>814</c:v>
                </c:pt>
                <c:pt idx="1">
                  <c:v>774</c:v>
                </c:pt>
                <c:pt idx="2">
                  <c:v>686</c:v>
                </c:pt>
                <c:pt idx="3">
                  <c:v>589</c:v>
                </c:pt>
                <c:pt idx="4">
                  <c:v>634</c:v>
                </c:pt>
                <c:pt idx="5" formatCode="#,##0;[Red]\-#,##0;">
                  <c:v>597</c:v>
                </c:pt>
                <c:pt idx="6" formatCode="#,##0;[Red]\-#,##0;">
                  <c:v>551</c:v>
                </c:pt>
                <c:pt idx="7" formatCode="#,##0;[Red]\-#,##0;">
                  <c:v>667</c:v>
                </c:pt>
              </c:numCache>
            </c:numRef>
          </c:val>
          <c:extLst>
            <c:ext xmlns:c16="http://schemas.microsoft.com/office/drawing/2014/chart" uri="{C3380CC4-5D6E-409C-BE32-E72D297353CC}">
              <c16:uniqueId val="{00000000-2EE0-429C-AF1A-AD4261FBBFFC}"/>
            </c:ext>
          </c:extLst>
        </c:ser>
        <c:ser>
          <c:idx val="2"/>
          <c:order val="2"/>
          <c:tx>
            <c:strRef>
              <c:f>構想区域別必要量との比較!$E$1245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(構想区域別必要量との比較!$F$1241,構想区域別必要量との比較!$H$1241:$L$1241,構想区域別必要量との比較!$O$1241:$P$1241)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(構想区域別必要量との比較!$F$1245,構想区域別必要量との比較!$H$1245:$L$1245,構想区域別必要量との比較!$O$1245:$P$1245)</c:f>
              <c:numCache>
                <c:formatCode>#,##0_);[Red]\(#,##0\)</c:formatCode>
                <c:ptCount val="8"/>
                <c:pt idx="0" formatCode="#,##0;[Red]\-#,##0;">
                  <c:v>190</c:v>
                </c:pt>
                <c:pt idx="1">
                  <c:v>349</c:v>
                </c:pt>
                <c:pt idx="2">
                  <c:v>310</c:v>
                </c:pt>
                <c:pt idx="3">
                  <c:v>349</c:v>
                </c:pt>
                <c:pt idx="4">
                  <c:v>304</c:v>
                </c:pt>
                <c:pt idx="5" formatCode="#,##0;[Red]\-#,##0;">
                  <c:v>347</c:v>
                </c:pt>
                <c:pt idx="6" formatCode="#,##0;[Red]\-#,##0;">
                  <c:v>345</c:v>
                </c:pt>
                <c:pt idx="7" formatCode="#,##0;[Red]\-#,##0;">
                  <c:v>939</c:v>
                </c:pt>
              </c:numCache>
            </c:numRef>
          </c:val>
          <c:extLst>
            <c:ext xmlns:c16="http://schemas.microsoft.com/office/drawing/2014/chart" uri="{C3380CC4-5D6E-409C-BE32-E72D297353CC}">
              <c16:uniqueId val="{00000001-2EE0-429C-AF1A-AD4261FBBFFC}"/>
            </c:ext>
          </c:extLst>
        </c:ser>
        <c:ser>
          <c:idx val="1"/>
          <c:order val="3"/>
          <c:tx>
            <c:strRef>
              <c:f>構想区域別必要量との比較!$E$1244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EE0-429C-AF1A-AD4261FBBFFC}"/>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EE0-429C-AF1A-AD4261FBBFF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(構想区域別必要量との比較!$F$1241,構想区域別必要量との比較!$H$1241:$L$1241,構想区域別必要量との比較!$O$1241:$P$1241)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(構想区域別必要量との比較!$F$1244,構想区域別必要量との比較!$H$1244:$L$1244,構想区域別必要量との比較!$O$1244:$P$1244)</c:f>
              <c:numCache>
                <c:formatCode>#,##0_);[Red]\(#,##0\)</c:formatCode>
                <c:ptCount val="8"/>
                <c:pt idx="0" formatCode="#,##0;[Red]\-#,##0;">
                  <c:v>2015</c:v>
                </c:pt>
                <c:pt idx="1">
                  <c:v>2035</c:v>
                </c:pt>
                <c:pt idx="2">
                  <c:v>2051</c:v>
                </c:pt>
                <c:pt idx="3">
                  <c:v>1905</c:v>
                </c:pt>
                <c:pt idx="4">
                  <c:v>2012</c:v>
                </c:pt>
                <c:pt idx="5" formatCode="#,##0;[Red]\-#,##0;">
                  <c:v>2002</c:v>
                </c:pt>
                <c:pt idx="6" formatCode="#,##0;[Red]\-#,##0;">
                  <c:v>1974</c:v>
                </c:pt>
                <c:pt idx="7" formatCode="#,##0;[Red]\-#,##0;">
                  <c:v>857</c:v>
                </c:pt>
              </c:numCache>
            </c:numRef>
          </c:val>
          <c:extLst>
            <c:ext xmlns:c16="http://schemas.microsoft.com/office/drawing/2014/chart" uri="{C3380CC4-5D6E-409C-BE32-E72D297353CC}">
              <c16:uniqueId val="{00000006-2EE0-429C-AF1A-AD4261FBBFFC}"/>
            </c:ext>
          </c:extLst>
        </c:ser>
        <c:ser>
          <c:idx val="0"/>
          <c:order val="4"/>
          <c:tx>
            <c:strRef>
              <c:f>構想区域別必要量との比較!$E$1243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(構想区域別必要量との比較!$F$1241,構想区域別必要量との比較!$H$1241:$L$1241,構想区域別必要量との比較!$O$1241:$P$1241)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(構想区域別必要量との比較!$F$1243,構想区域別必要量との比較!$H$1243:$L$1243,構想区域別必要量との比較!$O$1243:$P$1243)</c:f>
              <c:numCache>
                <c:formatCode>#,##0_);[Red]\(#,##0\)</c:formatCode>
                <c:ptCount val="8"/>
                <c:pt idx="0" formatCode="#,##0;[Red]\-#,##0;">
                  <c:v>36</c:v>
                </c:pt>
                <c:pt idx="1">
                  <c:v>36</c:v>
                </c:pt>
                <c:pt idx="2">
                  <c:v>34</c:v>
                </c:pt>
                <c:pt idx="3">
                  <c:v>34</c:v>
                </c:pt>
                <c:pt idx="4">
                  <c:v>34</c:v>
                </c:pt>
                <c:pt idx="5" formatCode="#,##0;[Red]\-#,##0;">
                  <c:v>34</c:v>
                </c:pt>
                <c:pt idx="6" formatCode="#,##0;[Red]\-#,##0;">
                  <c:v>78</c:v>
                </c:pt>
                <c:pt idx="7" formatCode="#,##0;[Red]\-#,##0;">
                  <c:v>231</c:v>
                </c:pt>
              </c:numCache>
            </c:numRef>
          </c:val>
          <c:extLst>
            <c:ext xmlns:c16="http://schemas.microsoft.com/office/drawing/2014/chart" uri="{C3380CC4-5D6E-409C-BE32-E72D297353CC}">
              <c16:uniqueId val="{00000007-2EE0-429C-AF1A-AD4261FBBFFC}"/>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構想区域別必要量との比較!$E$1242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(構想区域別必要量との比較!$F$1241,構想区域別必要量との比較!$H$1241:$L$1241,構想区域別必要量との比較!$O$1241:$P$1241)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(構想区域別必要量との比較!$F$1242,構想区域別必要量との比較!$H$1242:$L$1242,構想区域別必要量との比較!$O$1242:$P$1242)</c:f>
              <c:numCache>
                <c:formatCode>#,##0_);[Red]\(#,##0\)</c:formatCode>
                <c:ptCount val="8"/>
                <c:pt idx="0" formatCode="#,##0;[Red]\-#,##0;">
                  <c:v>3055</c:v>
                </c:pt>
                <c:pt idx="1">
                  <c:v>3194</c:v>
                </c:pt>
                <c:pt idx="2">
                  <c:v>3081</c:v>
                </c:pt>
                <c:pt idx="3">
                  <c:v>2877</c:v>
                </c:pt>
                <c:pt idx="4">
                  <c:v>2984</c:v>
                </c:pt>
                <c:pt idx="5" formatCode="#,##0;[Red]\-#,##0;">
                  <c:v>2980</c:v>
                </c:pt>
                <c:pt idx="6" formatCode="#,##0;[Red]\-#,##0;">
                  <c:v>2948</c:v>
                </c:pt>
                <c:pt idx="7" formatCode="#,##0;[Red]\-#,##0;">
                  <c:v>2694</c:v>
                </c:pt>
              </c:numCache>
            </c:numRef>
          </c:val>
          <c:smooth val="0"/>
          <c:extLst>
            <c:ext xmlns:c16="http://schemas.microsoft.com/office/drawing/2014/chart" uri="{C3380CC4-5D6E-409C-BE32-E72D297353CC}">
              <c16:uniqueId val="{00000008-2EE0-429C-AF1A-AD4261FBBFFC}"/>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構想区域別必要量との比較!$E$1261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(構想区域別必要量との比較!$F$1256,構想区域別必要量との比較!$H$1256:$L$1256,構想区域別必要量との比較!$O$1256:$P$1256)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(構想区域別必要量との比較!$F$1261,構想区域別必要量との比較!$H$1261:$L$1261,構想区域別必要量との比較!$O$1261:$P$1261)</c:f>
              <c:numCache>
                <c:formatCode>#,##0_);[Red]\(#,##0\)</c:formatCode>
                <c:ptCount val="8"/>
                <c:pt idx="0" formatCode="#,##0;[Red]\-#,##0;">
                  <c:v>723</c:v>
                </c:pt>
                <c:pt idx="1">
                  <c:v>832</c:v>
                </c:pt>
                <c:pt idx="2">
                  <c:v>834</c:v>
                </c:pt>
                <c:pt idx="3">
                  <c:v>832</c:v>
                </c:pt>
                <c:pt idx="4">
                  <c:v>835</c:v>
                </c:pt>
                <c:pt idx="5" formatCode="#,##0;[Red]\-#,##0;">
                  <c:v>721</c:v>
                </c:pt>
                <c:pt idx="6" formatCode="#,##0;[Red]\-#,##0;">
                  <c:v>721</c:v>
                </c:pt>
                <c:pt idx="7" formatCode="#,##0;[Red]\-#,##0;">
                  <c:v>871</c:v>
                </c:pt>
              </c:numCache>
            </c:numRef>
          </c:val>
          <c:extLst>
            <c:ext xmlns:c16="http://schemas.microsoft.com/office/drawing/2014/chart" uri="{C3380CC4-5D6E-409C-BE32-E72D297353CC}">
              <c16:uniqueId val="{00000000-FA87-4398-AD21-89C4430E6B36}"/>
            </c:ext>
          </c:extLst>
        </c:ser>
        <c:ser>
          <c:idx val="2"/>
          <c:order val="2"/>
          <c:tx>
            <c:strRef>
              <c:f>構想区域別必要量との比較!$E$1260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(構想区域別必要量との比較!$F$1256,構想区域別必要量との比較!$H$1256:$L$1256,構想区域別必要量との比較!$O$1256:$P$1256)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(構想区域別必要量との比較!$F$1260,構想区域別必要量との比較!$H$1260:$L$1260,構想区域別必要量との比較!$O$1260:$P$1260)</c:f>
              <c:numCache>
                <c:formatCode>#,##0_);[Red]\(#,##0\)</c:formatCode>
                <c:ptCount val="8"/>
                <c:pt idx="0" formatCode="#,##0;[Red]\-#,##0;">
                  <c:v>302</c:v>
                </c:pt>
                <c:pt idx="1">
                  <c:v>340</c:v>
                </c:pt>
                <c:pt idx="2">
                  <c:v>402</c:v>
                </c:pt>
                <c:pt idx="3">
                  <c:v>433</c:v>
                </c:pt>
                <c:pt idx="4">
                  <c:v>511</c:v>
                </c:pt>
                <c:pt idx="5" formatCode="#,##0;[Red]\-#,##0;">
                  <c:v>500</c:v>
                </c:pt>
                <c:pt idx="6" formatCode="#,##0;[Red]\-#,##0;">
                  <c:v>535</c:v>
                </c:pt>
                <c:pt idx="7" formatCode="#,##0;[Red]\-#,##0;">
                  <c:v>1623</c:v>
                </c:pt>
              </c:numCache>
            </c:numRef>
          </c:val>
          <c:extLst>
            <c:ext xmlns:c16="http://schemas.microsoft.com/office/drawing/2014/chart" uri="{C3380CC4-5D6E-409C-BE32-E72D297353CC}">
              <c16:uniqueId val="{00000001-FA87-4398-AD21-89C4430E6B36}"/>
            </c:ext>
          </c:extLst>
        </c:ser>
        <c:ser>
          <c:idx val="1"/>
          <c:order val="3"/>
          <c:tx>
            <c:strRef>
              <c:f>構想区域別必要量との比較!$E$1259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A87-4398-AD21-89C4430E6B3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A87-4398-AD21-89C4430E6B3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(構想区域別必要量との比較!$F$1256,構想区域別必要量との比較!$H$1256:$L$1256,構想区域別必要量との比較!$O$1256:$P$1256)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(構想区域別必要量との比較!$F$1259,構想区域別必要量との比較!$H$1259:$L$1259,構想区域別必要量との比較!$O$1259:$P$1259)</c:f>
              <c:numCache>
                <c:formatCode>#,##0_);[Red]\(#,##0\)</c:formatCode>
                <c:ptCount val="8"/>
                <c:pt idx="0" formatCode="#,##0;[Red]\-#,##0;">
                  <c:v>2112</c:v>
                </c:pt>
                <c:pt idx="1">
                  <c:v>2682</c:v>
                </c:pt>
                <c:pt idx="2">
                  <c:v>2639</c:v>
                </c:pt>
                <c:pt idx="3">
                  <c:v>2778</c:v>
                </c:pt>
                <c:pt idx="4">
                  <c:v>2887</c:v>
                </c:pt>
                <c:pt idx="5" formatCode="#,##0;[Red]\-#,##0;">
                  <c:v>2936</c:v>
                </c:pt>
                <c:pt idx="6" formatCode="#,##0;[Red]\-#,##0;">
                  <c:v>2981</c:v>
                </c:pt>
                <c:pt idx="7" formatCode="#,##0;[Red]\-#,##0;">
                  <c:v>1922</c:v>
                </c:pt>
              </c:numCache>
            </c:numRef>
          </c:val>
          <c:extLst>
            <c:ext xmlns:c16="http://schemas.microsoft.com/office/drawing/2014/chart" uri="{C3380CC4-5D6E-409C-BE32-E72D297353CC}">
              <c16:uniqueId val="{00000006-FA87-4398-AD21-89C4430E6B36}"/>
            </c:ext>
          </c:extLst>
        </c:ser>
        <c:ser>
          <c:idx val="0"/>
          <c:order val="4"/>
          <c:tx>
            <c:strRef>
              <c:f>構想区域別必要量との比較!$E$1258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(構想区域別必要量との比較!$F$1256,構想区域別必要量との比較!$H$1256:$L$1256,構想区域別必要量との比較!$O$1256:$P$1256)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(構想区域別必要量との比較!$F$1258,構想区域別必要量との比較!$H$1258:$L$1258,構想区域別必要量との比較!$O$1258:$P$1258)</c:f>
              <c:numCache>
                <c:formatCode>#,##0_);[Red]\(#,##0\)</c:formatCode>
                <c:ptCount val="8"/>
                <c:pt idx="0" formatCode="#,##0;[Red]\-#,##0;">
                  <c:v>996</c:v>
                </c:pt>
                <c:pt idx="1">
                  <c:v>519</c:v>
                </c:pt>
                <c:pt idx="2">
                  <c:v>519</c:v>
                </c:pt>
                <c:pt idx="3">
                  <c:v>335</c:v>
                </c:pt>
                <c:pt idx="4">
                  <c:v>354</c:v>
                </c:pt>
                <c:pt idx="5" formatCode="#,##0;[Red]\-#,##0;">
                  <c:v>257</c:v>
                </c:pt>
                <c:pt idx="6" formatCode="#,##0;[Red]\-#,##0;">
                  <c:v>196</c:v>
                </c:pt>
                <c:pt idx="7" formatCode="#,##0;[Red]\-#,##0;">
                  <c:v>609</c:v>
                </c:pt>
              </c:numCache>
            </c:numRef>
          </c:val>
          <c:extLst>
            <c:ext xmlns:c16="http://schemas.microsoft.com/office/drawing/2014/chart" uri="{C3380CC4-5D6E-409C-BE32-E72D297353CC}">
              <c16:uniqueId val="{00000007-FA87-4398-AD21-89C4430E6B3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構想区域別必要量との比較!$E$1257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(構想区域別必要量との比較!$F$1256,構想区域別必要量との比較!$H$1256:$L$1256,構想区域別必要量との比較!$O$1256:$P$1256)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(構想区域別必要量との比較!$F$1257,構想区域別必要量との比較!$H$1257:$L$1257,構想区域別必要量との比較!$O$1257:$P$1257)</c:f>
              <c:numCache>
                <c:formatCode>#,##0_);[Red]\(#,##0\)</c:formatCode>
                <c:ptCount val="8"/>
                <c:pt idx="0" formatCode="#,##0;[Red]\-#,##0;">
                  <c:v>4133</c:v>
                </c:pt>
                <c:pt idx="1">
                  <c:v>4373</c:v>
                </c:pt>
                <c:pt idx="2">
                  <c:v>4394</c:v>
                </c:pt>
                <c:pt idx="3">
                  <c:v>4378</c:v>
                </c:pt>
                <c:pt idx="4">
                  <c:v>4587</c:v>
                </c:pt>
                <c:pt idx="5" formatCode="#,##0;[Red]\-#,##0;">
                  <c:v>4414</c:v>
                </c:pt>
                <c:pt idx="6" formatCode="#,##0;[Red]\-#,##0;">
                  <c:v>4433</c:v>
                </c:pt>
                <c:pt idx="7" formatCode="#,##0;[Red]\-#,##0;">
                  <c:v>5025</c:v>
                </c:pt>
              </c:numCache>
            </c:numRef>
          </c:val>
          <c:smooth val="0"/>
          <c:extLst>
            <c:ext xmlns:c16="http://schemas.microsoft.com/office/drawing/2014/chart" uri="{C3380CC4-5D6E-409C-BE32-E72D297353CC}">
              <c16:uniqueId val="{00000008-FA87-4398-AD21-89C4430E6B3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構想区域別必要量との比較!$E$1276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(構想区域別必要量との比較!$F$1271,構想区域別必要量との比較!$H$1271:$L$1271,構想区域別必要量との比較!$O$1271:$P$1271)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(構想区域別必要量との比較!$F$1276,構想区域別必要量との比較!$H$1276:$L$1276,構想区域別必要量との比較!$O$1276:$P$1276)</c:f>
              <c:numCache>
                <c:formatCode>#,##0_);[Red]\(#,##0\)</c:formatCode>
                <c:ptCount val="8"/>
                <c:pt idx="0" formatCode="#,##0;[Red]\-#,##0;">
                  <c:v>979</c:v>
                </c:pt>
                <c:pt idx="1">
                  <c:v>1067</c:v>
                </c:pt>
                <c:pt idx="2">
                  <c:v>1184</c:v>
                </c:pt>
                <c:pt idx="3">
                  <c:v>1223</c:v>
                </c:pt>
                <c:pt idx="4">
                  <c:v>1255</c:v>
                </c:pt>
                <c:pt idx="5" formatCode="#,##0;[Red]\-#,##0;">
                  <c:v>1308</c:v>
                </c:pt>
                <c:pt idx="6" formatCode="#,##0;[Red]\-#,##0;">
                  <c:v>1264</c:v>
                </c:pt>
                <c:pt idx="7" formatCode="#,##0;[Red]\-#,##0;">
                  <c:v>1311</c:v>
                </c:pt>
              </c:numCache>
            </c:numRef>
          </c:val>
          <c:extLst>
            <c:ext xmlns:c16="http://schemas.microsoft.com/office/drawing/2014/chart" uri="{C3380CC4-5D6E-409C-BE32-E72D297353CC}">
              <c16:uniqueId val="{00000000-F857-43B1-9C41-5B1710736CB7}"/>
            </c:ext>
          </c:extLst>
        </c:ser>
        <c:ser>
          <c:idx val="2"/>
          <c:order val="2"/>
          <c:tx>
            <c:strRef>
              <c:f>構想区域別必要量との比較!$E$1275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(構想区域別必要量との比較!$F$1271,構想区域別必要量との比較!$H$1271:$L$1271,構想区域別必要量との比較!$O$1271:$P$1271)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(構想区域別必要量との比較!$F$1275,構想区域別必要量との比較!$H$1275:$L$1275,構想区域別必要量との比較!$O$1275:$P$1275)</c:f>
              <c:numCache>
                <c:formatCode>#,##0_);[Red]\(#,##0\)</c:formatCode>
                <c:ptCount val="8"/>
                <c:pt idx="0" formatCode="#,##0;[Red]\-#,##0;">
                  <c:v>168</c:v>
                </c:pt>
                <c:pt idx="1">
                  <c:v>360</c:v>
                </c:pt>
                <c:pt idx="2">
                  <c:v>362</c:v>
                </c:pt>
                <c:pt idx="3">
                  <c:v>394</c:v>
                </c:pt>
                <c:pt idx="4">
                  <c:v>394</c:v>
                </c:pt>
                <c:pt idx="5" formatCode="#,##0;[Red]\-#,##0;">
                  <c:v>468</c:v>
                </c:pt>
                <c:pt idx="6" formatCode="#,##0;[Red]\-#,##0;">
                  <c:v>529</c:v>
                </c:pt>
                <c:pt idx="7" formatCode="#,##0;[Red]\-#,##0;">
                  <c:v>1356</c:v>
                </c:pt>
              </c:numCache>
            </c:numRef>
          </c:val>
          <c:extLst>
            <c:ext xmlns:c16="http://schemas.microsoft.com/office/drawing/2014/chart" uri="{C3380CC4-5D6E-409C-BE32-E72D297353CC}">
              <c16:uniqueId val="{00000001-F857-43B1-9C41-5B1710736CB7}"/>
            </c:ext>
          </c:extLst>
        </c:ser>
        <c:ser>
          <c:idx val="1"/>
          <c:order val="3"/>
          <c:tx>
            <c:strRef>
              <c:f>構想区域別必要量との比較!$E$1274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857-43B1-9C41-5B1710736CB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857-43B1-9C41-5B1710736CB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(構想区域別必要量との比較!$F$1271,構想区域別必要量との比較!$H$1271:$L$1271,構想区域別必要量との比較!$O$1271:$P$1271)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(構想区域別必要量との比較!$F$1274,構想区域別必要量との比較!$H$1274:$L$1274,構想区域別必要量との比較!$O$1274:$P$1274)</c:f>
              <c:numCache>
                <c:formatCode>#,##0_);[Red]\(#,##0\)</c:formatCode>
                <c:ptCount val="8"/>
                <c:pt idx="0" formatCode="#,##0;[Red]\-#,##0;">
                  <c:v>2188</c:v>
                </c:pt>
                <c:pt idx="1">
                  <c:v>2459</c:v>
                </c:pt>
                <c:pt idx="2">
                  <c:v>2700</c:v>
                </c:pt>
                <c:pt idx="3">
                  <c:v>2620</c:v>
                </c:pt>
                <c:pt idx="4">
                  <c:v>2725</c:v>
                </c:pt>
                <c:pt idx="5" formatCode="#,##0;[Red]\-#,##0;">
                  <c:v>2788</c:v>
                </c:pt>
                <c:pt idx="6" formatCode="#,##0;[Red]\-#,##0;">
                  <c:v>2769</c:v>
                </c:pt>
                <c:pt idx="7" formatCode="#,##0;[Red]\-#,##0;">
                  <c:v>1685</c:v>
                </c:pt>
              </c:numCache>
            </c:numRef>
          </c:val>
          <c:extLst>
            <c:ext xmlns:c16="http://schemas.microsoft.com/office/drawing/2014/chart" uri="{C3380CC4-5D6E-409C-BE32-E72D297353CC}">
              <c16:uniqueId val="{00000006-F857-43B1-9C41-5B1710736CB7}"/>
            </c:ext>
          </c:extLst>
        </c:ser>
        <c:ser>
          <c:idx val="0"/>
          <c:order val="4"/>
          <c:tx>
            <c:strRef>
              <c:f>構想区域別必要量との比較!$E$1273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(構想区域別必要量との比較!$F$1271,構想区域別必要量との比較!$H$1271:$L$1271,構想区域別必要量との比較!$O$1271:$P$1271)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(構想区域別必要量との比較!$F$1273,構想区域別必要量との比較!$H$1273:$L$1273,構想区域別必要量との比較!$O$1273:$P$1273)</c:f>
              <c:numCache>
                <c:formatCode>#,##0_);[Red]\(#,##0\)</c:formatCode>
                <c:ptCount val="8"/>
                <c:pt idx="0" formatCode="#,##0;[Red]\-#,##0;">
                  <c:v>391</c:v>
                </c:pt>
                <c:pt idx="1">
                  <c:v>285</c:v>
                </c:pt>
                <c:pt idx="2">
                  <c:v>278</c:v>
                </c:pt>
                <c:pt idx="3">
                  <c:v>381</c:v>
                </c:pt>
                <c:pt idx="4">
                  <c:v>248</c:v>
                </c:pt>
                <c:pt idx="5" formatCode="#,##0;[Red]\-#,##0;">
                  <c:v>264</c:v>
                </c:pt>
                <c:pt idx="6" formatCode="#,##0;[Red]\-#,##0;">
                  <c:v>252</c:v>
                </c:pt>
                <c:pt idx="7" formatCode="#,##0;[Red]\-#,##0;">
                  <c:v>425</c:v>
                </c:pt>
              </c:numCache>
            </c:numRef>
          </c:val>
          <c:extLst>
            <c:ext xmlns:c16="http://schemas.microsoft.com/office/drawing/2014/chart" uri="{C3380CC4-5D6E-409C-BE32-E72D297353CC}">
              <c16:uniqueId val="{00000007-F857-43B1-9C41-5B1710736CB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構想区域別必要量との比較!$E$1272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(構想区域別必要量との比較!$F$1271,構想区域別必要量との比較!$H$1271:$L$1271,構想区域別必要量との比較!$O$1271:$P$1271)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(構想区域別必要量との比較!$F$1272,構想区域別必要量との比較!$H$1272:$L$1272,構想区域別必要量との比較!$O$1272:$P$1272)</c:f>
              <c:numCache>
                <c:formatCode>#,##0_);[Red]\(#,##0\)</c:formatCode>
                <c:ptCount val="8"/>
                <c:pt idx="0" formatCode="#,##0;[Red]\-#,##0;">
                  <c:v>3726</c:v>
                </c:pt>
                <c:pt idx="1">
                  <c:v>4171</c:v>
                </c:pt>
                <c:pt idx="2">
                  <c:v>4524</c:v>
                </c:pt>
                <c:pt idx="3">
                  <c:v>4618</c:v>
                </c:pt>
                <c:pt idx="4">
                  <c:v>4622</c:v>
                </c:pt>
                <c:pt idx="5" formatCode="#,##0;[Red]\-#,##0;">
                  <c:v>4828</c:v>
                </c:pt>
                <c:pt idx="6" formatCode="#,##0;[Red]\-#,##0;">
                  <c:v>4814</c:v>
                </c:pt>
                <c:pt idx="7" formatCode="#,##0;[Red]\-#,##0;">
                  <c:v>4777</c:v>
                </c:pt>
              </c:numCache>
            </c:numRef>
          </c:val>
          <c:smooth val="0"/>
          <c:extLst>
            <c:ext xmlns:c16="http://schemas.microsoft.com/office/drawing/2014/chart" uri="{C3380CC4-5D6E-409C-BE32-E72D297353CC}">
              <c16:uniqueId val="{00000008-F857-43B1-9C41-5B1710736CB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構想区域別必要量との比較!$E$1291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(構想区域別必要量との比較!$F$1286,構想区域別必要量との比較!$H$1286:$L$1286,構想区域別必要量との比較!$O$1286:$P$1286)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(構想区域別必要量との比較!$F$1291,構想区域別必要量との比較!$H$1291:$L$1291,構想区域別必要量との比較!$O$1291:$P$1291)</c:f>
              <c:numCache>
                <c:formatCode>#,##0_);[Red]\(#,##0\)</c:formatCode>
                <c:ptCount val="8"/>
                <c:pt idx="0" formatCode="#,##0;[Red]\-#,##0;">
                  <c:v>1726</c:v>
                </c:pt>
                <c:pt idx="1">
                  <c:v>1812</c:v>
                </c:pt>
                <c:pt idx="2">
                  <c:v>1760</c:v>
                </c:pt>
                <c:pt idx="3">
                  <c:v>1749</c:v>
                </c:pt>
                <c:pt idx="4">
                  <c:v>1684</c:v>
                </c:pt>
                <c:pt idx="5" formatCode="#,##0;[Red]\-#,##0;">
                  <c:v>1717</c:v>
                </c:pt>
                <c:pt idx="6" formatCode="#,##0;[Red]\-#,##0;">
                  <c:v>1465</c:v>
                </c:pt>
                <c:pt idx="7" formatCode="#,##0;[Red]\-#,##0;">
                  <c:v>2587</c:v>
                </c:pt>
              </c:numCache>
            </c:numRef>
          </c:val>
          <c:extLst>
            <c:ext xmlns:c16="http://schemas.microsoft.com/office/drawing/2014/chart" uri="{C3380CC4-5D6E-409C-BE32-E72D297353CC}">
              <c16:uniqueId val="{00000000-A3DD-4C65-B184-5A190AC9FAA5}"/>
            </c:ext>
          </c:extLst>
        </c:ser>
        <c:ser>
          <c:idx val="2"/>
          <c:order val="2"/>
          <c:tx>
            <c:strRef>
              <c:f>構想区域別必要量との比較!$E$1290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(構想区域別必要量との比較!$F$1286,構想区域別必要量との比較!$H$1286:$L$1286,構想区域別必要量との比較!$O$1286:$P$1286)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(構想区域別必要量との比較!$F$1290,構想区域別必要量との比較!$H$1290:$L$1290,構想区域別必要量との比較!$O$1290:$P$1290)</c:f>
              <c:numCache>
                <c:formatCode>#,##0_);[Red]\(#,##0\)</c:formatCode>
                <c:ptCount val="8"/>
                <c:pt idx="0" formatCode="#,##0;[Red]\-#,##0;">
                  <c:v>901</c:v>
                </c:pt>
                <c:pt idx="1">
                  <c:v>980</c:v>
                </c:pt>
                <c:pt idx="2">
                  <c:v>903</c:v>
                </c:pt>
                <c:pt idx="3">
                  <c:v>986</c:v>
                </c:pt>
                <c:pt idx="4">
                  <c:v>1043</c:v>
                </c:pt>
                <c:pt idx="5" formatCode="#,##0;[Red]\-#,##0;">
                  <c:v>1089</c:v>
                </c:pt>
                <c:pt idx="6" formatCode="#,##0;[Red]\-#,##0;">
                  <c:v>1404</c:v>
                </c:pt>
                <c:pt idx="7" formatCode="#,##0;[Red]\-#,##0;">
                  <c:v>2734</c:v>
                </c:pt>
              </c:numCache>
            </c:numRef>
          </c:val>
          <c:extLst>
            <c:ext xmlns:c16="http://schemas.microsoft.com/office/drawing/2014/chart" uri="{C3380CC4-5D6E-409C-BE32-E72D297353CC}">
              <c16:uniqueId val="{00000001-A3DD-4C65-B184-5A190AC9FAA5}"/>
            </c:ext>
          </c:extLst>
        </c:ser>
        <c:ser>
          <c:idx val="1"/>
          <c:order val="3"/>
          <c:tx>
            <c:strRef>
              <c:f>構想区域別必要量との比較!$E$1289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A3DD-4C65-B184-5A190AC9FAA5}"/>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A3DD-4C65-B184-5A190AC9FAA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(構想区域別必要量との比較!$F$1286,構想区域別必要量との比較!$H$1286:$L$1286,構想区域別必要量との比較!$O$1286:$P$1286)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(構想区域別必要量との比較!$F$1289,構想区域別必要量との比較!$H$1289:$L$1289,構想区域別必要量との比較!$O$1289:$P$1289)</c:f>
              <c:numCache>
                <c:formatCode>#,##0_);[Red]\(#,##0\)</c:formatCode>
                <c:ptCount val="8"/>
                <c:pt idx="0" formatCode="#,##0;[Red]\-#,##0;">
                  <c:v>4298</c:v>
                </c:pt>
                <c:pt idx="1">
                  <c:v>4355</c:v>
                </c:pt>
                <c:pt idx="2">
                  <c:v>4547</c:v>
                </c:pt>
                <c:pt idx="3">
                  <c:v>4521</c:v>
                </c:pt>
                <c:pt idx="4">
                  <c:v>4530</c:v>
                </c:pt>
                <c:pt idx="5" formatCode="#,##0;[Red]\-#,##0;">
                  <c:v>4584</c:v>
                </c:pt>
                <c:pt idx="6" formatCode="#,##0;[Red]\-#,##0;">
                  <c:v>4791</c:v>
                </c:pt>
                <c:pt idx="7" formatCode="#,##0;[Red]\-#,##0;">
                  <c:v>2783</c:v>
                </c:pt>
              </c:numCache>
            </c:numRef>
          </c:val>
          <c:extLst>
            <c:ext xmlns:c16="http://schemas.microsoft.com/office/drawing/2014/chart" uri="{C3380CC4-5D6E-409C-BE32-E72D297353CC}">
              <c16:uniqueId val="{00000006-A3DD-4C65-B184-5A190AC9FAA5}"/>
            </c:ext>
          </c:extLst>
        </c:ser>
        <c:ser>
          <c:idx val="0"/>
          <c:order val="4"/>
          <c:tx>
            <c:strRef>
              <c:f>構想区域別必要量との比較!$E$1288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(構想区域別必要量との比較!$F$1286,構想区域別必要量との比較!$H$1286:$L$1286,構想区域別必要量との比較!$O$1286:$P$1286)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(構想区域別必要量との比較!$F$1288,構想区域別必要量との比較!$H$1288:$L$1288,構想区域別必要量との比較!$O$1288:$P$1288)</c:f>
              <c:numCache>
                <c:formatCode>#,##0_);[Red]\(#,##0\)</c:formatCode>
                <c:ptCount val="8"/>
                <c:pt idx="0" formatCode="#,##0;[Red]\-#,##0;">
                  <c:v>142</c:v>
                </c:pt>
                <c:pt idx="1">
                  <c:v>215</c:v>
                </c:pt>
                <c:pt idx="2">
                  <c:v>205</c:v>
                </c:pt>
                <c:pt idx="3">
                  <c:v>224</c:v>
                </c:pt>
                <c:pt idx="4">
                  <c:v>212</c:v>
                </c:pt>
                <c:pt idx="5" formatCode="#,##0;[Red]\-#,##0;">
                  <c:v>218</c:v>
                </c:pt>
                <c:pt idx="6" formatCode="#,##0;[Red]\-#,##0;">
                  <c:v>276</c:v>
                </c:pt>
                <c:pt idx="7" formatCode="#,##0;[Red]\-#,##0;">
                  <c:v>831</c:v>
                </c:pt>
              </c:numCache>
            </c:numRef>
          </c:val>
          <c:extLst>
            <c:ext xmlns:c16="http://schemas.microsoft.com/office/drawing/2014/chart" uri="{C3380CC4-5D6E-409C-BE32-E72D297353CC}">
              <c16:uniqueId val="{00000007-A3DD-4C65-B184-5A190AC9FAA5}"/>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構想区域別必要量との比較!$E$1287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(構想区域別必要量との比較!$F$1286,構想区域別必要量との比較!$H$1286:$L$1286,構想区域別必要量との比較!$O$1286:$P$1286)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(構想区域別必要量との比較!$F$1287,構想区域別必要量との比較!$H$1287:$L$1287,構想区域別必要量との比較!$O$1287:$P$1287)</c:f>
              <c:numCache>
                <c:formatCode>#,##0_);[Red]\(#,##0\)</c:formatCode>
                <c:ptCount val="8"/>
                <c:pt idx="0" formatCode="#,##0;[Red]\-#,##0;">
                  <c:v>7067</c:v>
                </c:pt>
                <c:pt idx="1">
                  <c:v>7362</c:v>
                </c:pt>
                <c:pt idx="2">
                  <c:v>7415</c:v>
                </c:pt>
                <c:pt idx="3">
                  <c:v>7480</c:v>
                </c:pt>
                <c:pt idx="4">
                  <c:v>7469</c:v>
                </c:pt>
                <c:pt idx="5" formatCode="#,##0;[Red]\-#,##0;">
                  <c:v>7608</c:v>
                </c:pt>
                <c:pt idx="6" formatCode="#,##0;[Red]\-#,##0;">
                  <c:v>7936</c:v>
                </c:pt>
                <c:pt idx="7" formatCode="#,##0;[Red]\-#,##0;">
                  <c:v>8935</c:v>
                </c:pt>
              </c:numCache>
            </c:numRef>
          </c:val>
          <c:smooth val="0"/>
          <c:extLst>
            <c:ext xmlns:c16="http://schemas.microsoft.com/office/drawing/2014/chart" uri="{C3380CC4-5D6E-409C-BE32-E72D297353CC}">
              <c16:uniqueId val="{00000008-A3DD-4C65-B184-5A190AC9FAA5}"/>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構想区域別必要量との比較!$E$1306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(構想区域別必要量との比較!$F$1301,構想区域別必要量との比較!$H$1301:$L$1301,構想区域別必要量との比較!$O$1301:$P$1301)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(構想区域別必要量との比較!$F$1306,構想区域別必要量との比較!$H$1306:$L$1306,構想区域別必要量との比較!$O$1306:$P$1306)</c:f>
              <c:numCache>
                <c:formatCode>#,##0_);[Red]\(#,##0\)</c:formatCode>
                <c:ptCount val="8"/>
                <c:pt idx="0" formatCode="#,##0;[Red]\-#,##0;">
                  <c:v>1493</c:v>
                </c:pt>
                <c:pt idx="1">
                  <c:v>1529</c:v>
                </c:pt>
                <c:pt idx="2">
                  <c:v>1463</c:v>
                </c:pt>
                <c:pt idx="3">
                  <c:v>1469</c:v>
                </c:pt>
                <c:pt idx="4">
                  <c:v>1252</c:v>
                </c:pt>
                <c:pt idx="5" formatCode="#,##0;[Red]\-#,##0;">
                  <c:v>1413</c:v>
                </c:pt>
                <c:pt idx="6" formatCode="#,##0;[Red]\-#,##0;">
                  <c:v>1415</c:v>
                </c:pt>
                <c:pt idx="7" formatCode="#,##0;[Red]\-#,##0;">
                  <c:v>1554</c:v>
                </c:pt>
              </c:numCache>
            </c:numRef>
          </c:val>
          <c:extLst>
            <c:ext xmlns:c16="http://schemas.microsoft.com/office/drawing/2014/chart" uri="{C3380CC4-5D6E-409C-BE32-E72D297353CC}">
              <c16:uniqueId val="{00000000-382B-4440-8AD6-07A0D0F58538}"/>
            </c:ext>
          </c:extLst>
        </c:ser>
        <c:ser>
          <c:idx val="2"/>
          <c:order val="2"/>
          <c:tx>
            <c:strRef>
              <c:f>構想区域別必要量との比較!$E$1305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(構想区域別必要量との比較!$F$1301,構想区域別必要量との比較!$H$1301:$L$1301,構想区域別必要量との比較!$O$1301:$P$1301)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(構想区域別必要量との比較!$F$1305,構想区域別必要量との比較!$H$1305:$L$1305,構想区域別必要量との比較!$O$1305:$P$1305)</c:f>
              <c:numCache>
                <c:formatCode>#,##0_);[Red]\(#,##0\)</c:formatCode>
                <c:ptCount val="8"/>
                <c:pt idx="0" formatCode="#,##0;[Red]\-#,##0;">
                  <c:v>362</c:v>
                </c:pt>
                <c:pt idx="1">
                  <c:v>529</c:v>
                </c:pt>
                <c:pt idx="2">
                  <c:v>644</c:v>
                </c:pt>
                <c:pt idx="3">
                  <c:v>718</c:v>
                </c:pt>
                <c:pt idx="4">
                  <c:v>689</c:v>
                </c:pt>
                <c:pt idx="5" formatCode="#,##0;[Red]\-#,##0;">
                  <c:v>737</c:v>
                </c:pt>
                <c:pt idx="6" formatCode="#,##0;[Red]\-#,##0;">
                  <c:v>737</c:v>
                </c:pt>
                <c:pt idx="7" formatCode="#,##0;[Red]\-#,##0;">
                  <c:v>2301</c:v>
                </c:pt>
              </c:numCache>
            </c:numRef>
          </c:val>
          <c:extLst>
            <c:ext xmlns:c16="http://schemas.microsoft.com/office/drawing/2014/chart" uri="{C3380CC4-5D6E-409C-BE32-E72D297353CC}">
              <c16:uniqueId val="{00000001-382B-4440-8AD6-07A0D0F58538}"/>
            </c:ext>
          </c:extLst>
        </c:ser>
        <c:ser>
          <c:idx val="1"/>
          <c:order val="3"/>
          <c:tx>
            <c:strRef>
              <c:f>構想区域別必要量との比較!$E$1304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382B-4440-8AD6-07A0D0F5853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382B-4440-8AD6-07A0D0F5853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(構想区域別必要量との比較!$F$1301,構想区域別必要量との比較!$H$1301:$L$1301,構想区域別必要量との比較!$O$1301:$P$1301)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(構想区域別必要量との比較!$F$1304,構想区域別必要量との比較!$H$1304:$L$1304,構想区域別必要量との比較!$O$1304:$P$1304)</c:f>
              <c:numCache>
                <c:formatCode>#,##0_);[Red]\(#,##0\)</c:formatCode>
                <c:ptCount val="8"/>
                <c:pt idx="0" formatCode="#,##0;[Red]\-#,##0;">
                  <c:v>3554</c:v>
                </c:pt>
                <c:pt idx="1">
                  <c:v>3504</c:v>
                </c:pt>
                <c:pt idx="2">
                  <c:v>3284</c:v>
                </c:pt>
                <c:pt idx="3">
                  <c:v>3206</c:v>
                </c:pt>
                <c:pt idx="4">
                  <c:v>3303</c:v>
                </c:pt>
                <c:pt idx="5" formatCode="#,##0;[Red]\-#,##0;">
                  <c:v>3165</c:v>
                </c:pt>
                <c:pt idx="6" formatCode="#,##0;[Red]\-#,##0;">
                  <c:v>3289</c:v>
                </c:pt>
                <c:pt idx="7" formatCode="#,##0;[Red]\-#,##0;">
                  <c:v>2770</c:v>
                </c:pt>
              </c:numCache>
            </c:numRef>
          </c:val>
          <c:extLst>
            <c:ext xmlns:c16="http://schemas.microsoft.com/office/drawing/2014/chart" uri="{C3380CC4-5D6E-409C-BE32-E72D297353CC}">
              <c16:uniqueId val="{00000006-382B-4440-8AD6-07A0D0F58538}"/>
            </c:ext>
          </c:extLst>
        </c:ser>
        <c:ser>
          <c:idx val="0"/>
          <c:order val="4"/>
          <c:tx>
            <c:strRef>
              <c:f>構想区域別必要量との比較!$E$1303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(構想区域別必要量との比較!$F$1301,構想区域別必要量との比較!$H$1301:$L$1301,構想区域別必要量との比較!$O$1301:$P$1301)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(構想区域別必要量との比較!$F$1303,構想区域別必要量との比較!$H$1303:$L$1303,構想区域別必要量との比較!$O$1303:$P$1303)</c:f>
              <c:numCache>
                <c:formatCode>#,##0_);[Red]\(#,##0\)</c:formatCode>
                <c:ptCount val="8"/>
                <c:pt idx="0" formatCode="#,##0;[Red]\-#,##0;">
                  <c:v>1478</c:v>
                </c:pt>
                <c:pt idx="1">
                  <c:v>1418</c:v>
                </c:pt>
                <c:pt idx="2">
                  <c:v>1568</c:v>
                </c:pt>
                <c:pt idx="3">
                  <c:v>1635</c:v>
                </c:pt>
                <c:pt idx="4">
                  <c:v>1526</c:v>
                </c:pt>
                <c:pt idx="5" formatCode="#,##0;[Red]\-#,##0;">
                  <c:v>1593</c:v>
                </c:pt>
                <c:pt idx="6" formatCode="#,##0;[Red]\-#,##0;">
                  <c:v>1627</c:v>
                </c:pt>
                <c:pt idx="7" formatCode="#,##0;[Red]\-#,##0;">
                  <c:v>1039</c:v>
                </c:pt>
              </c:numCache>
            </c:numRef>
          </c:val>
          <c:extLst>
            <c:ext xmlns:c16="http://schemas.microsoft.com/office/drawing/2014/chart" uri="{C3380CC4-5D6E-409C-BE32-E72D297353CC}">
              <c16:uniqueId val="{00000007-382B-4440-8AD6-07A0D0F5853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構想区域別必要量との比較!$E$1302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(構想区域別必要量との比較!$F$1301,構想区域別必要量との比較!$H$1301:$L$1301,構想区域別必要量との比較!$O$1301:$P$1301)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(構想区域別必要量との比較!$F$1302,構想区域別必要量との比較!$H$1302:$L$1302,構想区域別必要量との比較!$O$1302:$P$1302)</c:f>
              <c:numCache>
                <c:formatCode>#,##0_);[Red]\(#,##0\)</c:formatCode>
                <c:ptCount val="8"/>
                <c:pt idx="0" formatCode="#,##0;[Red]\-#,##0;">
                  <c:v>6887</c:v>
                </c:pt>
                <c:pt idx="1">
                  <c:v>6980</c:v>
                </c:pt>
                <c:pt idx="2">
                  <c:v>6959</c:v>
                </c:pt>
                <c:pt idx="3">
                  <c:v>7028</c:v>
                </c:pt>
                <c:pt idx="4">
                  <c:v>6770</c:v>
                </c:pt>
                <c:pt idx="5" formatCode="#,##0;[Red]\-#,##0;">
                  <c:v>6908</c:v>
                </c:pt>
                <c:pt idx="6" formatCode="#,##0;[Red]\-#,##0;">
                  <c:v>7068</c:v>
                </c:pt>
                <c:pt idx="7" formatCode="#,##0;[Red]\-#,##0;">
                  <c:v>7664</c:v>
                </c:pt>
              </c:numCache>
            </c:numRef>
          </c:val>
          <c:smooth val="0"/>
          <c:extLst>
            <c:ext xmlns:c16="http://schemas.microsoft.com/office/drawing/2014/chart" uri="{C3380CC4-5D6E-409C-BE32-E72D297353CC}">
              <c16:uniqueId val="{00000008-382B-4440-8AD6-07A0D0F5853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構想区域別必要量との比較!$E$1321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(構想区域別必要量との比較!$F$1316,構想区域別必要量との比較!$H$1316:$L$1316,構想区域別必要量との比較!$O$1316:$P$1316)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(構想区域別必要量との比較!$F$1321,構想区域別必要量との比較!$H$1321:$L$1321,構想区域別必要量との比較!$O$1321:$P$1321)</c:f>
              <c:numCache>
                <c:formatCode>#,##0_);[Red]\(#,##0\)</c:formatCode>
                <c:ptCount val="8"/>
                <c:pt idx="0" formatCode="#,##0;[Red]\-#,##0;">
                  <c:v>877</c:v>
                </c:pt>
                <c:pt idx="1">
                  <c:v>866</c:v>
                </c:pt>
                <c:pt idx="2">
                  <c:v>791</c:v>
                </c:pt>
                <c:pt idx="3">
                  <c:v>812</c:v>
                </c:pt>
                <c:pt idx="4">
                  <c:v>812</c:v>
                </c:pt>
                <c:pt idx="5" formatCode="#,##0;[Red]\-#,##0;">
                  <c:v>831</c:v>
                </c:pt>
                <c:pt idx="6" formatCode="#,##0;[Red]\-#,##0;">
                  <c:v>764</c:v>
                </c:pt>
                <c:pt idx="7" formatCode="#,##0;[Red]\-#,##0;">
                  <c:v>797</c:v>
                </c:pt>
              </c:numCache>
            </c:numRef>
          </c:val>
          <c:extLst>
            <c:ext xmlns:c16="http://schemas.microsoft.com/office/drawing/2014/chart" uri="{C3380CC4-5D6E-409C-BE32-E72D297353CC}">
              <c16:uniqueId val="{00000000-FC5B-4D5B-8A59-F75738B72342}"/>
            </c:ext>
          </c:extLst>
        </c:ser>
        <c:ser>
          <c:idx val="2"/>
          <c:order val="2"/>
          <c:tx>
            <c:strRef>
              <c:f>構想区域別必要量との比較!$E$1320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(構想区域別必要量との比較!$F$1316,構想区域別必要量との比較!$H$1316:$L$1316,構想区域別必要量との比較!$O$1316:$P$1316)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(構想区域別必要量との比較!$F$1320,構想区域別必要量との比較!$H$1320:$L$1320,構想区域別必要量との比較!$O$1320:$P$1320)</c:f>
              <c:numCache>
                <c:formatCode>#,##0_);[Red]\(#,##0\)</c:formatCode>
                <c:ptCount val="8"/>
                <c:pt idx="0" formatCode="#,##0;[Red]\-#,##0;">
                  <c:v>232</c:v>
                </c:pt>
                <c:pt idx="1">
                  <c:v>277</c:v>
                </c:pt>
                <c:pt idx="2">
                  <c:v>286</c:v>
                </c:pt>
                <c:pt idx="3">
                  <c:v>305</c:v>
                </c:pt>
                <c:pt idx="4">
                  <c:v>346</c:v>
                </c:pt>
                <c:pt idx="5" formatCode="#,##0;[Red]\-#,##0;">
                  <c:v>335</c:v>
                </c:pt>
                <c:pt idx="6" formatCode="#,##0;[Red]\-#,##0;">
                  <c:v>427</c:v>
                </c:pt>
                <c:pt idx="7" formatCode="#,##0;[Red]\-#,##0;">
                  <c:v>1120</c:v>
                </c:pt>
              </c:numCache>
            </c:numRef>
          </c:val>
          <c:extLst>
            <c:ext xmlns:c16="http://schemas.microsoft.com/office/drawing/2014/chart" uri="{C3380CC4-5D6E-409C-BE32-E72D297353CC}">
              <c16:uniqueId val="{00000001-FC5B-4D5B-8A59-F75738B72342}"/>
            </c:ext>
          </c:extLst>
        </c:ser>
        <c:ser>
          <c:idx val="1"/>
          <c:order val="3"/>
          <c:tx>
            <c:strRef>
              <c:f>構想区域別必要量との比較!$E$1319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C5B-4D5B-8A59-F75738B7234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C5B-4D5B-8A59-F75738B7234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(構想区域別必要量との比較!$F$1316,構想区域別必要量との比較!$H$1316:$L$1316,構想区域別必要量との比較!$O$1316:$P$1316)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(構想区域別必要量との比較!$F$1319,構想区域別必要量との比較!$H$1319:$L$1319,構想区域別必要量との比較!$O$1319:$P$1319)</c:f>
              <c:numCache>
                <c:formatCode>#,##0_);[Red]\(#,##0\)</c:formatCode>
                <c:ptCount val="8"/>
                <c:pt idx="0" formatCode="#,##0;[Red]\-#,##0;">
                  <c:v>1665</c:v>
                </c:pt>
                <c:pt idx="1">
                  <c:v>1565</c:v>
                </c:pt>
                <c:pt idx="2">
                  <c:v>1621</c:v>
                </c:pt>
                <c:pt idx="3">
                  <c:v>1639</c:v>
                </c:pt>
                <c:pt idx="4">
                  <c:v>1558</c:v>
                </c:pt>
                <c:pt idx="5" formatCode="#,##0;[Red]\-#,##0;">
                  <c:v>1599</c:v>
                </c:pt>
                <c:pt idx="6" formatCode="#,##0;[Red]\-#,##0;">
                  <c:v>1546</c:v>
                </c:pt>
                <c:pt idx="7" formatCode="#,##0;[Red]\-#,##0;">
                  <c:v>1273</c:v>
                </c:pt>
              </c:numCache>
            </c:numRef>
          </c:val>
          <c:extLst>
            <c:ext xmlns:c16="http://schemas.microsoft.com/office/drawing/2014/chart" uri="{C3380CC4-5D6E-409C-BE32-E72D297353CC}">
              <c16:uniqueId val="{00000006-FC5B-4D5B-8A59-F75738B72342}"/>
            </c:ext>
          </c:extLst>
        </c:ser>
        <c:ser>
          <c:idx val="0"/>
          <c:order val="4"/>
          <c:tx>
            <c:strRef>
              <c:f>構想区域別必要量との比較!$E$1318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(構想区域別必要量との比較!$F$1316,構想区域別必要量との比較!$H$1316:$L$1316,構想区域別必要量との比較!$O$1316:$P$1316)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(構想区域別必要量との比較!$F$1318,構想区域別必要量との比較!$H$1318:$L$1318,構想区域別必要量との比較!$O$1318:$P$1318)</c:f>
              <c:numCache>
                <c:formatCode>#,##0_);[Red]\(#,##0\)</c:formatCode>
                <c:ptCount val="8"/>
                <c:pt idx="0" formatCode="#,##0;[Red]\-#,##0;">
                  <c:v>391</c:v>
                </c:pt>
                <c:pt idx="1">
                  <c:v>544</c:v>
                </c:pt>
                <c:pt idx="2">
                  <c:v>544</c:v>
                </c:pt>
                <c:pt idx="3">
                  <c:v>587</c:v>
                </c:pt>
                <c:pt idx="4">
                  <c:v>587</c:v>
                </c:pt>
                <c:pt idx="5" formatCode="#,##0;[Red]\-#,##0;">
                  <c:v>587</c:v>
                </c:pt>
                <c:pt idx="6" formatCode="#,##0;[Red]\-#,##0;">
                  <c:v>587</c:v>
                </c:pt>
                <c:pt idx="7" formatCode="#,##0;[Red]\-#,##0;">
                  <c:v>344</c:v>
                </c:pt>
              </c:numCache>
            </c:numRef>
          </c:val>
          <c:extLst>
            <c:ext xmlns:c16="http://schemas.microsoft.com/office/drawing/2014/chart" uri="{C3380CC4-5D6E-409C-BE32-E72D297353CC}">
              <c16:uniqueId val="{00000007-FC5B-4D5B-8A59-F75738B7234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構想区域別必要量との比較!$E$1317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(構想区域別必要量との比較!$F$1316,構想区域別必要量との比較!$H$1316:$L$1316,構想区域別必要量との比較!$O$1316:$P$1316)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(構想区域別必要量との比較!$F$1317,構想区域別必要量との比較!$H$1317:$L$1317,構想区域別必要量との比較!$O$1317:$P$1317)</c:f>
              <c:numCache>
                <c:formatCode>#,##0_);[Red]\(#,##0\)</c:formatCode>
                <c:ptCount val="8"/>
                <c:pt idx="0" formatCode="#,##0;[Red]\-#,##0;">
                  <c:v>3165</c:v>
                </c:pt>
                <c:pt idx="1">
                  <c:v>3252</c:v>
                </c:pt>
                <c:pt idx="2">
                  <c:v>3242</c:v>
                </c:pt>
                <c:pt idx="3">
                  <c:v>3343</c:v>
                </c:pt>
                <c:pt idx="4">
                  <c:v>3303</c:v>
                </c:pt>
                <c:pt idx="5" formatCode="#,##0;[Red]\-#,##0;">
                  <c:v>3352</c:v>
                </c:pt>
                <c:pt idx="6" formatCode="#,##0;[Red]\-#,##0;">
                  <c:v>3324</c:v>
                </c:pt>
                <c:pt idx="7" formatCode="#,##0;[Red]\-#,##0;">
                  <c:v>3534</c:v>
                </c:pt>
              </c:numCache>
            </c:numRef>
          </c:val>
          <c:smooth val="0"/>
          <c:extLst>
            <c:ext xmlns:c16="http://schemas.microsoft.com/office/drawing/2014/chart" uri="{C3380CC4-5D6E-409C-BE32-E72D297353CC}">
              <c16:uniqueId val="{00000008-FC5B-4D5B-8A59-F75738B7234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(構想区域別必要量との比較!$F$1331,構想区域別必要量との比較!$H$1331:$L$1331,構想区域別必要量との比較!$O$1331:$P$1331)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(構想区域別必要量との比較!$F$1336,構想区域別必要量との比較!$H$1336:$L$1336,構想区域別必要量との比較!$O$1336:$P$1336)</c:f>
              <c:numCache>
                <c:formatCode>#,##0_);[Red]\(#,##0\)</c:formatCode>
                <c:ptCount val="8"/>
                <c:pt idx="0" formatCode="#,##0;[Red]\-#,##0;">
                  <c:v>1784</c:v>
                </c:pt>
                <c:pt idx="1">
                  <c:v>1850</c:v>
                </c:pt>
                <c:pt idx="2">
                  <c:v>2255</c:v>
                </c:pt>
                <c:pt idx="3">
                  <c:v>1820</c:v>
                </c:pt>
                <c:pt idx="4">
                  <c:v>2031</c:v>
                </c:pt>
                <c:pt idx="5" formatCode="#,##0;[Red]\-#,##0;">
                  <c:v>2098</c:v>
                </c:pt>
                <c:pt idx="6" formatCode="#,##0;[Red]\-#,##0;">
                  <c:v>2119</c:v>
                </c:pt>
                <c:pt idx="7" formatCode="#,##0;[Red]\-#,##0;">
                  <c:v>2072</c:v>
                </c:pt>
              </c:numCache>
            </c:numRef>
          </c:val>
          <c:extLst>
            <c:ext xmlns:c16="http://schemas.microsoft.com/office/drawing/2014/chart" uri="{C3380CC4-5D6E-409C-BE32-E72D297353CC}">
              <c16:uniqueId val="{00000000-1D14-4AFA-AF5D-D8A2DEA4868B}"/>
            </c:ext>
          </c:extLst>
        </c:ser>
        <c:ser>
          <c:idx val="2"/>
          <c:order val="2"/>
          <c:tx>
            <c:strRef>
              <c:f>構想区域別必要量との比較!$E$1335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(構想区域別必要量との比較!$F$1331,構想区域別必要量との比較!$H$1331:$L$1331,構想区域別必要量との比較!$O$1331:$P$1331)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(構想区域別必要量との比較!$F$1335,構想区域別必要量との比較!$H$1335:$L$1335,構想区域別必要量との比較!$O$1335:$P$1335)</c:f>
              <c:numCache>
                <c:formatCode>#,##0_);[Red]\(#,##0\)</c:formatCode>
                <c:ptCount val="8"/>
                <c:pt idx="0" formatCode="#,##0;[Red]\-#,##0;">
                  <c:v>703</c:v>
                </c:pt>
                <c:pt idx="1">
                  <c:v>1024</c:v>
                </c:pt>
                <c:pt idx="2">
                  <c:v>1092</c:v>
                </c:pt>
                <c:pt idx="3">
                  <c:v>1213</c:v>
                </c:pt>
                <c:pt idx="4">
                  <c:v>1074</c:v>
                </c:pt>
                <c:pt idx="5" formatCode="#,##0;[Red]\-#,##0;">
                  <c:v>1073</c:v>
                </c:pt>
                <c:pt idx="6" formatCode="#,##0;[Red]\-#,##0;">
                  <c:v>1216</c:v>
                </c:pt>
                <c:pt idx="7" formatCode="#,##0;[Red]\-#,##0;">
                  <c:v>2518</c:v>
                </c:pt>
              </c:numCache>
            </c:numRef>
          </c:val>
          <c:extLst>
            <c:ext xmlns:c16="http://schemas.microsoft.com/office/drawing/2014/chart" uri="{C3380CC4-5D6E-409C-BE32-E72D297353CC}">
              <c16:uniqueId val="{00000001-1D14-4AFA-AF5D-D8A2DEA4868B}"/>
            </c:ext>
          </c:extLst>
        </c:ser>
        <c:ser>
          <c:idx val="1"/>
          <c:order val="3"/>
          <c:tx>
            <c:strRef>
              <c:f>構想区域別必要量との比較!$E$1334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1D14-4AFA-AF5D-D8A2DEA4868B}"/>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1D14-4AFA-AF5D-D8A2DEA4868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(構想区域別必要量との比較!$F$1331,構想区域別必要量との比較!$H$1331:$L$1331,構想区域別必要量との比較!$O$1331:$P$1331)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(構想区域別必要量との比較!$F$1334,構想区域別必要量との比較!$H$1334:$L$1334,構想区域別必要量との比較!$O$1334:$P$1334)</c:f>
              <c:numCache>
                <c:formatCode>#,##0_);[Red]\(#,##0\)</c:formatCode>
                <c:ptCount val="8"/>
                <c:pt idx="0" formatCode="#,##0;[Red]\-#,##0;">
                  <c:v>2483</c:v>
                </c:pt>
                <c:pt idx="1">
                  <c:v>2342</c:v>
                </c:pt>
                <c:pt idx="2">
                  <c:v>2161</c:v>
                </c:pt>
                <c:pt idx="3">
                  <c:v>2171</c:v>
                </c:pt>
                <c:pt idx="4">
                  <c:v>2045</c:v>
                </c:pt>
                <c:pt idx="5" formatCode="#,##0;[Red]\-#,##0;">
                  <c:v>2151</c:v>
                </c:pt>
                <c:pt idx="6" formatCode="#,##0;[Red]\-#,##0;">
                  <c:v>1991</c:v>
                </c:pt>
                <c:pt idx="7" formatCode="#,##0;[Red]\-#,##0;">
                  <c:v>2260</c:v>
                </c:pt>
              </c:numCache>
            </c:numRef>
          </c:val>
          <c:extLst>
            <c:ext xmlns:c16="http://schemas.microsoft.com/office/drawing/2014/chart" uri="{C3380CC4-5D6E-409C-BE32-E72D297353CC}">
              <c16:uniqueId val="{00000006-1D14-4AFA-AF5D-D8A2DEA4868B}"/>
            </c:ext>
          </c:extLst>
        </c:ser>
        <c:ser>
          <c:idx val="0"/>
          <c:order val="4"/>
          <c:tx>
            <c:strRef>
              <c:f>構想区域別必要量との比較!$E$1333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(構想区域別必要量との比較!$F$1331,構想区域別必要量との比較!$H$1331:$L$1331,構想区域別必要量との比較!$O$1331:$P$1331)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(構想区域別必要量との比較!$F$1333,構想区域別必要量との比較!$H$1333:$L$1333,構想区域別必要量との比較!$O$1333:$P$1333)</c:f>
              <c:numCache>
                <c:formatCode>#,##0_);[Red]\(#,##0\)</c:formatCode>
                <c:ptCount val="8"/>
                <c:pt idx="0" formatCode="#,##0;[Red]\-#,##0;">
                  <c:v>1763</c:v>
                </c:pt>
                <c:pt idx="1">
                  <c:v>1726</c:v>
                </c:pt>
                <c:pt idx="2">
                  <c:v>1790</c:v>
                </c:pt>
                <c:pt idx="3">
                  <c:v>1740</c:v>
                </c:pt>
                <c:pt idx="4">
                  <c:v>1726</c:v>
                </c:pt>
                <c:pt idx="5" formatCode="#,##0;[Red]\-#,##0;">
                  <c:v>1798</c:v>
                </c:pt>
                <c:pt idx="6" formatCode="#,##0;[Red]\-#,##0;">
                  <c:v>1925</c:v>
                </c:pt>
                <c:pt idx="7" formatCode="#,##0;[Red]\-#,##0;">
                  <c:v>802</c:v>
                </c:pt>
              </c:numCache>
            </c:numRef>
          </c:val>
          <c:extLst>
            <c:ext xmlns:c16="http://schemas.microsoft.com/office/drawing/2014/chart" uri="{C3380CC4-5D6E-409C-BE32-E72D297353CC}">
              <c16:uniqueId val="{00000007-1D14-4AFA-AF5D-D8A2DEA4868B}"/>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(構想区域別必要量との比較!$F$1331,構想区域別必要量との比較!$H$1331:$L$1331,構想区域別必要量との比較!$O$1331:$P$1331)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(構想区域別必要量との比較!$F$1332,構想区域別必要量との比較!$H$1332:$L$1332,構想区域別必要量との比較!$O$1332:$P$1332)</c:f>
              <c:numCache>
                <c:formatCode>#,##0_);[Red]\(#,##0\)</c:formatCode>
                <c:ptCount val="8"/>
                <c:pt idx="0" formatCode="#,##0;[Red]\-#,##0;">
                  <c:v>6733</c:v>
                </c:pt>
                <c:pt idx="1">
                  <c:v>6942</c:v>
                </c:pt>
                <c:pt idx="2">
                  <c:v>7298</c:v>
                </c:pt>
                <c:pt idx="3">
                  <c:v>6944</c:v>
                </c:pt>
                <c:pt idx="4">
                  <c:v>6876</c:v>
                </c:pt>
                <c:pt idx="5" formatCode="#,##0;[Red]\-#,##0;">
                  <c:v>7120</c:v>
                </c:pt>
                <c:pt idx="6" formatCode="#,##0;[Red]\-#,##0;">
                  <c:v>7251</c:v>
                </c:pt>
                <c:pt idx="7" formatCode="#,##0;[Red]\-#,##0;">
                  <c:v>7652</c:v>
                </c:pt>
              </c:numCache>
            </c:numRef>
          </c:val>
          <c:smooth val="0"/>
          <c:extLst>
            <c:ext xmlns:c16="http://schemas.microsoft.com/office/drawing/2014/chart" uri="{C3380CC4-5D6E-409C-BE32-E72D297353CC}">
              <c16:uniqueId val="{00000008-1D14-4AFA-AF5D-D8A2DEA4868B}"/>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(構想区域別必要量との比較!$F$131,構想区域別必要量との比較!$H$131:$L$131,構想区域別必要量との比較!$O$131:$P$131)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(構想区域別必要量との比較!$F$136,構想区域別必要量との比較!$H$136:$L$136,構想区域別必要量との比較!$O$136:$P$136)</c:f>
              <c:numCache>
                <c:formatCode>#,##0_);[Red]\(#,##0\)</c:formatCode>
                <c:ptCount val="8"/>
                <c:pt idx="0" formatCode="#,##0;[Red]\-#,##0;">
                  <c:v>1576</c:v>
                </c:pt>
                <c:pt idx="1">
                  <c:v>1438</c:v>
                </c:pt>
                <c:pt idx="2">
                  <c:v>1593</c:v>
                </c:pt>
                <c:pt idx="3">
                  <c:v>1540</c:v>
                </c:pt>
                <c:pt idx="4">
                  <c:v>1473</c:v>
                </c:pt>
                <c:pt idx="5" formatCode="#,##0;[Red]\-#,##0;">
                  <c:v>1444</c:v>
                </c:pt>
                <c:pt idx="6" formatCode="#,##0;[Red]\-#,##0;">
                  <c:v>1385</c:v>
                </c:pt>
                <c:pt idx="7" formatCode="#,##0;[Red]\-#,##0;">
                  <c:v>1127</c:v>
                </c:pt>
              </c:numCache>
            </c:numRef>
          </c:val>
          <c:extLst>
            <c:ext xmlns:c16="http://schemas.microsoft.com/office/drawing/2014/chart" uri="{C3380CC4-5D6E-409C-BE32-E72D297353CC}">
              <c16:uniqueId val="{00000000-D400-4CB0-8AB4-5691CF83F677}"/>
            </c:ext>
          </c:extLst>
        </c:ser>
        <c:ser>
          <c:idx val="2"/>
          <c:order val="2"/>
          <c:tx>
            <c:strRef>
              <c:f>構想区域別必要量との比較!$E$135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(構想区域別必要量との比較!$F$131,構想区域別必要量との比較!$H$131:$L$131,構想区域別必要量との比較!$O$131:$P$131)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(構想区域別必要量との比較!$F$135,構想区域別必要量との比較!$H$135:$L$135,構想区域別必要量との比較!$O$135:$P$135)</c:f>
              <c:numCache>
                <c:formatCode>#,##0_);[Red]\(#,##0\)</c:formatCode>
                <c:ptCount val="8"/>
                <c:pt idx="0" formatCode="#,##0;[Red]\-#,##0;">
                  <c:v>574</c:v>
                </c:pt>
                <c:pt idx="1">
                  <c:v>605</c:v>
                </c:pt>
                <c:pt idx="2">
                  <c:v>605</c:v>
                </c:pt>
                <c:pt idx="3">
                  <c:v>606</c:v>
                </c:pt>
                <c:pt idx="4">
                  <c:v>312</c:v>
                </c:pt>
                <c:pt idx="5" formatCode="#,##0;[Red]\-#,##0;">
                  <c:v>316</c:v>
                </c:pt>
                <c:pt idx="6" formatCode="#,##0;[Red]\-#,##0;">
                  <c:v>328</c:v>
                </c:pt>
                <c:pt idx="7" formatCode="#,##0;[Red]\-#,##0;">
                  <c:v>620</c:v>
                </c:pt>
              </c:numCache>
            </c:numRef>
          </c:val>
          <c:extLst>
            <c:ext xmlns:c16="http://schemas.microsoft.com/office/drawing/2014/chart" uri="{C3380CC4-5D6E-409C-BE32-E72D297353CC}">
              <c16:uniqueId val="{00000001-D400-4CB0-8AB4-5691CF83F677}"/>
            </c:ext>
          </c:extLst>
        </c:ser>
        <c:ser>
          <c:idx val="1"/>
          <c:order val="3"/>
          <c:tx>
            <c:strRef>
              <c:f>構想区域別必要量との比較!$E$134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400-4CB0-8AB4-5691CF83F677}"/>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400-4CB0-8AB4-5691CF83F67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(構想区域別必要量との比較!$F$131,構想区域別必要量との比較!$H$131:$L$131,構想区域別必要量との比較!$O$131:$P$131)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(構想区域別必要量との比較!$F$134,構想区域別必要量との比較!$H$134:$L$134,構想区域別必要量との比較!$O$134:$P$134)</c:f>
              <c:numCache>
                <c:formatCode>#,##0_);[Red]\(#,##0\)</c:formatCode>
                <c:ptCount val="8"/>
                <c:pt idx="0" formatCode="#,##0;[Red]\-#,##0;">
                  <c:v>1393</c:v>
                </c:pt>
                <c:pt idx="1">
                  <c:v>1327</c:v>
                </c:pt>
                <c:pt idx="2">
                  <c:v>1309</c:v>
                </c:pt>
                <c:pt idx="3">
                  <c:v>1311</c:v>
                </c:pt>
                <c:pt idx="4">
                  <c:v>1288</c:v>
                </c:pt>
                <c:pt idx="5" formatCode="#,##0;[Red]\-#,##0;">
                  <c:v>1249</c:v>
                </c:pt>
                <c:pt idx="6" formatCode="#,##0;[Red]\-#,##0;">
                  <c:v>1249</c:v>
                </c:pt>
                <c:pt idx="7" formatCode="#,##0;[Red]\-#,##0;">
                  <c:v>800</c:v>
                </c:pt>
              </c:numCache>
            </c:numRef>
          </c:val>
          <c:extLst>
            <c:ext xmlns:c16="http://schemas.microsoft.com/office/drawing/2014/chart" uri="{C3380CC4-5D6E-409C-BE32-E72D297353CC}">
              <c16:uniqueId val="{00000006-D400-4CB0-8AB4-5691CF83F677}"/>
            </c:ext>
          </c:extLst>
        </c:ser>
        <c:ser>
          <c:idx val="0"/>
          <c:order val="4"/>
          <c:tx>
            <c:strRef>
              <c:f>構想区域別必要量との比較!$E$133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(構想区域別必要量との比較!$F$131,構想区域別必要量との比較!$H$131:$L$131,構想区域別必要量との比較!$O$131:$P$131)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(構想区域別必要量との比較!$F$133,構想区域別必要量との比較!$H$133:$L$133,構想区域別必要量との比較!$O$133:$P$133)</c:f>
              <c:numCache>
                <c:formatCode>#,##0_);[Red]\(#,##0\)</c:formatCode>
                <c:ptCount val="8"/>
                <c:pt idx="0" formatCode="#,##0;[Red]\-#,##0;">
                  <c:v>93</c:v>
                </c:pt>
                <c:pt idx="1">
                  <c:v>60</c:v>
                </c:pt>
                <c:pt idx="2">
                  <c:v>60</c:v>
                </c:pt>
                <c:pt idx="3">
                  <c:v>60</c:v>
                </c:pt>
                <c:pt idx="4">
                  <c:v>60</c:v>
                </c:pt>
                <c:pt idx="5" formatCode="#,##0;[Red]\-#,##0;">
                  <c:v>60</c:v>
                </c:pt>
                <c:pt idx="6" formatCode="#,##0;[Red]\-#,##0;">
                  <c:v>98</c:v>
                </c:pt>
                <c:pt idx="7" formatCode="#,##0;[Red]\-#,##0;">
                  <c:v>279</c:v>
                </c:pt>
              </c:numCache>
            </c:numRef>
          </c:val>
          <c:extLst>
            <c:ext xmlns:c16="http://schemas.microsoft.com/office/drawing/2014/chart" uri="{C3380CC4-5D6E-409C-BE32-E72D297353CC}">
              <c16:uniqueId val="{00000007-D400-4CB0-8AB4-5691CF83F677}"/>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(構想区域別必要量との比較!$F$131,構想区域別必要量との比較!$H$131:$L$131,構想区域別必要量との比較!$O$131:$P$131)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(構想区域別必要量との比較!$F$132,構想区域別必要量との比較!$H$132:$L$132,構想区域別必要量との比較!$O$132:$P$132)</c:f>
              <c:numCache>
                <c:formatCode>#,##0_);[Red]\(#,##0\)</c:formatCode>
                <c:ptCount val="8"/>
                <c:pt idx="0" formatCode="#,##0;[Red]\-#,##0;">
                  <c:v>3636</c:v>
                </c:pt>
                <c:pt idx="1">
                  <c:v>3430</c:v>
                </c:pt>
                <c:pt idx="2">
                  <c:v>3567</c:v>
                </c:pt>
                <c:pt idx="3">
                  <c:v>3517</c:v>
                </c:pt>
                <c:pt idx="4">
                  <c:v>3133</c:v>
                </c:pt>
                <c:pt idx="5" formatCode="#,##0;[Red]\-#,##0;">
                  <c:v>3069</c:v>
                </c:pt>
                <c:pt idx="6" formatCode="#,##0;[Red]\-#,##0;">
                  <c:v>3060</c:v>
                </c:pt>
                <c:pt idx="7" formatCode="#,##0;[Red]\-#,##0;">
                  <c:v>2826</c:v>
                </c:pt>
              </c:numCache>
            </c:numRef>
          </c:val>
          <c:smooth val="0"/>
          <c:extLst>
            <c:ext xmlns:c16="http://schemas.microsoft.com/office/drawing/2014/chart" uri="{C3380CC4-5D6E-409C-BE32-E72D297353CC}">
              <c16:uniqueId val="{00000008-D400-4CB0-8AB4-5691CF83F677}"/>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構想区域別必要量との比較!$E$1351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(構想区域別必要量との比較!$F$1346,構想区域別必要量との比較!$H$1346:$L$1346,構想区域別必要量との比較!$O$1346:$P$1346)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(構想区域別必要量との比較!$F$1351,構想区域別必要量との比較!$H$1351:$L$1351,構想区域別必要量との比較!$O$1351:$P$1351)</c:f>
              <c:numCache>
                <c:formatCode>#,##0_);[Red]\(#,##0\)</c:formatCode>
                <c:ptCount val="8"/>
                <c:pt idx="0" formatCode="#,##0;[Red]\-#,##0;">
                  <c:v>2463</c:v>
                </c:pt>
                <c:pt idx="1">
                  <c:v>2470</c:v>
                </c:pt>
                <c:pt idx="2">
                  <c:v>2437</c:v>
                </c:pt>
                <c:pt idx="3">
                  <c:v>2292</c:v>
                </c:pt>
                <c:pt idx="4">
                  <c:v>2213</c:v>
                </c:pt>
                <c:pt idx="5" formatCode="#,##0;[Red]\-#,##0;">
                  <c:v>2122</c:v>
                </c:pt>
                <c:pt idx="6" formatCode="#,##0;[Red]\-#,##0;">
                  <c:v>2113</c:v>
                </c:pt>
                <c:pt idx="7" formatCode="#,##0;[Red]\-#,##0;">
                  <c:v>2638</c:v>
                </c:pt>
              </c:numCache>
            </c:numRef>
          </c:val>
          <c:extLst>
            <c:ext xmlns:c16="http://schemas.microsoft.com/office/drawing/2014/chart" uri="{C3380CC4-5D6E-409C-BE32-E72D297353CC}">
              <c16:uniqueId val="{00000000-77BD-474F-AEAC-93907885FFE3}"/>
            </c:ext>
          </c:extLst>
        </c:ser>
        <c:ser>
          <c:idx val="2"/>
          <c:order val="2"/>
          <c:tx>
            <c:strRef>
              <c:f>構想区域別必要量との比較!$E$1350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(構想区域別必要量との比較!$F$1346,構想区域別必要量との比較!$H$1346:$L$1346,構想区域別必要量との比較!$O$1346:$P$1346)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(構想区域別必要量との比較!$F$1350,構想区域別必要量との比較!$H$1350:$L$1350,構想区域別必要量との比較!$O$1350:$P$1350)</c:f>
              <c:numCache>
                <c:formatCode>#,##0_);[Red]\(#,##0\)</c:formatCode>
                <c:ptCount val="8"/>
                <c:pt idx="0" formatCode="#,##0;[Red]\-#,##0;">
                  <c:v>663</c:v>
                </c:pt>
                <c:pt idx="1">
                  <c:v>787</c:v>
                </c:pt>
                <c:pt idx="2">
                  <c:v>787</c:v>
                </c:pt>
                <c:pt idx="3">
                  <c:v>816</c:v>
                </c:pt>
                <c:pt idx="4">
                  <c:v>871</c:v>
                </c:pt>
                <c:pt idx="5" formatCode="#,##0;[Red]\-#,##0;">
                  <c:v>836</c:v>
                </c:pt>
                <c:pt idx="6" formatCode="#,##0;[Red]\-#,##0;">
                  <c:v>887</c:v>
                </c:pt>
                <c:pt idx="7" formatCode="#,##0;[Red]\-#,##0;">
                  <c:v>2370</c:v>
                </c:pt>
              </c:numCache>
            </c:numRef>
          </c:val>
          <c:extLst>
            <c:ext xmlns:c16="http://schemas.microsoft.com/office/drawing/2014/chart" uri="{C3380CC4-5D6E-409C-BE32-E72D297353CC}">
              <c16:uniqueId val="{00000001-77BD-474F-AEAC-93907885FFE3}"/>
            </c:ext>
          </c:extLst>
        </c:ser>
        <c:ser>
          <c:idx val="1"/>
          <c:order val="3"/>
          <c:tx>
            <c:strRef>
              <c:f>構想区域別必要量との比較!$E$1349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77BD-474F-AEAC-93907885FFE3}"/>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77BD-474F-AEAC-93907885FFE3}"/>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(構想区域別必要量との比較!$F$1346,構想区域別必要量との比較!$H$1346:$L$1346,構想区域別必要量との比較!$O$1346:$P$1346)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(構想区域別必要量との比較!$F$1349,構想区域別必要量との比較!$H$1349:$L$1349,構想区域別必要量との比較!$O$1349:$P$1349)</c:f>
              <c:numCache>
                <c:formatCode>#,##0_);[Red]\(#,##0\)</c:formatCode>
                <c:ptCount val="8"/>
                <c:pt idx="0" formatCode="#,##0;[Red]\-#,##0;">
                  <c:v>2905</c:v>
                </c:pt>
                <c:pt idx="1">
                  <c:v>3081</c:v>
                </c:pt>
                <c:pt idx="2">
                  <c:v>2496</c:v>
                </c:pt>
                <c:pt idx="3">
                  <c:v>3161</c:v>
                </c:pt>
                <c:pt idx="4">
                  <c:v>2955</c:v>
                </c:pt>
                <c:pt idx="5" formatCode="#,##0;[Red]\-#,##0;">
                  <c:v>3235</c:v>
                </c:pt>
                <c:pt idx="6" formatCode="#,##0;[Red]\-#,##0;">
                  <c:v>3006</c:v>
                </c:pt>
                <c:pt idx="7" formatCode="#,##0;[Red]\-#,##0;">
                  <c:v>2249</c:v>
                </c:pt>
              </c:numCache>
            </c:numRef>
          </c:val>
          <c:extLst>
            <c:ext xmlns:c16="http://schemas.microsoft.com/office/drawing/2014/chart" uri="{C3380CC4-5D6E-409C-BE32-E72D297353CC}">
              <c16:uniqueId val="{00000006-77BD-474F-AEAC-93907885FFE3}"/>
            </c:ext>
          </c:extLst>
        </c:ser>
        <c:ser>
          <c:idx val="0"/>
          <c:order val="4"/>
          <c:tx>
            <c:strRef>
              <c:f>構想区域別必要量との比較!$E$1348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(構想区域別必要量との比較!$F$1346,構想区域別必要量との比較!$H$1346:$L$1346,構想区域別必要量との比較!$O$1346:$P$1346)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(構想区域別必要量との比較!$F$1348,構想区域別必要量との比較!$H$1348:$L$1348,構想区域別必要量との比較!$O$1348:$P$1348)</c:f>
              <c:numCache>
                <c:formatCode>#,##0_);[Red]\(#,##0\)</c:formatCode>
                <c:ptCount val="8"/>
                <c:pt idx="0" formatCode="#,##0;[Red]\-#,##0;">
                  <c:v>780</c:v>
                </c:pt>
                <c:pt idx="1">
                  <c:v>815</c:v>
                </c:pt>
                <c:pt idx="2">
                  <c:v>794</c:v>
                </c:pt>
                <c:pt idx="3">
                  <c:v>796</c:v>
                </c:pt>
                <c:pt idx="4">
                  <c:v>837</c:v>
                </c:pt>
                <c:pt idx="5" formatCode="#,##0;[Red]\-#,##0;">
                  <c:v>844</c:v>
                </c:pt>
                <c:pt idx="6" formatCode="#,##0;[Red]\-#,##0;">
                  <c:v>844</c:v>
                </c:pt>
                <c:pt idx="7" formatCode="#,##0;[Red]\-#,##0;">
                  <c:v>694</c:v>
                </c:pt>
              </c:numCache>
            </c:numRef>
          </c:val>
          <c:extLst>
            <c:ext xmlns:c16="http://schemas.microsoft.com/office/drawing/2014/chart" uri="{C3380CC4-5D6E-409C-BE32-E72D297353CC}">
              <c16:uniqueId val="{00000007-77BD-474F-AEAC-93907885FFE3}"/>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構想区域別必要量との比較!$E$1347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(構想区域別必要量との比較!$F$1346,構想区域別必要量との比較!$H$1346:$L$1346,構想区域別必要量との比較!$O$1346:$P$1346)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(構想区域別必要量との比較!$F$1347,構想区域別必要量との比較!$H$1347:$L$1347,構想区域別必要量との比較!$O$1347:$P$1347)</c:f>
              <c:numCache>
                <c:formatCode>#,##0_);[Red]\(#,##0\)</c:formatCode>
                <c:ptCount val="8"/>
                <c:pt idx="0" formatCode="#,##0;[Red]\-#,##0;">
                  <c:v>6811</c:v>
                </c:pt>
                <c:pt idx="1">
                  <c:v>7153</c:v>
                </c:pt>
                <c:pt idx="2">
                  <c:v>6514</c:v>
                </c:pt>
                <c:pt idx="3">
                  <c:v>7065</c:v>
                </c:pt>
                <c:pt idx="4">
                  <c:v>6876</c:v>
                </c:pt>
                <c:pt idx="5" formatCode="#,##0;[Red]\-#,##0;">
                  <c:v>7037</c:v>
                </c:pt>
                <c:pt idx="6" formatCode="#,##0;[Red]\-#,##0;">
                  <c:v>6850</c:v>
                </c:pt>
                <c:pt idx="7" formatCode="#,##0;[Red]\-#,##0;">
                  <c:v>7951</c:v>
                </c:pt>
              </c:numCache>
            </c:numRef>
          </c:val>
          <c:smooth val="0"/>
          <c:extLst>
            <c:ext xmlns:c16="http://schemas.microsoft.com/office/drawing/2014/chart" uri="{C3380CC4-5D6E-409C-BE32-E72D297353CC}">
              <c16:uniqueId val="{00000008-77BD-474F-AEAC-93907885FFE3}"/>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構想区域別必要量との比較!$E$1366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(構想区域別必要量との比較!$F$1361,構想区域別必要量との比較!$H$1361:$L$1361,構想区域別必要量との比較!$O$1361:$P$1361)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(構想区域別必要量との比較!$F$1366,構想区域別必要量との比較!$H$1366:$L$1366,構想区域別必要量との比較!$O$1366:$P$1366)</c:f>
              <c:numCache>
                <c:formatCode>#,##0_);[Red]\(#,##0\)</c:formatCode>
                <c:ptCount val="8"/>
                <c:pt idx="0" formatCode="#,##0;[Red]\-#,##0;">
                  <c:v>1092</c:v>
                </c:pt>
                <c:pt idx="1">
                  <c:v>1094</c:v>
                </c:pt>
                <c:pt idx="2">
                  <c:v>1149</c:v>
                </c:pt>
                <c:pt idx="3">
                  <c:v>977</c:v>
                </c:pt>
                <c:pt idx="4">
                  <c:v>969</c:v>
                </c:pt>
                <c:pt idx="5" formatCode="#,##0;[Red]\-#,##0;">
                  <c:v>1095</c:v>
                </c:pt>
                <c:pt idx="6" formatCode="#,##0;[Red]\-#,##0;">
                  <c:v>1123</c:v>
                </c:pt>
                <c:pt idx="7" formatCode="#,##0;[Red]\-#,##0;">
                  <c:v>1176</c:v>
                </c:pt>
              </c:numCache>
            </c:numRef>
          </c:val>
          <c:extLst>
            <c:ext xmlns:c16="http://schemas.microsoft.com/office/drawing/2014/chart" uri="{C3380CC4-5D6E-409C-BE32-E72D297353CC}">
              <c16:uniqueId val="{00000000-2811-4353-8FD0-62649455F2C6}"/>
            </c:ext>
          </c:extLst>
        </c:ser>
        <c:ser>
          <c:idx val="2"/>
          <c:order val="2"/>
          <c:tx>
            <c:strRef>
              <c:f>構想区域別必要量との比較!$E$1365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(構想区域別必要量との比較!$F$1361,構想区域別必要量との比較!$H$1361:$L$1361,構想区域別必要量との比較!$O$1361:$P$1361)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(構想区域別必要量との比較!$F$1365,構想区域別必要量との比較!$H$1365:$L$1365,構想区域別必要量との比較!$O$1365:$P$1365)</c:f>
              <c:numCache>
                <c:formatCode>#,##0_);[Red]\(#,##0\)</c:formatCode>
                <c:ptCount val="8"/>
                <c:pt idx="0" formatCode="#,##0;[Red]\-#,##0;">
                  <c:v>383</c:v>
                </c:pt>
                <c:pt idx="1">
                  <c:v>747</c:v>
                </c:pt>
                <c:pt idx="2">
                  <c:v>625</c:v>
                </c:pt>
                <c:pt idx="3">
                  <c:v>673</c:v>
                </c:pt>
                <c:pt idx="4">
                  <c:v>705</c:v>
                </c:pt>
                <c:pt idx="5" formatCode="#,##0;[Red]\-#,##0;">
                  <c:v>765</c:v>
                </c:pt>
                <c:pt idx="6" formatCode="#,##0;[Red]\-#,##0;">
                  <c:v>765</c:v>
                </c:pt>
                <c:pt idx="7" formatCode="#,##0;[Red]\-#,##0;">
                  <c:v>1448</c:v>
                </c:pt>
              </c:numCache>
            </c:numRef>
          </c:val>
          <c:extLst>
            <c:ext xmlns:c16="http://schemas.microsoft.com/office/drawing/2014/chart" uri="{C3380CC4-5D6E-409C-BE32-E72D297353CC}">
              <c16:uniqueId val="{00000001-2811-4353-8FD0-62649455F2C6}"/>
            </c:ext>
          </c:extLst>
        </c:ser>
        <c:ser>
          <c:idx val="1"/>
          <c:order val="3"/>
          <c:tx>
            <c:strRef>
              <c:f>構想区域別必要量との比較!$E$1364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811-4353-8FD0-62649455F2C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811-4353-8FD0-62649455F2C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(構想区域別必要量との比較!$F$1361,構想区域別必要量との比較!$H$1361:$L$1361,構想区域別必要量との比較!$O$1361:$P$1361)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(構想区域別必要量との比較!$F$1364,構想区域別必要量との比較!$H$1364:$L$1364,構想区域別必要量との比較!$O$1364:$P$1364)</c:f>
              <c:numCache>
                <c:formatCode>#,##0_);[Red]\(#,##0\)</c:formatCode>
                <c:ptCount val="8"/>
                <c:pt idx="0" formatCode="#,##0;[Red]\-#,##0;">
                  <c:v>2707</c:v>
                </c:pt>
                <c:pt idx="1">
                  <c:v>2526</c:v>
                </c:pt>
                <c:pt idx="2">
                  <c:v>2424</c:v>
                </c:pt>
                <c:pt idx="3">
                  <c:v>2316</c:v>
                </c:pt>
                <c:pt idx="4">
                  <c:v>2386</c:v>
                </c:pt>
                <c:pt idx="5" formatCode="#,##0;[Red]\-#,##0;">
                  <c:v>2229</c:v>
                </c:pt>
                <c:pt idx="6" formatCode="#,##0;[Red]\-#,##0;">
                  <c:v>2243</c:v>
                </c:pt>
                <c:pt idx="7" formatCode="#,##0;[Red]\-#,##0;">
                  <c:v>1580</c:v>
                </c:pt>
              </c:numCache>
            </c:numRef>
          </c:val>
          <c:extLst>
            <c:ext xmlns:c16="http://schemas.microsoft.com/office/drawing/2014/chart" uri="{C3380CC4-5D6E-409C-BE32-E72D297353CC}">
              <c16:uniqueId val="{00000006-2811-4353-8FD0-62649455F2C6}"/>
            </c:ext>
          </c:extLst>
        </c:ser>
        <c:ser>
          <c:idx val="0"/>
          <c:order val="4"/>
          <c:tx>
            <c:strRef>
              <c:f>構想区域別必要量との比較!$E$1363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(構想区域別必要量との比較!$F$1361,構想区域別必要量との比較!$H$1361:$L$1361,構想区域別必要量との比較!$O$1361:$P$1361)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(構想区域別必要量との比較!$F$1363,構想区域別必要量との比較!$H$1363:$L$1363,構想区域別必要量との比較!$O$1363:$P$1363)</c:f>
              <c:numCache>
                <c:formatCode>#,##0_);[Red]\(#,##0\)</c:formatCode>
                <c:ptCount val="8"/>
                <c:pt idx="0" formatCode="#,##0;[Red]\-#,##0;">
                  <c:v>38</c:v>
                </c:pt>
                <c:pt idx="1">
                  <c:v>232</c:v>
                </c:pt>
                <c:pt idx="2">
                  <c:v>261</c:v>
                </c:pt>
                <c:pt idx="3">
                  <c:v>299</c:v>
                </c:pt>
                <c:pt idx="4">
                  <c:v>347</c:v>
                </c:pt>
                <c:pt idx="5" formatCode="#,##0;[Red]\-#,##0;">
                  <c:v>391</c:v>
                </c:pt>
                <c:pt idx="6" formatCode="#,##0;[Red]\-#,##0;">
                  <c:v>364</c:v>
                </c:pt>
                <c:pt idx="7" formatCode="#,##0;[Red]\-#,##0;">
                  <c:v>426</c:v>
                </c:pt>
              </c:numCache>
            </c:numRef>
          </c:val>
          <c:extLst>
            <c:ext xmlns:c16="http://schemas.microsoft.com/office/drawing/2014/chart" uri="{C3380CC4-5D6E-409C-BE32-E72D297353CC}">
              <c16:uniqueId val="{00000007-2811-4353-8FD0-62649455F2C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構想区域別必要量との比較!$E$1362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(構想区域別必要量との比較!$F$1361,構想区域別必要量との比較!$H$1361:$L$1361,構想区域別必要量との比較!$O$1361:$P$1361)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(構想区域別必要量との比較!$F$1362,構想区域別必要量との比較!$H$1362:$L$1362,構想区域別必要量との比較!$O$1362:$P$1362)</c:f>
              <c:numCache>
                <c:formatCode>#,##0_);[Red]\(#,##0\)</c:formatCode>
                <c:ptCount val="8"/>
                <c:pt idx="0" formatCode="#,##0;[Red]\-#,##0;">
                  <c:v>4220</c:v>
                </c:pt>
                <c:pt idx="1">
                  <c:v>4599</c:v>
                </c:pt>
                <c:pt idx="2">
                  <c:v>4459</c:v>
                </c:pt>
                <c:pt idx="3">
                  <c:v>4265</c:v>
                </c:pt>
                <c:pt idx="4">
                  <c:v>4407</c:v>
                </c:pt>
                <c:pt idx="5" formatCode="#,##0;[Red]\-#,##0;">
                  <c:v>4480</c:v>
                </c:pt>
                <c:pt idx="6" formatCode="#,##0;[Red]\-#,##0;">
                  <c:v>4495</c:v>
                </c:pt>
                <c:pt idx="7" formatCode="#,##0;[Red]\-#,##0;">
                  <c:v>4630</c:v>
                </c:pt>
              </c:numCache>
            </c:numRef>
          </c:val>
          <c:smooth val="0"/>
          <c:extLst>
            <c:ext xmlns:c16="http://schemas.microsoft.com/office/drawing/2014/chart" uri="{C3380CC4-5D6E-409C-BE32-E72D297353CC}">
              <c16:uniqueId val="{00000008-2811-4353-8FD0-62649455F2C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構想区域別必要量との比較!$E$1381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(構想区域別必要量との比較!$F$1376,構想区域別必要量との比較!$H$1376:$L$1376,構想区域別必要量との比較!$O$1376:$P$1376)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(構想区域別必要量との比較!$F$1381,構想区域別必要量との比較!$H$1381:$L$1381,構想区域別必要量との比較!$O$1381:$P$1381)</c:f>
              <c:numCache>
                <c:formatCode>#,##0_);[Red]\(#,##0\)</c:formatCode>
                <c:ptCount val="8"/>
                <c:pt idx="0" formatCode="#,##0;[Red]\-#,##0;">
                  <c:v>985</c:v>
                </c:pt>
                <c:pt idx="1">
                  <c:v>1066</c:v>
                </c:pt>
                <c:pt idx="2">
                  <c:v>1089</c:v>
                </c:pt>
                <c:pt idx="3">
                  <c:v>1078</c:v>
                </c:pt>
                <c:pt idx="4">
                  <c:v>1001</c:v>
                </c:pt>
                <c:pt idx="5" formatCode="#,##0;[Red]\-#,##0;">
                  <c:v>1034</c:v>
                </c:pt>
                <c:pt idx="6" formatCode="#,##0;[Red]\-#,##0;">
                  <c:v>1057</c:v>
                </c:pt>
                <c:pt idx="7" formatCode="#,##0;[Red]\-#,##0;">
                  <c:v>791</c:v>
                </c:pt>
              </c:numCache>
            </c:numRef>
          </c:val>
          <c:extLst>
            <c:ext xmlns:c16="http://schemas.microsoft.com/office/drawing/2014/chart" uri="{C3380CC4-5D6E-409C-BE32-E72D297353CC}">
              <c16:uniqueId val="{00000000-EA05-4A28-946C-8DF2A720875E}"/>
            </c:ext>
          </c:extLst>
        </c:ser>
        <c:ser>
          <c:idx val="2"/>
          <c:order val="2"/>
          <c:tx>
            <c:strRef>
              <c:f>構想区域別必要量との比較!$E$1380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(構想区域別必要量との比較!$F$1376,構想区域別必要量との比較!$H$1376:$L$1376,構想区域別必要量との比較!$O$1376:$P$1376)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(構想区域別必要量との比較!$F$1380,構想区域別必要量との比較!$H$1380:$L$1380,構想区域別必要量との比較!$O$1380:$P$1380)</c:f>
              <c:numCache>
                <c:formatCode>#,##0_);[Red]\(#,##0\)</c:formatCode>
                <c:ptCount val="8"/>
                <c:pt idx="0" formatCode="#,##0;[Red]\-#,##0;">
                  <c:v>238</c:v>
                </c:pt>
                <c:pt idx="1">
                  <c:v>332</c:v>
                </c:pt>
                <c:pt idx="2">
                  <c:v>455</c:v>
                </c:pt>
                <c:pt idx="3">
                  <c:v>432</c:v>
                </c:pt>
                <c:pt idx="4">
                  <c:v>393</c:v>
                </c:pt>
                <c:pt idx="5" formatCode="#,##0;[Red]\-#,##0;">
                  <c:v>445</c:v>
                </c:pt>
                <c:pt idx="6" formatCode="#,##0;[Red]\-#,##0;">
                  <c:v>525</c:v>
                </c:pt>
                <c:pt idx="7" formatCode="#,##0;[Red]\-#,##0;">
                  <c:v>1066</c:v>
                </c:pt>
              </c:numCache>
            </c:numRef>
          </c:val>
          <c:extLst>
            <c:ext xmlns:c16="http://schemas.microsoft.com/office/drawing/2014/chart" uri="{C3380CC4-5D6E-409C-BE32-E72D297353CC}">
              <c16:uniqueId val="{00000001-EA05-4A28-946C-8DF2A720875E}"/>
            </c:ext>
          </c:extLst>
        </c:ser>
        <c:ser>
          <c:idx val="1"/>
          <c:order val="3"/>
          <c:tx>
            <c:strRef>
              <c:f>構想区域別必要量との比較!$E$1379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A05-4A28-946C-8DF2A720875E}"/>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A05-4A28-946C-8DF2A720875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(構想区域別必要量との比較!$F$1376,構想区域別必要量との比較!$H$1376:$L$1376,構想区域別必要量との比較!$O$1376:$P$1376)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(構想区域別必要量との比較!$F$1379,構想区域別必要量との比較!$H$1379:$L$1379,構想区域別必要量との比較!$O$1379:$P$1379)</c:f>
              <c:numCache>
                <c:formatCode>#,##0_);[Red]\(#,##0\)</c:formatCode>
                <c:ptCount val="8"/>
                <c:pt idx="0" formatCode="#,##0;[Red]\-#,##0;">
                  <c:v>2140</c:v>
                </c:pt>
                <c:pt idx="1">
                  <c:v>2213</c:v>
                </c:pt>
                <c:pt idx="2">
                  <c:v>2054</c:v>
                </c:pt>
                <c:pt idx="3">
                  <c:v>1919</c:v>
                </c:pt>
                <c:pt idx="4">
                  <c:v>1854</c:v>
                </c:pt>
                <c:pt idx="5" formatCode="#,##0;[Red]\-#,##0;">
                  <c:v>1873</c:v>
                </c:pt>
                <c:pt idx="6" formatCode="#,##0;[Red]\-#,##0;">
                  <c:v>1827</c:v>
                </c:pt>
                <c:pt idx="7" formatCode="#,##0;[Red]\-#,##0;">
                  <c:v>1258</c:v>
                </c:pt>
              </c:numCache>
            </c:numRef>
          </c:val>
          <c:extLst>
            <c:ext xmlns:c16="http://schemas.microsoft.com/office/drawing/2014/chart" uri="{C3380CC4-5D6E-409C-BE32-E72D297353CC}">
              <c16:uniqueId val="{00000006-EA05-4A28-946C-8DF2A720875E}"/>
            </c:ext>
          </c:extLst>
        </c:ser>
        <c:ser>
          <c:idx val="0"/>
          <c:order val="4"/>
          <c:tx>
            <c:strRef>
              <c:f>構想区域別必要量との比較!$E$1378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(構想区域別必要量との比較!$F$1376,構想区域別必要量との比較!$H$1376:$L$1376,構想区域別必要量との比較!$O$1376:$P$1376)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(構想区域別必要量との比較!$F$1378,構想区域別必要量との比較!$H$1378:$L$1378,構想区域別必要量との比較!$O$1378:$P$1378)</c:f>
              <c:numCache>
                <c:formatCode>#,##0_);[Red]\(#,##0\)</c:formatCode>
                <c:ptCount val="8"/>
                <c:pt idx="0" formatCode="#,##0;[Red]\-#,##0;">
                  <c:v>410</c:v>
                </c:pt>
                <c:pt idx="1">
                  <c:v>260</c:v>
                </c:pt>
                <c:pt idx="2">
                  <c:v>260</c:v>
                </c:pt>
                <c:pt idx="3">
                  <c:v>426</c:v>
                </c:pt>
                <c:pt idx="4">
                  <c:v>420</c:v>
                </c:pt>
                <c:pt idx="5" formatCode="#,##0;[Red]\-#,##0;">
                  <c:v>429</c:v>
                </c:pt>
                <c:pt idx="6" formatCode="#,##0;[Red]\-#,##0;">
                  <c:v>453</c:v>
                </c:pt>
                <c:pt idx="7" formatCode="#,##0;[Red]\-#,##0;">
                  <c:v>327</c:v>
                </c:pt>
              </c:numCache>
            </c:numRef>
          </c:val>
          <c:extLst>
            <c:ext xmlns:c16="http://schemas.microsoft.com/office/drawing/2014/chart" uri="{C3380CC4-5D6E-409C-BE32-E72D297353CC}">
              <c16:uniqueId val="{00000007-EA05-4A28-946C-8DF2A720875E}"/>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構想区域別必要量との比較!$E$1377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(構想区域別必要量との比較!$F$1376,構想区域別必要量との比較!$H$1376:$L$1376,構想区域別必要量との比較!$O$1376:$P$1376)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(構想区域別必要量との比較!$F$1377,構想区域別必要量との比較!$H$1377:$L$1377,構想区域別必要量との比較!$O$1377:$P$1377)</c:f>
              <c:numCache>
                <c:formatCode>#,##0_);[Red]\(#,##0\)</c:formatCode>
                <c:ptCount val="8"/>
                <c:pt idx="0" formatCode="#,##0;[Red]\-#,##0;">
                  <c:v>3773</c:v>
                </c:pt>
                <c:pt idx="1">
                  <c:v>3871</c:v>
                </c:pt>
                <c:pt idx="2">
                  <c:v>3858</c:v>
                </c:pt>
                <c:pt idx="3">
                  <c:v>3855</c:v>
                </c:pt>
                <c:pt idx="4">
                  <c:v>3668</c:v>
                </c:pt>
                <c:pt idx="5" formatCode="#,##0;[Red]\-#,##0;">
                  <c:v>3781</c:v>
                </c:pt>
                <c:pt idx="6" formatCode="#,##0;[Red]\-#,##0;">
                  <c:v>3862</c:v>
                </c:pt>
                <c:pt idx="7" formatCode="#,##0;[Red]\-#,##0;">
                  <c:v>3442</c:v>
                </c:pt>
              </c:numCache>
            </c:numRef>
          </c:val>
          <c:smooth val="0"/>
          <c:extLst>
            <c:ext xmlns:c16="http://schemas.microsoft.com/office/drawing/2014/chart" uri="{C3380CC4-5D6E-409C-BE32-E72D297353CC}">
              <c16:uniqueId val="{00000008-EA05-4A28-946C-8DF2A720875E}"/>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構想区域別必要量との比較!$E$1396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(構想区域別必要量との比較!$F$1391,構想区域別必要量との比較!$H$1391:$L$1391,構想区域別必要量との比較!$O$1391:$P$1391)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(構想区域別必要量との比較!$F$1396,構想区域別必要量との比較!$H$1396:$L$1396,構想区域別必要量との比較!$O$1396:$P$1396)</c:f>
              <c:numCache>
                <c:formatCode>#,##0_);[Red]\(#,##0\)</c:formatCode>
                <c:ptCount val="8"/>
                <c:pt idx="0" formatCode="#,##0;[Red]\-#,##0;">
                  <c:v>316</c:v>
                </c:pt>
                <c:pt idx="1">
                  <c:v>322</c:v>
                </c:pt>
                <c:pt idx="2">
                  <c:v>272</c:v>
                </c:pt>
                <c:pt idx="3">
                  <c:v>237</c:v>
                </c:pt>
                <c:pt idx="4">
                  <c:v>237</c:v>
                </c:pt>
                <c:pt idx="5" formatCode="#,##0;[Red]\-#,##0;">
                  <c:v>309</c:v>
                </c:pt>
                <c:pt idx="6" formatCode="#,##0;[Red]\-#,##0;">
                  <c:v>255</c:v>
                </c:pt>
                <c:pt idx="7" formatCode="#,##0;[Red]\-#,##0;">
                  <c:v>214</c:v>
                </c:pt>
              </c:numCache>
            </c:numRef>
          </c:val>
          <c:extLst>
            <c:ext xmlns:c16="http://schemas.microsoft.com/office/drawing/2014/chart" uri="{C3380CC4-5D6E-409C-BE32-E72D297353CC}">
              <c16:uniqueId val="{00000000-D23A-4EE4-8BC9-C5BFA3C7B66D}"/>
            </c:ext>
          </c:extLst>
        </c:ser>
        <c:ser>
          <c:idx val="2"/>
          <c:order val="2"/>
          <c:tx>
            <c:strRef>
              <c:f>構想区域別必要量との比較!$E$1395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(構想区域別必要量との比較!$F$1391,構想区域別必要量との比較!$H$1391:$L$1391,構想区域別必要量との比較!$O$1391:$P$1391)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(構想区域別必要量との比較!$F$1395,構想区域別必要量との比較!$H$1395:$L$1395,構想区域別必要量との比較!$O$1395:$P$1395)</c:f>
              <c:numCache>
                <c:formatCode>#,##0_);[Red]\(#,##0\)</c:formatCode>
                <c:ptCount val="8"/>
                <c:pt idx="0" formatCode="#,##0;[Red]\-#,##0;">
                  <c:v>71</c:v>
                </c:pt>
                <c:pt idx="1">
                  <c:v>95</c:v>
                </c:pt>
                <c:pt idx="2">
                  <c:v>145</c:v>
                </c:pt>
                <c:pt idx="3">
                  <c:v>145</c:v>
                </c:pt>
                <c:pt idx="4">
                  <c:v>126</c:v>
                </c:pt>
                <c:pt idx="5" formatCode="#,##0;[Red]\-#,##0;">
                  <c:v>126</c:v>
                </c:pt>
                <c:pt idx="6" formatCode="#,##0;[Red]\-#,##0;">
                  <c:v>126</c:v>
                </c:pt>
                <c:pt idx="7" formatCode="#,##0;[Red]\-#,##0;">
                  <c:v>181</c:v>
                </c:pt>
              </c:numCache>
            </c:numRef>
          </c:val>
          <c:extLst>
            <c:ext xmlns:c16="http://schemas.microsoft.com/office/drawing/2014/chart" uri="{C3380CC4-5D6E-409C-BE32-E72D297353CC}">
              <c16:uniqueId val="{00000001-D23A-4EE4-8BC9-C5BFA3C7B66D}"/>
            </c:ext>
          </c:extLst>
        </c:ser>
        <c:ser>
          <c:idx val="1"/>
          <c:order val="3"/>
          <c:tx>
            <c:strRef>
              <c:f>構想区域別必要量との比較!$E$1394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D23A-4EE4-8BC9-C5BFA3C7B66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D23A-4EE4-8BC9-C5BFA3C7B66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(構想区域別必要量との比較!$F$1391,構想区域別必要量との比較!$H$1391:$L$1391,構想区域別必要量との比較!$O$1391:$P$1391)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(構想区域別必要量との比較!$F$1394,構想区域別必要量との比較!$H$1394:$L$1394,構想区域別必要量との比較!$O$1394:$P$1394)</c:f>
              <c:numCache>
                <c:formatCode>#,##0_);[Red]\(#,##0\)</c:formatCode>
                <c:ptCount val="8"/>
                <c:pt idx="0" formatCode="#,##0;[Red]\-#,##0;">
                  <c:v>359</c:v>
                </c:pt>
                <c:pt idx="1">
                  <c:v>352</c:v>
                </c:pt>
                <c:pt idx="2">
                  <c:v>352</c:v>
                </c:pt>
                <c:pt idx="3">
                  <c:v>353</c:v>
                </c:pt>
                <c:pt idx="4">
                  <c:v>353</c:v>
                </c:pt>
                <c:pt idx="5" formatCode="#,##0;[Red]\-#,##0;">
                  <c:v>353</c:v>
                </c:pt>
                <c:pt idx="6" formatCode="#,##0;[Red]\-#,##0;">
                  <c:v>331</c:v>
                </c:pt>
                <c:pt idx="7" formatCode="#,##0;[Red]\-#,##0;">
                  <c:v>174</c:v>
                </c:pt>
              </c:numCache>
            </c:numRef>
          </c:val>
          <c:extLst>
            <c:ext xmlns:c16="http://schemas.microsoft.com/office/drawing/2014/chart" uri="{C3380CC4-5D6E-409C-BE32-E72D297353CC}">
              <c16:uniqueId val="{00000006-D23A-4EE4-8BC9-C5BFA3C7B66D}"/>
            </c:ext>
          </c:extLst>
        </c:ser>
        <c:ser>
          <c:idx val="0"/>
          <c:order val="4"/>
          <c:tx>
            <c:strRef>
              <c:f>構想区域別必要量との比較!$E$1393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(構想区域別必要量との比較!$F$1391,構想区域別必要量との比較!$H$1391:$L$1391,構想区域別必要量との比較!$O$1391:$P$1391)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(構想区域別必要量との比較!$F$1393,構想区域別必要量との比較!$H$1393:$L$1393,構想区域別必要量との比較!$O$1393:$P$1393)</c:f>
              <c:numCache>
                <c:formatCode>#,##0_);[Red]\(#,##0\)</c:formatCode>
                <c:ptCount val="8"/>
                <c:pt idx="0" formatCode="#,##0;[Red]\-#,##0;">
                  <c:v>0</c:v>
                </c:pt>
                <c:pt idx="1">
                  <c:v>0</c:v>
                </c:pt>
                <c:pt idx="2">
                  <c:v>0</c:v>
                </c:pt>
                <c:pt idx="3">
                  <c:v>0</c:v>
                </c:pt>
                <c:pt idx="4">
                  <c:v>0</c:v>
                </c:pt>
                <c:pt idx="5" formatCode="#,##0;[Red]\-#,##0;">
                  <c:v>0</c:v>
                </c:pt>
                <c:pt idx="6" formatCode="#,##0;[Red]\-#,##0;">
                  <c:v>0</c:v>
                </c:pt>
                <c:pt idx="7" formatCode="#,##0;[Red]\-#,##0;">
                  <c:v>31</c:v>
                </c:pt>
              </c:numCache>
            </c:numRef>
          </c:val>
          <c:extLst>
            <c:ext xmlns:c16="http://schemas.microsoft.com/office/drawing/2014/chart" uri="{C3380CC4-5D6E-409C-BE32-E72D297353CC}">
              <c16:uniqueId val="{00000007-D23A-4EE4-8BC9-C5BFA3C7B66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構想区域別必要量との比較!$E$1392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(構想区域別必要量との比較!$F$1391,構想区域別必要量との比較!$H$1391:$L$1391,構想区域別必要量との比較!$O$1391:$P$1391)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(構想区域別必要量との比較!$F$1392,構想区域別必要量との比較!$H$1392:$L$1392,構想区域別必要量との比較!$O$1392:$P$1392)</c:f>
              <c:numCache>
                <c:formatCode>#,##0_);[Red]\(#,##0\)</c:formatCode>
                <c:ptCount val="8"/>
                <c:pt idx="0" formatCode="#,##0;[Red]\-#,##0;">
                  <c:v>746</c:v>
                </c:pt>
                <c:pt idx="1">
                  <c:v>769</c:v>
                </c:pt>
                <c:pt idx="2">
                  <c:v>769</c:v>
                </c:pt>
                <c:pt idx="3">
                  <c:v>735</c:v>
                </c:pt>
                <c:pt idx="4">
                  <c:v>716</c:v>
                </c:pt>
                <c:pt idx="5" formatCode="#,##0;[Red]\-#,##0;">
                  <c:v>788</c:v>
                </c:pt>
                <c:pt idx="6" formatCode="#,##0;[Red]\-#,##0;">
                  <c:v>712</c:v>
                </c:pt>
                <c:pt idx="7" formatCode="#,##0;[Red]\-#,##0;">
                  <c:v>600</c:v>
                </c:pt>
              </c:numCache>
            </c:numRef>
          </c:val>
          <c:smooth val="0"/>
          <c:extLst>
            <c:ext xmlns:c16="http://schemas.microsoft.com/office/drawing/2014/chart" uri="{C3380CC4-5D6E-409C-BE32-E72D297353CC}">
              <c16:uniqueId val="{00000008-D23A-4EE4-8BC9-C5BFA3C7B66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構想区域別必要量との比較!$E$1411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(構想区域別必要量との比較!$F$1406,構想区域別必要量との比較!$H$1406:$L$1406,構想区域別必要量との比較!$O$1406:$P$1406)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(構想区域別必要量との比較!$F$1411,構想区域別必要量との比較!$H$1411:$L$1411,構想区域別必要量との比較!$O$1411:$P$1411)</c:f>
              <c:numCache>
                <c:formatCode>#,##0_);[Red]\(#,##0\)</c:formatCode>
                <c:ptCount val="8"/>
                <c:pt idx="0" formatCode="#,##0;[Red]\-#,##0;">
                  <c:v>1588</c:v>
                </c:pt>
                <c:pt idx="1">
                  <c:v>1723</c:v>
                </c:pt>
                <c:pt idx="2">
                  <c:v>1651</c:v>
                </c:pt>
                <c:pt idx="3">
                  <c:v>1635</c:v>
                </c:pt>
                <c:pt idx="4">
                  <c:v>1729</c:v>
                </c:pt>
                <c:pt idx="5" formatCode="#,##0;[Red]\-#,##0;">
                  <c:v>1692</c:v>
                </c:pt>
                <c:pt idx="6" formatCode="#,##0;[Red]\-#,##0;">
                  <c:v>1761</c:v>
                </c:pt>
                <c:pt idx="7" formatCode="#,##0;[Red]\-#,##0;">
                  <c:v>1859</c:v>
                </c:pt>
              </c:numCache>
            </c:numRef>
          </c:val>
          <c:extLst>
            <c:ext xmlns:c16="http://schemas.microsoft.com/office/drawing/2014/chart" uri="{C3380CC4-5D6E-409C-BE32-E72D297353CC}">
              <c16:uniqueId val="{00000000-8099-44B2-833C-A640CB54BF86}"/>
            </c:ext>
          </c:extLst>
        </c:ser>
        <c:ser>
          <c:idx val="2"/>
          <c:order val="2"/>
          <c:tx>
            <c:strRef>
              <c:f>構想区域別必要量との比較!$E$1410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(構想区域別必要量との比較!$F$1406,構想区域別必要量との比較!$H$1406:$L$1406,構想区域別必要量との比較!$O$1406:$P$1406)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(構想区域別必要量との比較!$F$1410,構想区域別必要量との比較!$H$1410:$L$1410,構想区域別必要量との比較!$O$1410:$P$1410)</c:f>
              <c:numCache>
                <c:formatCode>#,##0_);[Red]\(#,##0\)</c:formatCode>
                <c:ptCount val="8"/>
                <c:pt idx="0" formatCode="#,##0;[Red]\-#,##0;">
                  <c:v>884</c:v>
                </c:pt>
                <c:pt idx="1">
                  <c:v>1029</c:v>
                </c:pt>
                <c:pt idx="2">
                  <c:v>1051</c:v>
                </c:pt>
                <c:pt idx="3">
                  <c:v>1005</c:v>
                </c:pt>
                <c:pt idx="4">
                  <c:v>1186</c:v>
                </c:pt>
                <c:pt idx="5" formatCode="#,##0;[Red]\-#,##0;">
                  <c:v>1204</c:v>
                </c:pt>
                <c:pt idx="6" formatCode="#,##0;[Red]\-#,##0;">
                  <c:v>1194</c:v>
                </c:pt>
                <c:pt idx="7" formatCode="#,##0;[Red]\-#,##0;">
                  <c:v>2520</c:v>
                </c:pt>
              </c:numCache>
            </c:numRef>
          </c:val>
          <c:extLst>
            <c:ext xmlns:c16="http://schemas.microsoft.com/office/drawing/2014/chart" uri="{C3380CC4-5D6E-409C-BE32-E72D297353CC}">
              <c16:uniqueId val="{00000001-8099-44B2-833C-A640CB54BF86}"/>
            </c:ext>
          </c:extLst>
        </c:ser>
        <c:ser>
          <c:idx val="1"/>
          <c:order val="3"/>
          <c:tx>
            <c:strRef>
              <c:f>構想区域別必要量との比較!$E$1409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8099-44B2-833C-A640CB54BF86}"/>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8099-44B2-833C-A640CB54BF8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(構想区域別必要量との比較!$F$1406,構想区域別必要量との比較!$H$1406:$L$1406,構想区域別必要量との比較!$O$1406:$P$1406)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(構想区域別必要量との比較!$F$1409,構想区域別必要量との比較!$H$1409:$L$1409,構想区域別必要量との比較!$O$1409:$P$1409)</c:f>
              <c:numCache>
                <c:formatCode>#,##0_);[Red]\(#,##0\)</c:formatCode>
                <c:ptCount val="8"/>
                <c:pt idx="0" formatCode="#,##0;[Red]\-#,##0;">
                  <c:v>4400</c:v>
                </c:pt>
                <c:pt idx="1">
                  <c:v>4202</c:v>
                </c:pt>
                <c:pt idx="2">
                  <c:v>4151</c:v>
                </c:pt>
                <c:pt idx="3">
                  <c:v>3939</c:v>
                </c:pt>
                <c:pt idx="4">
                  <c:v>4042</c:v>
                </c:pt>
                <c:pt idx="5" formatCode="#,##0;[Red]\-#,##0;">
                  <c:v>4018</c:v>
                </c:pt>
                <c:pt idx="6" formatCode="#,##0;[Red]\-#,##0;">
                  <c:v>3996</c:v>
                </c:pt>
                <c:pt idx="7" formatCode="#,##0;[Red]\-#,##0;">
                  <c:v>3028</c:v>
                </c:pt>
              </c:numCache>
            </c:numRef>
          </c:val>
          <c:extLst>
            <c:ext xmlns:c16="http://schemas.microsoft.com/office/drawing/2014/chart" uri="{C3380CC4-5D6E-409C-BE32-E72D297353CC}">
              <c16:uniqueId val="{00000006-8099-44B2-833C-A640CB54BF86}"/>
            </c:ext>
          </c:extLst>
        </c:ser>
        <c:ser>
          <c:idx val="0"/>
          <c:order val="4"/>
          <c:tx>
            <c:strRef>
              <c:f>構想区域別必要量との比較!$E$1408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(構想区域別必要量との比較!$F$1406,構想区域別必要量との比較!$H$1406:$L$1406,構想区域別必要量との比較!$O$1406:$P$1406)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(構想区域別必要量との比較!$F$1408,構想区域別必要量との比較!$H$1408:$L$1408,構想区域別必要量との比較!$O$1408:$P$1408)</c:f>
              <c:numCache>
                <c:formatCode>#,##0_);[Red]\(#,##0\)</c:formatCode>
                <c:ptCount val="8"/>
                <c:pt idx="0" formatCode="#,##0;[Red]\-#,##0;">
                  <c:v>1028</c:v>
                </c:pt>
                <c:pt idx="1">
                  <c:v>1113</c:v>
                </c:pt>
                <c:pt idx="2">
                  <c:v>1107</c:v>
                </c:pt>
                <c:pt idx="3">
                  <c:v>974</c:v>
                </c:pt>
                <c:pt idx="4">
                  <c:v>1019</c:v>
                </c:pt>
                <c:pt idx="5" formatCode="#,##0;[Red]\-#,##0;">
                  <c:v>1010</c:v>
                </c:pt>
                <c:pt idx="6" formatCode="#,##0;[Red]\-#,##0;">
                  <c:v>1000</c:v>
                </c:pt>
                <c:pt idx="7" formatCode="#,##0;[Red]\-#,##0;">
                  <c:v>1077</c:v>
                </c:pt>
              </c:numCache>
            </c:numRef>
          </c:val>
          <c:extLst>
            <c:ext xmlns:c16="http://schemas.microsoft.com/office/drawing/2014/chart" uri="{C3380CC4-5D6E-409C-BE32-E72D297353CC}">
              <c16:uniqueId val="{00000007-8099-44B2-833C-A640CB54BF86}"/>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構想区域別必要量との比較!$E$1407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(構想区域別必要量との比較!$F$1406,構想区域別必要量との比較!$H$1406:$L$1406,構想区域別必要量との比較!$O$1406:$P$1406)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(構想区域別必要量との比較!$F$1407,構想区域別必要量との比較!$H$1407:$L$1407,構想区域別必要量との比較!$O$1407:$P$1407)</c:f>
              <c:numCache>
                <c:formatCode>#,##0_);[Red]\(#,##0\)</c:formatCode>
                <c:ptCount val="8"/>
                <c:pt idx="0" formatCode="#,##0;[Red]\-#,##0;">
                  <c:v>7900</c:v>
                </c:pt>
                <c:pt idx="1">
                  <c:v>8067</c:v>
                </c:pt>
                <c:pt idx="2">
                  <c:v>7960</c:v>
                </c:pt>
                <c:pt idx="3">
                  <c:v>7553</c:v>
                </c:pt>
                <c:pt idx="4">
                  <c:v>7976</c:v>
                </c:pt>
                <c:pt idx="5" formatCode="#,##0;[Red]\-#,##0;">
                  <c:v>7924</c:v>
                </c:pt>
                <c:pt idx="6" formatCode="#,##0;[Red]\-#,##0;">
                  <c:v>7951</c:v>
                </c:pt>
                <c:pt idx="7" formatCode="#,##0;[Red]\-#,##0;">
                  <c:v>8484</c:v>
                </c:pt>
              </c:numCache>
            </c:numRef>
          </c:val>
          <c:smooth val="0"/>
          <c:extLst>
            <c:ext xmlns:c16="http://schemas.microsoft.com/office/drawing/2014/chart" uri="{C3380CC4-5D6E-409C-BE32-E72D297353CC}">
              <c16:uniqueId val="{00000008-8099-44B2-833C-A640CB54BF86}"/>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構想区域別必要量との比較!$E$1426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(構想区域別必要量との比較!$F$1421,構想区域別必要量との比較!$H$1421:$L$1421,構想区域別必要量との比較!$O$1421:$P$1421)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(構想区域別必要量との比較!$F$1426,構想区域別必要量との比較!$H$1426:$L$1426,構想区域別必要量との比較!$O$1426:$P$1426)</c:f>
              <c:numCache>
                <c:formatCode>#,##0_);[Red]\(#,##0\)</c:formatCode>
                <c:ptCount val="8"/>
                <c:pt idx="0" formatCode="#,##0;[Red]\-#,##0;">
                  <c:v>2131</c:v>
                </c:pt>
                <c:pt idx="1">
                  <c:v>2155</c:v>
                </c:pt>
                <c:pt idx="2">
                  <c:v>1915</c:v>
                </c:pt>
                <c:pt idx="3">
                  <c:v>1755</c:v>
                </c:pt>
                <c:pt idx="4">
                  <c:v>1899</c:v>
                </c:pt>
                <c:pt idx="5" formatCode="#,##0;[Red]\-#,##0;">
                  <c:v>1875</c:v>
                </c:pt>
                <c:pt idx="6" formatCode="#,##0;[Red]\-#,##0;">
                  <c:v>1937</c:v>
                </c:pt>
                <c:pt idx="7" formatCode="#,##0;[Red]\-#,##0;">
                  <c:v>2779</c:v>
                </c:pt>
              </c:numCache>
            </c:numRef>
          </c:val>
          <c:extLst>
            <c:ext xmlns:c16="http://schemas.microsoft.com/office/drawing/2014/chart" uri="{C3380CC4-5D6E-409C-BE32-E72D297353CC}">
              <c16:uniqueId val="{00000000-40F9-417C-B374-B19D085EF309}"/>
            </c:ext>
          </c:extLst>
        </c:ser>
        <c:ser>
          <c:idx val="2"/>
          <c:order val="2"/>
          <c:tx>
            <c:strRef>
              <c:f>構想区域別必要量との比較!$E$1425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(構想区域別必要量との比較!$F$1421,構想区域別必要量との比較!$H$1421:$L$1421,構想区域別必要量との比較!$O$1421:$P$1421)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(構想区域別必要量との比較!$F$1425,構想区域別必要量との比較!$H$1425:$L$1425,構想区域別必要量との比較!$O$1425:$P$1425)</c:f>
              <c:numCache>
                <c:formatCode>#,##0_);[Red]\(#,##0\)</c:formatCode>
                <c:ptCount val="8"/>
                <c:pt idx="0" formatCode="#,##0;[Red]\-#,##0;">
                  <c:v>1257</c:v>
                </c:pt>
                <c:pt idx="1">
                  <c:v>1664</c:v>
                </c:pt>
                <c:pt idx="2">
                  <c:v>1776</c:v>
                </c:pt>
                <c:pt idx="3">
                  <c:v>1861</c:v>
                </c:pt>
                <c:pt idx="4">
                  <c:v>1844</c:v>
                </c:pt>
                <c:pt idx="5" formatCode="#,##0;[Red]\-#,##0;">
                  <c:v>1904</c:v>
                </c:pt>
                <c:pt idx="6" formatCode="#,##0;[Red]\-#,##0;">
                  <c:v>2071</c:v>
                </c:pt>
                <c:pt idx="7" formatCode="#,##0;[Red]\-#,##0;">
                  <c:v>4072</c:v>
                </c:pt>
              </c:numCache>
            </c:numRef>
          </c:val>
          <c:extLst>
            <c:ext xmlns:c16="http://schemas.microsoft.com/office/drawing/2014/chart" uri="{C3380CC4-5D6E-409C-BE32-E72D297353CC}">
              <c16:uniqueId val="{00000001-40F9-417C-B374-B19D085EF309}"/>
            </c:ext>
          </c:extLst>
        </c:ser>
        <c:ser>
          <c:idx val="1"/>
          <c:order val="3"/>
          <c:tx>
            <c:strRef>
              <c:f>構想区域別必要量との比較!$E$1424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40F9-417C-B374-B19D085EF309}"/>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40F9-417C-B374-B19D085EF30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(構想区域別必要量との比較!$F$1421,構想区域別必要量との比較!$H$1421:$L$1421,構想区域別必要量との比較!$O$1421:$P$1421)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(構想区域別必要量との比較!$F$1424,構想区域別必要量との比較!$H$1424:$L$1424,構想区域別必要量との比較!$O$1424:$P$1424)</c:f>
              <c:numCache>
                <c:formatCode>#,##0_);[Red]\(#,##0\)</c:formatCode>
                <c:ptCount val="8"/>
                <c:pt idx="0" formatCode="#,##0;[Red]\-#,##0;">
                  <c:v>5911</c:v>
                </c:pt>
                <c:pt idx="1">
                  <c:v>5649</c:v>
                </c:pt>
                <c:pt idx="2">
                  <c:v>5383</c:v>
                </c:pt>
                <c:pt idx="3">
                  <c:v>5551</c:v>
                </c:pt>
                <c:pt idx="4">
                  <c:v>5900</c:v>
                </c:pt>
                <c:pt idx="5" formatCode="#,##0;[Red]\-#,##0;">
                  <c:v>5340</c:v>
                </c:pt>
                <c:pt idx="6" formatCode="#,##0;[Red]\-#,##0;">
                  <c:v>5067</c:v>
                </c:pt>
                <c:pt idx="7" formatCode="#,##0;[Red]\-#,##0;">
                  <c:v>4783</c:v>
                </c:pt>
              </c:numCache>
            </c:numRef>
          </c:val>
          <c:extLst>
            <c:ext xmlns:c16="http://schemas.microsoft.com/office/drawing/2014/chart" uri="{C3380CC4-5D6E-409C-BE32-E72D297353CC}">
              <c16:uniqueId val="{00000006-40F9-417C-B374-B19D085EF309}"/>
            </c:ext>
          </c:extLst>
        </c:ser>
        <c:ser>
          <c:idx val="0"/>
          <c:order val="4"/>
          <c:tx>
            <c:strRef>
              <c:f>構想区域別必要量との比較!$E$1423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(構想区域別必要量との比較!$F$1421,構想区域別必要量との比較!$H$1421:$L$1421,構想区域別必要量との比較!$O$1421:$P$1421)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(構想区域別必要量との比較!$F$1423,構想区域別必要量との比較!$H$1423:$L$1423,構想区域別必要量との比較!$O$1423:$P$1423)</c:f>
              <c:numCache>
                <c:formatCode>#,##0_);[Red]\(#,##0\)</c:formatCode>
                <c:ptCount val="8"/>
                <c:pt idx="0" formatCode="#,##0;[Red]\-#,##0;">
                  <c:v>1535</c:v>
                </c:pt>
                <c:pt idx="1">
                  <c:v>1699</c:v>
                </c:pt>
                <c:pt idx="2">
                  <c:v>1645</c:v>
                </c:pt>
                <c:pt idx="3">
                  <c:v>1596</c:v>
                </c:pt>
                <c:pt idx="4">
                  <c:v>1661</c:v>
                </c:pt>
                <c:pt idx="5" formatCode="#,##0;[Red]\-#,##0;">
                  <c:v>1720</c:v>
                </c:pt>
                <c:pt idx="6" formatCode="#,##0;[Red]\-#,##0;">
                  <c:v>1737</c:v>
                </c:pt>
                <c:pt idx="7" formatCode="#,##0;[Red]\-#,##0;">
                  <c:v>1376</c:v>
                </c:pt>
              </c:numCache>
            </c:numRef>
          </c:val>
          <c:extLst>
            <c:ext xmlns:c16="http://schemas.microsoft.com/office/drawing/2014/chart" uri="{C3380CC4-5D6E-409C-BE32-E72D297353CC}">
              <c16:uniqueId val="{00000007-40F9-417C-B374-B19D085EF309}"/>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構想区域別必要量との比較!$E$1422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(構想区域別必要量との比較!$F$1421,構想区域別必要量との比較!$H$1421:$L$1421,構想区域別必要量との比較!$O$1421:$P$1421)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(構想区域別必要量との比較!$F$1422,構想区域別必要量との比較!$H$1422:$L$1422,構想区域別必要量との比較!$O$1422:$P$1422)</c:f>
              <c:numCache>
                <c:formatCode>#,##0_);[Red]\(#,##0\)</c:formatCode>
                <c:ptCount val="8"/>
                <c:pt idx="0" formatCode="#,##0;[Red]\-#,##0;">
                  <c:v>10834</c:v>
                </c:pt>
                <c:pt idx="1">
                  <c:v>11167</c:v>
                </c:pt>
                <c:pt idx="2">
                  <c:v>10719</c:v>
                </c:pt>
                <c:pt idx="3">
                  <c:v>10763</c:v>
                </c:pt>
                <c:pt idx="4">
                  <c:v>11304</c:v>
                </c:pt>
                <c:pt idx="5" formatCode="#,##0;[Red]\-#,##0;">
                  <c:v>10839</c:v>
                </c:pt>
                <c:pt idx="6" formatCode="#,##0;[Red]\-#,##0;">
                  <c:v>10812</c:v>
                </c:pt>
                <c:pt idx="7" formatCode="#,##0;[Red]\-#,##0;">
                  <c:v>13010</c:v>
                </c:pt>
              </c:numCache>
            </c:numRef>
          </c:val>
          <c:smooth val="0"/>
          <c:extLst>
            <c:ext xmlns:c16="http://schemas.microsoft.com/office/drawing/2014/chart" uri="{C3380CC4-5D6E-409C-BE32-E72D297353CC}">
              <c16:uniqueId val="{00000008-40F9-417C-B374-B19D085EF309}"/>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構想区域別必要量との比較!$E$1441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(構想区域別必要量との比較!$F$1436,構想区域別必要量との比較!$H$1436:$L$1436,構想区域別必要量との比較!$O$1436:$P$1436)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(構想区域別必要量との比較!$F$1441,構想区域別必要量との比較!$H$1441:$L$1441,構想区域別必要量との比較!$O$1441:$P$1441)</c:f>
              <c:numCache>
                <c:formatCode>#,##0_);[Red]\(#,##0\)</c:formatCode>
                <c:ptCount val="8"/>
                <c:pt idx="0" formatCode="#,##0;[Red]\-#,##0;">
                  <c:v>1754</c:v>
                </c:pt>
                <c:pt idx="1">
                  <c:v>1779</c:v>
                </c:pt>
                <c:pt idx="2">
                  <c:v>1903</c:v>
                </c:pt>
                <c:pt idx="3">
                  <c:v>2000</c:v>
                </c:pt>
                <c:pt idx="4">
                  <c:v>1879</c:v>
                </c:pt>
                <c:pt idx="5" formatCode="#,##0;[Red]\-#,##0;">
                  <c:v>2075</c:v>
                </c:pt>
                <c:pt idx="6" formatCode="#,##0;[Red]\-#,##0;">
                  <c:v>2032</c:v>
                </c:pt>
                <c:pt idx="7" formatCode="#,##0;[Red]\-#,##0;">
                  <c:v>2439</c:v>
                </c:pt>
              </c:numCache>
            </c:numRef>
          </c:val>
          <c:extLst>
            <c:ext xmlns:c16="http://schemas.microsoft.com/office/drawing/2014/chart" uri="{C3380CC4-5D6E-409C-BE32-E72D297353CC}">
              <c16:uniqueId val="{00000000-E35F-4280-9EF9-00E61B283E28}"/>
            </c:ext>
          </c:extLst>
        </c:ser>
        <c:ser>
          <c:idx val="2"/>
          <c:order val="2"/>
          <c:tx>
            <c:strRef>
              <c:f>構想区域別必要量との比較!$E$1440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(構想区域別必要量との比較!$F$1436,構想区域別必要量との比較!$H$1436:$L$1436,構想区域別必要量との比較!$O$1436:$P$1436)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(構想区域別必要量との比較!$F$1440,構想区域別必要量との比較!$H$1440:$L$1440,構想区域別必要量との比較!$O$1440:$P$1440)</c:f>
              <c:numCache>
                <c:formatCode>#,##0_);[Red]\(#,##0\)</c:formatCode>
                <c:ptCount val="8"/>
                <c:pt idx="0" formatCode="#,##0;[Red]\-#,##0;">
                  <c:v>901</c:v>
                </c:pt>
                <c:pt idx="1">
                  <c:v>1083</c:v>
                </c:pt>
                <c:pt idx="2">
                  <c:v>1119</c:v>
                </c:pt>
                <c:pt idx="3">
                  <c:v>1344</c:v>
                </c:pt>
                <c:pt idx="4">
                  <c:v>1241</c:v>
                </c:pt>
                <c:pt idx="5" formatCode="#,##0;[Red]\-#,##0;">
                  <c:v>1226</c:v>
                </c:pt>
                <c:pt idx="6" formatCode="#,##0;[Red]\-#,##0;">
                  <c:v>1082</c:v>
                </c:pt>
                <c:pt idx="7" formatCode="#,##0;[Red]\-#,##0;">
                  <c:v>3647</c:v>
                </c:pt>
              </c:numCache>
            </c:numRef>
          </c:val>
          <c:extLst>
            <c:ext xmlns:c16="http://schemas.microsoft.com/office/drawing/2014/chart" uri="{C3380CC4-5D6E-409C-BE32-E72D297353CC}">
              <c16:uniqueId val="{00000001-E35F-4280-9EF9-00E61B283E28}"/>
            </c:ext>
          </c:extLst>
        </c:ser>
        <c:ser>
          <c:idx val="1"/>
          <c:order val="3"/>
          <c:tx>
            <c:strRef>
              <c:f>構想区域別必要量との比較!$E$1439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E35F-4280-9EF9-00E61B283E28}"/>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E35F-4280-9EF9-00E61B283E28}"/>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(構想区域別必要量との比較!$F$1436,構想区域別必要量との比較!$H$1436:$L$1436,構想区域別必要量との比較!$O$1436:$P$1436)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(構想区域別必要量との比較!$F$1439,構想区域別必要量との比較!$H$1439:$L$1439,構想区域別必要量との比較!$O$1439:$P$1439)</c:f>
              <c:numCache>
                <c:formatCode>#,##0_);[Red]\(#,##0\)</c:formatCode>
                <c:ptCount val="8"/>
                <c:pt idx="0" formatCode="#,##0;[Red]\-#,##0;">
                  <c:v>5712</c:v>
                </c:pt>
                <c:pt idx="1">
                  <c:v>4774</c:v>
                </c:pt>
                <c:pt idx="2">
                  <c:v>4508</c:v>
                </c:pt>
                <c:pt idx="3">
                  <c:v>4515</c:v>
                </c:pt>
                <c:pt idx="4">
                  <c:v>4482</c:v>
                </c:pt>
                <c:pt idx="5" formatCode="#,##0;[Red]\-#,##0;">
                  <c:v>4217</c:v>
                </c:pt>
                <c:pt idx="6" formatCode="#,##0;[Red]\-#,##0;">
                  <c:v>4172</c:v>
                </c:pt>
                <c:pt idx="7" formatCode="#,##0;[Red]\-#,##0;">
                  <c:v>4227</c:v>
                </c:pt>
              </c:numCache>
            </c:numRef>
          </c:val>
          <c:extLst>
            <c:ext xmlns:c16="http://schemas.microsoft.com/office/drawing/2014/chart" uri="{C3380CC4-5D6E-409C-BE32-E72D297353CC}">
              <c16:uniqueId val="{00000006-E35F-4280-9EF9-00E61B283E28}"/>
            </c:ext>
          </c:extLst>
        </c:ser>
        <c:ser>
          <c:idx val="0"/>
          <c:order val="4"/>
          <c:tx>
            <c:strRef>
              <c:f>構想区域別必要量との比較!$E$1438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(構想区域別必要量との比較!$F$1436,構想区域別必要量との比較!$H$1436:$L$1436,構想区域別必要量との比較!$O$1436:$P$1436)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(構想区域別必要量との比較!$F$1438,構想区域別必要量との比較!$H$1438:$L$1438,構想区域別必要量との比較!$O$1438:$P$1438)</c:f>
              <c:numCache>
                <c:formatCode>#,##0_);[Red]\(#,##0\)</c:formatCode>
                <c:ptCount val="8"/>
                <c:pt idx="0" formatCode="#,##0;[Red]\-#,##0;">
                  <c:v>1021</c:v>
                </c:pt>
                <c:pt idx="1">
                  <c:v>1997</c:v>
                </c:pt>
                <c:pt idx="2">
                  <c:v>2013</c:v>
                </c:pt>
                <c:pt idx="3">
                  <c:v>2044</c:v>
                </c:pt>
                <c:pt idx="4">
                  <c:v>2077</c:v>
                </c:pt>
                <c:pt idx="5" formatCode="#,##0;[Red]\-#,##0;">
                  <c:v>2024</c:v>
                </c:pt>
                <c:pt idx="6" formatCode="#,##0;[Red]\-#,##0;">
                  <c:v>2024</c:v>
                </c:pt>
                <c:pt idx="7" formatCode="#,##0;[Red]\-#,##0;">
                  <c:v>1386</c:v>
                </c:pt>
              </c:numCache>
            </c:numRef>
          </c:val>
          <c:extLst>
            <c:ext xmlns:c16="http://schemas.microsoft.com/office/drawing/2014/chart" uri="{C3380CC4-5D6E-409C-BE32-E72D297353CC}">
              <c16:uniqueId val="{00000007-E35F-4280-9EF9-00E61B283E28}"/>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構想区域別必要量との比較!$E$1437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(構想区域別必要量との比較!$F$1436,構想区域別必要量との比較!$H$1436:$L$1436,構想区域別必要量との比較!$O$1436:$P$1436)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(構想区域別必要量との比較!$F$1437,構想区域別必要量との比較!$H$1437:$L$1437,構想区域別必要量との比較!$O$1437:$P$1437)</c:f>
              <c:numCache>
                <c:formatCode>#,##0_);[Red]\(#,##0\)</c:formatCode>
                <c:ptCount val="8"/>
                <c:pt idx="0" formatCode="#,##0;[Red]\-#,##0;">
                  <c:v>9388</c:v>
                </c:pt>
                <c:pt idx="1">
                  <c:v>9633</c:v>
                </c:pt>
                <c:pt idx="2">
                  <c:v>9543</c:v>
                </c:pt>
                <c:pt idx="3">
                  <c:v>9903</c:v>
                </c:pt>
                <c:pt idx="4">
                  <c:v>9679</c:v>
                </c:pt>
                <c:pt idx="5" formatCode="#,##0;[Red]\-#,##0;">
                  <c:v>9542</c:v>
                </c:pt>
                <c:pt idx="6" formatCode="#,##0;[Red]\-#,##0;">
                  <c:v>9310</c:v>
                </c:pt>
                <c:pt idx="7" formatCode="#,##0;[Red]\-#,##0;">
                  <c:v>11699</c:v>
                </c:pt>
              </c:numCache>
            </c:numRef>
          </c:val>
          <c:smooth val="0"/>
          <c:extLst>
            <c:ext xmlns:c16="http://schemas.microsoft.com/office/drawing/2014/chart" uri="{C3380CC4-5D6E-409C-BE32-E72D297353CC}">
              <c16:uniqueId val="{00000008-E35F-4280-9EF9-00E61B283E28}"/>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構想区域別必要量との比較!$E$1456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(構想区域別必要量との比較!$F$1451,構想区域別必要量との比較!$H$1451:$L$1451,構想区域別必要量との比較!$O$1451:$P$1451)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(構想区域別必要量との比較!$F$1456,構想区域別必要量との比較!$H$1456:$L$1456,構想区域別必要量との比較!$O$1456:$P$1456)</c:f>
              <c:numCache>
                <c:formatCode>#,##0_);[Red]\(#,##0\)</c:formatCode>
                <c:ptCount val="8"/>
                <c:pt idx="0" formatCode="#,##0;[Red]\-#,##0;">
                  <c:v>1548</c:v>
                </c:pt>
                <c:pt idx="1">
                  <c:v>1574</c:v>
                </c:pt>
                <c:pt idx="2">
                  <c:v>1827</c:v>
                </c:pt>
                <c:pt idx="3">
                  <c:v>1698</c:v>
                </c:pt>
                <c:pt idx="4">
                  <c:v>1779</c:v>
                </c:pt>
                <c:pt idx="5" formatCode="#,##0;[Red]\-#,##0;">
                  <c:v>1782</c:v>
                </c:pt>
                <c:pt idx="6" formatCode="#,##0;[Red]\-#,##0;">
                  <c:v>1693</c:v>
                </c:pt>
                <c:pt idx="7" formatCode="#,##0;[Red]\-#,##0;">
                  <c:v>1382</c:v>
                </c:pt>
              </c:numCache>
            </c:numRef>
          </c:val>
          <c:extLst>
            <c:ext xmlns:c16="http://schemas.microsoft.com/office/drawing/2014/chart" uri="{C3380CC4-5D6E-409C-BE32-E72D297353CC}">
              <c16:uniqueId val="{00000000-C885-4519-B707-02D03246B221}"/>
            </c:ext>
          </c:extLst>
        </c:ser>
        <c:ser>
          <c:idx val="2"/>
          <c:order val="2"/>
          <c:tx>
            <c:strRef>
              <c:f>構想区域別必要量との比較!$E$1455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(構想区域別必要量との比較!$F$1451,構想区域別必要量との比較!$H$1451:$L$1451,構想区域別必要量との比較!$O$1451:$P$1451)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(構想区域別必要量との比較!$F$1455,構想区域別必要量との比較!$H$1455:$L$1455,構想区域別必要量との比較!$O$1455:$P$1455)</c:f>
              <c:numCache>
                <c:formatCode>#,##0_);[Red]\(#,##0\)</c:formatCode>
                <c:ptCount val="8"/>
                <c:pt idx="0" formatCode="#,##0;[Red]\-#,##0;">
                  <c:v>222</c:v>
                </c:pt>
                <c:pt idx="1">
                  <c:v>576</c:v>
                </c:pt>
                <c:pt idx="2">
                  <c:v>560</c:v>
                </c:pt>
                <c:pt idx="3">
                  <c:v>658</c:v>
                </c:pt>
                <c:pt idx="4">
                  <c:v>698</c:v>
                </c:pt>
                <c:pt idx="5" formatCode="#,##0;[Red]\-#,##0;">
                  <c:v>634</c:v>
                </c:pt>
                <c:pt idx="6" formatCode="#,##0;[Red]\-#,##0;">
                  <c:v>654</c:v>
                </c:pt>
                <c:pt idx="7" formatCode="#,##0;[Red]\-#,##0;">
                  <c:v>1625</c:v>
                </c:pt>
              </c:numCache>
            </c:numRef>
          </c:val>
          <c:extLst>
            <c:ext xmlns:c16="http://schemas.microsoft.com/office/drawing/2014/chart" uri="{C3380CC4-5D6E-409C-BE32-E72D297353CC}">
              <c16:uniqueId val="{00000001-C885-4519-B707-02D03246B221}"/>
            </c:ext>
          </c:extLst>
        </c:ser>
        <c:ser>
          <c:idx val="1"/>
          <c:order val="3"/>
          <c:tx>
            <c:strRef>
              <c:f>構想区域別必要量との比較!$E$1454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C885-4519-B707-02D03246B221}"/>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C885-4519-B707-02D03246B22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(構想区域別必要量との比較!$F$1451,構想区域別必要量との比較!$H$1451:$L$1451,構想区域別必要量との比較!$O$1451:$P$1451)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(構想区域別必要量との比較!$F$1454,構想区域別必要量との比較!$H$1454:$L$1454,構想区域別必要量との比較!$O$1454:$P$1454)</c:f>
              <c:numCache>
                <c:formatCode>#,##0_);[Red]\(#,##0\)</c:formatCode>
                <c:ptCount val="8"/>
                <c:pt idx="0" formatCode="#,##0;[Red]\-#,##0;">
                  <c:v>3109</c:v>
                </c:pt>
                <c:pt idx="1">
                  <c:v>2372</c:v>
                </c:pt>
                <c:pt idx="2">
                  <c:v>2292</c:v>
                </c:pt>
                <c:pt idx="3">
                  <c:v>2481</c:v>
                </c:pt>
                <c:pt idx="4">
                  <c:v>2304</c:v>
                </c:pt>
                <c:pt idx="5" formatCode="#,##0;[Red]\-#,##0;">
                  <c:v>2374</c:v>
                </c:pt>
                <c:pt idx="6" formatCode="#,##0;[Red]\-#,##0;">
                  <c:v>2408</c:v>
                </c:pt>
                <c:pt idx="7" formatCode="#,##0;[Red]\-#,##0;">
                  <c:v>1947</c:v>
                </c:pt>
              </c:numCache>
            </c:numRef>
          </c:val>
          <c:extLst>
            <c:ext xmlns:c16="http://schemas.microsoft.com/office/drawing/2014/chart" uri="{C3380CC4-5D6E-409C-BE32-E72D297353CC}">
              <c16:uniqueId val="{00000006-C885-4519-B707-02D03246B221}"/>
            </c:ext>
          </c:extLst>
        </c:ser>
        <c:ser>
          <c:idx val="0"/>
          <c:order val="4"/>
          <c:tx>
            <c:strRef>
              <c:f>構想区域別必要量との比較!$E$1453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(構想区域別必要量との比較!$F$1451,構想区域別必要量との比較!$H$1451:$L$1451,構想区域別必要量との比較!$O$1451:$P$1451)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(構想区域別必要量との比較!$F$1453,構想区域別必要量との比較!$H$1453:$L$1453,構想区域別必要量との比較!$O$1453:$P$1453)</c:f>
              <c:numCache>
                <c:formatCode>#,##0_);[Red]\(#,##0\)</c:formatCode>
                <c:ptCount val="8"/>
                <c:pt idx="0" formatCode="#,##0;[Red]\-#,##0;">
                  <c:v>275</c:v>
                </c:pt>
                <c:pt idx="1">
                  <c:v>1168</c:v>
                </c:pt>
                <c:pt idx="2">
                  <c:v>1142</c:v>
                </c:pt>
                <c:pt idx="3">
                  <c:v>1394</c:v>
                </c:pt>
                <c:pt idx="4">
                  <c:v>1579</c:v>
                </c:pt>
                <c:pt idx="5" formatCode="#,##0;[Red]\-#,##0;">
                  <c:v>1559</c:v>
                </c:pt>
                <c:pt idx="6" formatCode="#,##0;[Red]\-#,##0;">
                  <c:v>1509</c:v>
                </c:pt>
                <c:pt idx="7" formatCode="#,##0;[Red]\-#,##0;">
                  <c:v>594</c:v>
                </c:pt>
              </c:numCache>
            </c:numRef>
          </c:val>
          <c:extLst>
            <c:ext xmlns:c16="http://schemas.microsoft.com/office/drawing/2014/chart" uri="{C3380CC4-5D6E-409C-BE32-E72D297353CC}">
              <c16:uniqueId val="{00000007-C885-4519-B707-02D03246B221}"/>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構想区域別必要量との比較!$E$1452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(構想区域別必要量との比較!$F$1451,構想区域別必要量との比較!$H$1451:$L$1451,構想区域別必要量との比較!$O$1451:$P$1451)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(構想区域別必要量との比較!$F$1452,構想区域別必要量との比較!$H$1452:$L$1452,構想区域別必要量との比較!$O$1452:$P$1452)</c:f>
              <c:numCache>
                <c:formatCode>#,##0_);[Red]\(#,##0\)</c:formatCode>
                <c:ptCount val="8"/>
                <c:pt idx="0" formatCode="#,##0;[Red]\-#,##0;">
                  <c:v>5154</c:v>
                </c:pt>
                <c:pt idx="1">
                  <c:v>5690</c:v>
                </c:pt>
                <c:pt idx="2">
                  <c:v>5821</c:v>
                </c:pt>
                <c:pt idx="3">
                  <c:v>6231</c:v>
                </c:pt>
                <c:pt idx="4">
                  <c:v>6360</c:v>
                </c:pt>
                <c:pt idx="5" formatCode="#,##0;[Red]\-#,##0;">
                  <c:v>6349</c:v>
                </c:pt>
                <c:pt idx="6" formatCode="#,##0;[Red]\-#,##0;">
                  <c:v>6264</c:v>
                </c:pt>
                <c:pt idx="7" formatCode="#,##0;[Red]\-#,##0;">
                  <c:v>5548</c:v>
                </c:pt>
              </c:numCache>
            </c:numRef>
          </c:val>
          <c:smooth val="0"/>
          <c:extLst>
            <c:ext xmlns:c16="http://schemas.microsoft.com/office/drawing/2014/chart" uri="{C3380CC4-5D6E-409C-BE32-E72D297353CC}">
              <c16:uniqueId val="{00000008-C885-4519-B707-02D03246B221}"/>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構想区域別必要量との比較!$E$1471</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(構想区域別必要量との比較!$F$1466,構想区域別必要量との比較!$H$1466:$L$1466,構想区域別必要量との比較!$O$1466:$P$1466)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(構想区域別必要量との比較!$F$1471,構想区域別必要量との比較!$H$1471:$L$1471,構想区域別必要量との比較!$O$1471:$P$1471)</c:f>
              <c:numCache>
                <c:formatCode>#,##0_);[Red]\(#,##0\)</c:formatCode>
                <c:ptCount val="8"/>
                <c:pt idx="0" formatCode="#,##0;[Red]\-#,##0;">
                  <c:v>752</c:v>
                </c:pt>
                <c:pt idx="1">
                  <c:v>867</c:v>
                </c:pt>
                <c:pt idx="2">
                  <c:v>829</c:v>
                </c:pt>
                <c:pt idx="3">
                  <c:v>768</c:v>
                </c:pt>
                <c:pt idx="4">
                  <c:v>841</c:v>
                </c:pt>
                <c:pt idx="5" formatCode="#,##0;[Red]\-#,##0;">
                  <c:v>888</c:v>
                </c:pt>
                <c:pt idx="6" formatCode="#,##0;[Red]\-#,##0;">
                  <c:v>722</c:v>
                </c:pt>
                <c:pt idx="7" formatCode="#,##0;[Red]\-#,##0;">
                  <c:v>560</c:v>
                </c:pt>
              </c:numCache>
            </c:numRef>
          </c:val>
          <c:extLst>
            <c:ext xmlns:c16="http://schemas.microsoft.com/office/drawing/2014/chart" uri="{C3380CC4-5D6E-409C-BE32-E72D297353CC}">
              <c16:uniqueId val="{00000000-2D79-441D-8E1C-D3E1967C0662}"/>
            </c:ext>
          </c:extLst>
        </c:ser>
        <c:ser>
          <c:idx val="2"/>
          <c:order val="2"/>
          <c:tx>
            <c:strRef>
              <c:f>構想区域別必要量との比較!$E$1470</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(構想区域別必要量との比較!$F$1466,構想区域別必要量との比較!$H$1466:$L$1466,構想区域別必要量との比較!$O$1466:$P$1466)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(構想区域別必要量との比較!$F$1470,構想区域別必要量との比較!$H$1470:$L$1470,構想区域別必要量との比較!$O$1470:$P$1470)</c:f>
              <c:numCache>
                <c:formatCode>#,##0_);[Red]\(#,##0\)</c:formatCode>
                <c:ptCount val="8"/>
                <c:pt idx="0" formatCode="#,##0;[Red]\-#,##0;">
                  <c:v>243</c:v>
                </c:pt>
                <c:pt idx="1">
                  <c:v>312</c:v>
                </c:pt>
                <c:pt idx="2">
                  <c:v>286</c:v>
                </c:pt>
                <c:pt idx="3">
                  <c:v>214</c:v>
                </c:pt>
                <c:pt idx="4">
                  <c:v>269</c:v>
                </c:pt>
                <c:pt idx="5" formatCode="#,##0;[Red]\-#,##0;">
                  <c:v>273</c:v>
                </c:pt>
                <c:pt idx="6" formatCode="#,##0;[Red]\-#,##0;">
                  <c:v>324</c:v>
                </c:pt>
                <c:pt idx="7" formatCode="#,##0;[Red]\-#,##0;">
                  <c:v>587</c:v>
                </c:pt>
              </c:numCache>
            </c:numRef>
          </c:val>
          <c:extLst>
            <c:ext xmlns:c16="http://schemas.microsoft.com/office/drawing/2014/chart" uri="{C3380CC4-5D6E-409C-BE32-E72D297353CC}">
              <c16:uniqueId val="{00000001-2D79-441D-8E1C-D3E1967C0662}"/>
            </c:ext>
          </c:extLst>
        </c:ser>
        <c:ser>
          <c:idx val="1"/>
          <c:order val="3"/>
          <c:tx>
            <c:strRef>
              <c:f>構想区域別必要量との比較!$E$1469</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2D79-441D-8E1C-D3E1967C0662}"/>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2D79-441D-8E1C-D3E1967C066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(構想区域別必要量との比較!$F$1466,構想区域別必要量との比較!$H$1466:$L$1466,構想区域別必要量との比較!$O$1466:$P$1466)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(構想区域別必要量との比較!$F$1469,構想区域別必要量との比較!$H$1469:$L$1469,構想区域別必要量との比較!$O$1469:$P$1469)</c:f>
              <c:numCache>
                <c:formatCode>#,##0_);[Red]\(#,##0\)</c:formatCode>
                <c:ptCount val="8"/>
                <c:pt idx="0" formatCode="#,##0;[Red]\-#,##0;">
                  <c:v>1875</c:v>
                </c:pt>
                <c:pt idx="1">
                  <c:v>1728</c:v>
                </c:pt>
                <c:pt idx="2">
                  <c:v>1620</c:v>
                </c:pt>
                <c:pt idx="3">
                  <c:v>1627</c:v>
                </c:pt>
                <c:pt idx="4">
                  <c:v>1566</c:v>
                </c:pt>
                <c:pt idx="5" formatCode="#,##0;[Red]\-#,##0;">
                  <c:v>1644</c:v>
                </c:pt>
                <c:pt idx="6" formatCode="#,##0;[Red]\-#,##0;">
                  <c:v>1682</c:v>
                </c:pt>
                <c:pt idx="7" formatCode="#,##0;[Red]\-#,##0;">
                  <c:v>745</c:v>
                </c:pt>
              </c:numCache>
            </c:numRef>
          </c:val>
          <c:extLst>
            <c:ext xmlns:c16="http://schemas.microsoft.com/office/drawing/2014/chart" uri="{C3380CC4-5D6E-409C-BE32-E72D297353CC}">
              <c16:uniqueId val="{00000006-2D79-441D-8E1C-D3E1967C0662}"/>
            </c:ext>
          </c:extLst>
        </c:ser>
        <c:ser>
          <c:idx val="0"/>
          <c:order val="4"/>
          <c:tx>
            <c:strRef>
              <c:f>構想区域別必要量との比較!$E$1468</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(構想区域別必要量との比較!$F$1466,構想区域別必要量との比較!$H$1466:$L$1466,構想区域別必要量との比較!$O$1466:$P$1466)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(構想区域別必要量との比較!$F$1468,構想区域別必要量との比較!$H$1468:$L$1468,構想区域別必要量との比較!$O$1468:$P$1468)</c:f>
              <c:numCache>
                <c:formatCode>#,##0_);[Red]\(#,##0\)</c:formatCode>
                <c:ptCount val="8"/>
                <c:pt idx="0" formatCode="#,##0;[Red]\-#,##0;">
                  <c:v>64</c:v>
                </c:pt>
                <c:pt idx="1">
                  <c:v>64</c:v>
                </c:pt>
                <c:pt idx="2">
                  <c:v>64</c:v>
                </c:pt>
                <c:pt idx="3">
                  <c:v>64</c:v>
                </c:pt>
                <c:pt idx="4">
                  <c:v>67</c:v>
                </c:pt>
                <c:pt idx="5" formatCode="#,##0;[Red]\-#,##0;">
                  <c:v>67</c:v>
                </c:pt>
                <c:pt idx="6" formatCode="#,##0;[Red]\-#,##0;">
                  <c:v>67</c:v>
                </c:pt>
                <c:pt idx="7" formatCode="#,##0;[Red]\-#,##0;">
                  <c:v>289</c:v>
                </c:pt>
              </c:numCache>
            </c:numRef>
          </c:val>
          <c:extLst>
            <c:ext xmlns:c16="http://schemas.microsoft.com/office/drawing/2014/chart" uri="{C3380CC4-5D6E-409C-BE32-E72D297353CC}">
              <c16:uniqueId val="{00000007-2D79-441D-8E1C-D3E1967C0662}"/>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構想区域別必要量との比較!$E$1467</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(構想区域別必要量との比較!$F$1466,構想区域別必要量との比較!$H$1466:$L$1466,構想区域別必要量との比較!$O$1466:$P$1466)</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(構想区域別必要量との比較!$F$1467,構想区域別必要量との比較!$H$1467:$L$1467,構想区域別必要量との比較!$O$1467:$P$1467)</c:f>
              <c:numCache>
                <c:formatCode>#,##0_);[Red]\(#,##0\)</c:formatCode>
                <c:ptCount val="8"/>
                <c:pt idx="0" formatCode="#,##0;[Red]\-#,##0;">
                  <c:v>2934</c:v>
                </c:pt>
                <c:pt idx="1">
                  <c:v>2971</c:v>
                </c:pt>
                <c:pt idx="2">
                  <c:v>2799</c:v>
                </c:pt>
                <c:pt idx="3">
                  <c:v>2673</c:v>
                </c:pt>
                <c:pt idx="4">
                  <c:v>2743</c:v>
                </c:pt>
                <c:pt idx="5" formatCode="#,##0;[Red]\-#,##0;">
                  <c:v>2872</c:v>
                </c:pt>
                <c:pt idx="6" formatCode="#,##0;[Red]\-#,##0;">
                  <c:v>2795</c:v>
                </c:pt>
                <c:pt idx="7" formatCode="#,##0;[Red]\-#,##0;">
                  <c:v>2181</c:v>
                </c:pt>
              </c:numCache>
            </c:numRef>
          </c:val>
          <c:smooth val="0"/>
          <c:extLst>
            <c:ext xmlns:c16="http://schemas.microsoft.com/office/drawing/2014/chart" uri="{C3380CC4-5D6E-409C-BE32-E72D297353CC}">
              <c16:uniqueId val="{00000008-2D79-441D-8E1C-D3E1967C0662}"/>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350723766523179E-2"/>
          <c:y val="5.6358438052313699E-2"/>
          <c:w val="0.82127748077210072"/>
          <c:h val="0.75475985669534384"/>
        </c:manualLayout>
      </c:layout>
      <c:barChart>
        <c:barDir val="col"/>
        <c:grouping val="stacked"/>
        <c:varyColors val="0"/>
        <c:ser>
          <c:idx val="3"/>
          <c:order val="1"/>
          <c:tx>
            <c:strRef>
              <c:f>構想区域別必要量との比較!$E$1486</c:f>
              <c:strCache>
                <c:ptCount val="1"/>
                <c:pt idx="0">
                  <c:v>慢性期</c:v>
                </c:pt>
              </c:strCache>
            </c:strRef>
          </c:tx>
          <c:spPr>
            <a:solidFill>
              <a:schemeClr val="accent5">
                <a:lumMod val="20000"/>
                <a:lumOff val="80000"/>
              </a:schemeClr>
            </a:solidFill>
            <a:ln w="9525">
              <a:solidFill>
                <a:sysClr val="windowText" lastClr="000000"/>
              </a:solidFill>
            </a:ln>
            <a:effectLst/>
          </c:spPr>
          <c:invertIfNegative val="0"/>
          <c:dLbls>
            <c:numFmt formatCode="#,##0;[Red]\-#,##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(構想区域別必要量との比較!$F$1481,構想区域別必要量との比較!$H$1481:$L$1481,構想区域別必要量との比較!$O$1481:$P$1481)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(構想区域別必要量との比較!$F$1486,構想区域別必要量との比較!$H$1486:$L$1486,構想区域別必要量との比較!$O$1486:$P$1486)</c:f>
              <c:numCache>
                <c:formatCode>#,##0_);[Red]\(#,##0\)</c:formatCode>
                <c:ptCount val="8"/>
                <c:pt idx="0" formatCode="#,##0;[Red]\-#,##0;">
                  <c:v>1111</c:v>
                </c:pt>
                <c:pt idx="1">
                  <c:v>1293</c:v>
                </c:pt>
                <c:pt idx="2">
                  <c:v>1297</c:v>
                </c:pt>
                <c:pt idx="3">
                  <c:v>1265</c:v>
                </c:pt>
                <c:pt idx="4">
                  <c:v>1262</c:v>
                </c:pt>
                <c:pt idx="5" formatCode="#,##0;[Red]\-#,##0;">
                  <c:v>1257</c:v>
                </c:pt>
                <c:pt idx="6" formatCode="#,##0;[Red]\-#,##0;">
                  <c:v>1176</c:v>
                </c:pt>
                <c:pt idx="7" formatCode="#,##0;[Red]\-#,##0;">
                  <c:v>994</c:v>
                </c:pt>
              </c:numCache>
            </c:numRef>
          </c:val>
          <c:extLst>
            <c:ext xmlns:c16="http://schemas.microsoft.com/office/drawing/2014/chart" uri="{C3380CC4-5D6E-409C-BE32-E72D297353CC}">
              <c16:uniqueId val="{00000000-FD84-448C-B776-FCC5D7B84C1D}"/>
            </c:ext>
          </c:extLst>
        </c:ser>
        <c:ser>
          <c:idx val="2"/>
          <c:order val="2"/>
          <c:tx>
            <c:strRef>
              <c:f>構想区域別必要量との比較!$E$1485</c:f>
              <c:strCache>
                <c:ptCount val="1"/>
                <c:pt idx="0">
                  <c:v>回復期</c:v>
                </c:pt>
              </c:strCache>
            </c:strRef>
          </c:tx>
          <c:spPr>
            <a:solidFill>
              <a:schemeClr val="accent6">
                <a:lumMod val="40000"/>
                <a:lumOff val="60000"/>
              </a:schemeClr>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(構想区域別必要量との比較!$F$1481,構想区域別必要量との比較!$H$1481:$L$1481,構想区域別必要量との比較!$O$1481:$P$1481)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(構想区域別必要量との比較!$F$1485,構想区域別必要量との比較!$H$1485:$L$1485,構想区域別必要量との比較!$O$1485:$P$1485)</c:f>
              <c:numCache>
                <c:formatCode>#,##0_);[Red]\(#,##0\)</c:formatCode>
                <c:ptCount val="8"/>
                <c:pt idx="0" formatCode="#,##0;[Red]\-#,##0;">
                  <c:v>368</c:v>
                </c:pt>
                <c:pt idx="1">
                  <c:v>412</c:v>
                </c:pt>
                <c:pt idx="2">
                  <c:v>412</c:v>
                </c:pt>
                <c:pt idx="3">
                  <c:v>460</c:v>
                </c:pt>
                <c:pt idx="4">
                  <c:v>361</c:v>
                </c:pt>
                <c:pt idx="5" formatCode="#,##0;[Red]\-#,##0;">
                  <c:v>386</c:v>
                </c:pt>
                <c:pt idx="6" formatCode="#,##0;[Red]\-#,##0;">
                  <c:v>396</c:v>
                </c:pt>
                <c:pt idx="7" formatCode="#,##0;[Red]\-#,##0;">
                  <c:v>946</c:v>
                </c:pt>
              </c:numCache>
            </c:numRef>
          </c:val>
          <c:extLst>
            <c:ext xmlns:c16="http://schemas.microsoft.com/office/drawing/2014/chart" uri="{C3380CC4-5D6E-409C-BE32-E72D297353CC}">
              <c16:uniqueId val="{00000001-FD84-448C-B776-FCC5D7B84C1D}"/>
            </c:ext>
          </c:extLst>
        </c:ser>
        <c:ser>
          <c:idx val="1"/>
          <c:order val="3"/>
          <c:tx>
            <c:strRef>
              <c:f>構想区域別必要量との比較!$E$1484</c:f>
              <c:strCache>
                <c:ptCount val="1"/>
                <c:pt idx="0">
                  <c:v>急性期</c:v>
                </c:pt>
              </c:strCache>
            </c:strRef>
          </c:tx>
          <c:spPr>
            <a:solidFill>
              <a:srgbClr val="FFFF00"/>
            </a:solidFill>
            <a:ln>
              <a:solidFill>
                <a:sysClr val="windowText" lastClr="000000"/>
              </a:solidFill>
            </a:ln>
            <a:effectLst/>
          </c:spPr>
          <c:invertIfNegative val="0"/>
          <c:dPt>
            <c:idx val="26"/>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3-FD84-448C-B776-FCC5D7B84C1D}"/>
              </c:ext>
            </c:extLst>
          </c:dPt>
          <c:dPt>
            <c:idx val="27"/>
            <c:invertIfNegative val="0"/>
            <c:bubble3D val="0"/>
            <c:spPr>
              <a:solidFill>
                <a:srgbClr val="FFFF00"/>
              </a:solidFill>
              <a:ln>
                <a:solidFill>
                  <a:sysClr val="windowText" lastClr="000000"/>
                </a:solidFill>
              </a:ln>
              <a:effectLst/>
            </c:spPr>
            <c:extLst>
              <c:ext xmlns:c16="http://schemas.microsoft.com/office/drawing/2014/chart" uri="{C3380CC4-5D6E-409C-BE32-E72D297353CC}">
                <c16:uniqueId val="{00000005-FD84-448C-B776-FCC5D7B84C1D}"/>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(構想区域別必要量との比較!$F$1481,構想区域別必要量との比較!$H$1481:$L$1481,構想区域別必要量との比較!$O$1481:$P$1481)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(構想区域別必要量との比較!$F$1484,構想区域別必要量との比較!$H$1484:$L$1484,構想区域別必要量との比較!$O$1484:$P$1484)</c:f>
              <c:numCache>
                <c:formatCode>#,##0_);[Red]\(#,##0\)</c:formatCode>
                <c:ptCount val="8"/>
                <c:pt idx="0" formatCode="#,##0;[Red]\-#,##0;">
                  <c:v>1463</c:v>
                </c:pt>
                <c:pt idx="1">
                  <c:v>1555</c:v>
                </c:pt>
                <c:pt idx="2">
                  <c:v>1520</c:v>
                </c:pt>
                <c:pt idx="3">
                  <c:v>1492</c:v>
                </c:pt>
                <c:pt idx="4">
                  <c:v>1559</c:v>
                </c:pt>
                <c:pt idx="5" formatCode="#,##0;[Red]\-#,##0;">
                  <c:v>1379</c:v>
                </c:pt>
                <c:pt idx="6" formatCode="#,##0;[Red]\-#,##0;">
                  <c:v>1516</c:v>
                </c:pt>
                <c:pt idx="7" formatCode="#,##0;[Red]\-#,##0;">
                  <c:v>887</c:v>
                </c:pt>
              </c:numCache>
            </c:numRef>
          </c:val>
          <c:extLst>
            <c:ext xmlns:c16="http://schemas.microsoft.com/office/drawing/2014/chart" uri="{C3380CC4-5D6E-409C-BE32-E72D297353CC}">
              <c16:uniqueId val="{00000006-FD84-448C-B776-FCC5D7B84C1D}"/>
            </c:ext>
          </c:extLst>
        </c:ser>
        <c:ser>
          <c:idx val="0"/>
          <c:order val="4"/>
          <c:tx>
            <c:strRef>
              <c:f>構想区域別必要量との比較!$E$1483</c:f>
              <c:strCache>
                <c:ptCount val="1"/>
                <c:pt idx="0">
                  <c:v>高度急性期</c:v>
                </c:pt>
              </c:strCache>
            </c:strRef>
          </c:tx>
          <c:spPr>
            <a:solidFill>
              <a:srgbClr val="FFC000"/>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7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(構想区域別必要量との比較!$F$1481,構想区域別必要量との比較!$H$1481:$L$1481,構想区域別必要量との比較!$O$1481:$P$1481)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(構想区域別必要量との比較!$F$1483,構想区域別必要量との比較!$H$1483:$L$1483,構想区域別必要量との比較!$O$1483:$P$1483)</c:f>
              <c:numCache>
                <c:formatCode>#,##0_);[Red]\(#,##0\)</c:formatCode>
                <c:ptCount val="8"/>
                <c:pt idx="0" formatCode="#,##0;[Red]\-#,##0;">
                  <c:v>20</c:v>
                </c:pt>
                <c:pt idx="1">
                  <c:v>20</c:v>
                </c:pt>
                <c:pt idx="2">
                  <c:v>26</c:v>
                </c:pt>
                <c:pt idx="3">
                  <c:v>20</c:v>
                </c:pt>
                <c:pt idx="4">
                  <c:v>32</c:v>
                </c:pt>
                <c:pt idx="5" formatCode="#,##0;[Red]\-#,##0;">
                  <c:v>32</c:v>
                </c:pt>
                <c:pt idx="6" formatCode="#,##0;[Red]\-#,##0;">
                  <c:v>32</c:v>
                </c:pt>
                <c:pt idx="7" formatCode="#,##0;[Red]\-#,##0;">
                  <c:v>104</c:v>
                </c:pt>
              </c:numCache>
            </c:numRef>
          </c:val>
          <c:extLst>
            <c:ext xmlns:c16="http://schemas.microsoft.com/office/drawing/2014/chart" uri="{C3380CC4-5D6E-409C-BE32-E72D297353CC}">
              <c16:uniqueId val="{00000007-FD84-448C-B776-FCC5D7B84C1D}"/>
            </c:ext>
          </c:extLst>
        </c:ser>
        <c:dLbls>
          <c:showLegendKey val="0"/>
          <c:showVal val="0"/>
          <c:showCatName val="0"/>
          <c:showSerName val="0"/>
          <c:showPercent val="0"/>
          <c:showBubbleSize val="0"/>
        </c:dLbls>
        <c:gapWidth val="50"/>
        <c:overlap val="100"/>
        <c:axId val="972657024"/>
        <c:axId val="972657856"/>
      </c:barChart>
      <c:lineChart>
        <c:grouping val="standard"/>
        <c:varyColors val="0"/>
        <c:ser>
          <c:idx val="4"/>
          <c:order val="0"/>
          <c:tx>
            <c:strRef>
              <c:f>構想区域別必要量との比較!$E$1482</c:f>
              <c:strCache>
                <c:ptCount val="1"/>
                <c:pt idx="0">
                  <c:v>合計</c:v>
                </c:pt>
              </c:strCache>
            </c:strRef>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(構想区域別必要量との比較!$F$1481,構想区域別必要量との比較!$H$1481:$L$1481,構想区域別必要量との比較!$O$1481:$P$1481)</c:f>
              <c:strCache>
                <c:ptCount val="8"/>
                <c:pt idx="0">
                  <c:v>2015
実績</c:v>
                </c:pt>
                <c:pt idx="1">
                  <c:v>2018
実績</c:v>
                </c:pt>
                <c:pt idx="2">
                  <c:v>2019
実績</c:v>
                </c:pt>
                <c:pt idx="3">
                  <c:v>2020
実績</c:v>
                </c:pt>
                <c:pt idx="4">
                  <c:v>2021
実績</c:v>
                </c:pt>
                <c:pt idx="5">
                  <c:v>2022
実績</c:v>
                </c:pt>
                <c:pt idx="6">
                  <c:v>2025
見込量</c:v>
                </c:pt>
                <c:pt idx="7">
                  <c:v>2025
必要数</c:v>
                </c:pt>
              </c:strCache>
            </c:strRef>
          </c:cat>
          <c:val>
            <c:numRef>
              <c:f>(構想区域別必要量との比較!$F$1482,構想区域別必要量との比較!$H$1482:$L$1482,構想区域別必要量との比較!$O$1482:$P$1482)</c:f>
              <c:numCache>
                <c:formatCode>#,##0_);[Red]\(#,##0\)</c:formatCode>
                <c:ptCount val="8"/>
                <c:pt idx="0" formatCode="#,##0;[Red]\-#,##0;">
                  <c:v>2962</c:v>
                </c:pt>
                <c:pt idx="1">
                  <c:v>3280</c:v>
                </c:pt>
                <c:pt idx="2">
                  <c:v>3255</c:v>
                </c:pt>
                <c:pt idx="3">
                  <c:v>3237</c:v>
                </c:pt>
                <c:pt idx="4">
                  <c:v>3214</c:v>
                </c:pt>
                <c:pt idx="5" formatCode="#,##0;[Red]\-#,##0;">
                  <c:v>3054</c:v>
                </c:pt>
                <c:pt idx="6" formatCode="#,##0;[Red]\-#,##0;">
                  <c:v>3120</c:v>
                </c:pt>
                <c:pt idx="7" formatCode="#,##0;[Red]\-#,##0;">
                  <c:v>2931</c:v>
                </c:pt>
              </c:numCache>
            </c:numRef>
          </c:val>
          <c:smooth val="0"/>
          <c:extLst>
            <c:ext xmlns:c16="http://schemas.microsoft.com/office/drawing/2014/chart" uri="{C3380CC4-5D6E-409C-BE32-E72D297353CC}">
              <c16:uniqueId val="{00000008-FD84-448C-B776-FCC5D7B84C1D}"/>
            </c:ext>
          </c:extLst>
        </c:ser>
        <c:dLbls>
          <c:showLegendKey val="0"/>
          <c:showVal val="0"/>
          <c:showCatName val="0"/>
          <c:showSerName val="0"/>
          <c:showPercent val="0"/>
          <c:showBubbleSize val="0"/>
        </c:dLbls>
        <c:marker val="1"/>
        <c:smooth val="0"/>
        <c:axId val="972657024"/>
        <c:axId val="972657856"/>
      </c:lineChart>
      <c:catAx>
        <c:axId val="97265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crossAx val="972657856"/>
        <c:crosses val="autoZero"/>
        <c:auto val="1"/>
        <c:lblAlgn val="ctr"/>
        <c:lblOffset val="100"/>
        <c:tickLblSkip val="1"/>
        <c:noMultiLvlLbl val="0"/>
      </c:catAx>
      <c:valAx>
        <c:axId val="972657856"/>
        <c:scaling>
          <c:orientation val="minMax"/>
        </c:scaling>
        <c:delete val="1"/>
        <c:axPos val="l"/>
        <c:majorGridlines>
          <c:spPr>
            <a:ln w="9525" cap="flat" cmpd="sng" algn="ctr">
              <a:solidFill>
                <a:schemeClr val="tx1">
                  <a:lumMod val="15000"/>
                  <a:lumOff val="85000"/>
                </a:schemeClr>
              </a:solidFill>
              <a:round/>
            </a:ln>
            <a:effectLst/>
          </c:spPr>
        </c:majorGridlines>
        <c:numFmt formatCode="#,##0;[Red]\-#,##0;" sourceLinked="1"/>
        <c:majorTickMark val="none"/>
        <c:minorTickMark val="none"/>
        <c:tickLblPos val="nextTo"/>
        <c:crossAx val="972657024"/>
        <c:crosses val="autoZero"/>
        <c:crossBetween val="between"/>
      </c:valAx>
      <c:spPr>
        <a:noFill/>
        <a:ln>
          <a:noFill/>
        </a:ln>
        <a:effectLst/>
      </c:spPr>
    </c:plotArea>
    <c:legend>
      <c:legendPos val="r"/>
      <c:legendEntry>
        <c:idx val="4"/>
        <c:delete val="1"/>
      </c:legendEntry>
      <c:layout>
        <c:manualLayout>
          <c:xMode val="edge"/>
          <c:yMode val="edge"/>
          <c:x val="0.8536900558550472"/>
          <c:y val="6.2669708302493715E-2"/>
          <c:w val="0.13882796681818324"/>
          <c:h val="0.8840066329191829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7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17" Type="http://schemas.openxmlformats.org/officeDocument/2006/relationships/chart" Target="../charts/chart117.xml"/><Relationship Id="rId299" Type="http://schemas.openxmlformats.org/officeDocument/2006/relationships/chart" Target="../charts/chart299.xml"/><Relationship Id="rId21" Type="http://schemas.openxmlformats.org/officeDocument/2006/relationships/chart" Target="../charts/chart21.xml"/><Relationship Id="rId63" Type="http://schemas.openxmlformats.org/officeDocument/2006/relationships/chart" Target="../charts/chart63.xml"/><Relationship Id="rId159" Type="http://schemas.openxmlformats.org/officeDocument/2006/relationships/chart" Target="../charts/chart159.xml"/><Relationship Id="rId324" Type="http://schemas.openxmlformats.org/officeDocument/2006/relationships/chart" Target="../charts/chart324.xml"/><Relationship Id="rId170" Type="http://schemas.openxmlformats.org/officeDocument/2006/relationships/chart" Target="../charts/chart170.xml"/><Relationship Id="rId226" Type="http://schemas.openxmlformats.org/officeDocument/2006/relationships/chart" Target="../charts/chart226.xml"/><Relationship Id="rId268" Type="http://schemas.openxmlformats.org/officeDocument/2006/relationships/chart" Target="../charts/chart268.xml"/><Relationship Id="rId32" Type="http://schemas.openxmlformats.org/officeDocument/2006/relationships/chart" Target="../charts/chart32.xml"/><Relationship Id="rId74" Type="http://schemas.openxmlformats.org/officeDocument/2006/relationships/chart" Target="../charts/chart74.xml"/><Relationship Id="rId128" Type="http://schemas.openxmlformats.org/officeDocument/2006/relationships/chart" Target="../charts/chart128.xml"/><Relationship Id="rId335" Type="http://schemas.openxmlformats.org/officeDocument/2006/relationships/chart" Target="../charts/chart335.xml"/><Relationship Id="rId5" Type="http://schemas.openxmlformats.org/officeDocument/2006/relationships/chart" Target="../charts/chart5.xml"/><Relationship Id="rId181" Type="http://schemas.openxmlformats.org/officeDocument/2006/relationships/chart" Target="../charts/chart181.xml"/><Relationship Id="rId237" Type="http://schemas.openxmlformats.org/officeDocument/2006/relationships/chart" Target="../charts/chart237.xml"/><Relationship Id="rId279" Type="http://schemas.openxmlformats.org/officeDocument/2006/relationships/chart" Target="../charts/chart279.xml"/><Relationship Id="rId43" Type="http://schemas.openxmlformats.org/officeDocument/2006/relationships/chart" Target="../charts/chart43.xml"/><Relationship Id="rId139" Type="http://schemas.openxmlformats.org/officeDocument/2006/relationships/chart" Target="../charts/chart139.xml"/><Relationship Id="rId290" Type="http://schemas.openxmlformats.org/officeDocument/2006/relationships/chart" Target="../charts/chart290.xml"/><Relationship Id="rId304" Type="http://schemas.openxmlformats.org/officeDocument/2006/relationships/chart" Target="../charts/chart304.xml"/><Relationship Id="rId85" Type="http://schemas.openxmlformats.org/officeDocument/2006/relationships/chart" Target="../charts/chart85.xml"/><Relationship Id="rId150" Type="http://schemas.openxmlformats.org/officeDocument/2006/relationships/chart" Target="../charts/chart150.xml"/><Relationship Id="rId192" Type="http://schemas.openxmlformats.org/officeDocument/2006/relationships/chart" Target="../charts/chart192.xml"/><Relationship Id="rId206" Type="http://schemas.openxmlformats.org/officeDocument/2006/relationships/chart" Target="../charts/chart206.xml"/><Relationship Id="rId248" Type="http://schemas.openxmlformats.org/officeDocument/2006/relationships/chart" Target="../charts/chart248.xml"/><Relationship Id="rId12" Type="http://schemas.openxmlformats.org/officeDocument/2006/relationships/chart" Target="../charts/chart12.xml"/><Relationship Id="rId108" Type="http://schemas.openxmlformats.org/officeDocument/2006/relationships/chart" Target="../charts/chart108.xml"/><Relationship Id="rId315" Type="http://schemas.openxmlformats.org/officeDocument/2006/relationships/chart" Target="../charts/chart315.xml"/><Relationship Id="rId54" Type="http://schemas.openxmlformats.org/officeDocument/2006/relationships/chart" Target="../charts/chart54.xml"/><Relationship Id="rId96" Type="http://schemas.openxmlformats.org/officeDocument/2006/relationships/chart" Target="../charts/chart96.xml"/><Relationship Id="rId161" Type="http://schemas.openxmlformats.org/officeDocument/2006/relationships/chart" Target="../charts/chart161.xml"/><Relationship Id="rId217" Type="http://schemas.openxmlformats.org/officeDocument/2006/relationships/chart" Target="../charts/chart217.xml"/><Relationship Id="rId259" Type="http://schemas.openxmlformats.org/officeDocument/2006/relationships/chart" Target="../charts/chart259.xml"/><Relationship Id="rId23" Type="http://schemas.openxmlformats.org/officeDocument/2006/relationships/chart" Target="../charts/chart23.xml"/><Relationship Id="rId119" Type="http://schemas.openxmlformats.org/officeDocument/2006/relationships/chart" Target="../charts/chart119.xml"/><Relationship Id="rId270" Type="http://schemas.openxmlformats.org/officeDocument/2006/relationships/chart" Target="../charts/chart270.xml"/><Relationship Id="rId326" Type="http://schemas.openxmlformats.org/officeDocument/2006/relationships/chart" Target="../charts/chart326.xml"/><Relationship Id="rId65" Type="http://schemas.openxmlformats.org/officeDocument/2006/relationships/chart" Target="../charts/chart65.xml"/><Relationship Id="rId130" Type="http://schemas.openxmlformats.org/officeDocument/2006/relationships/chart" Target="../charts/chart130.xml"/><Relationship Id="rId172" Type="http://schemas.openxmlformats.org/officeDocument/2006/relationships/chart" Target="../charts/chart172.xml"/><Relationship Id="rId228" Type="http://schemas.openxmlformats.org/officeDocument/2006/relationships/chart" Target="../charts/chart228.xml"/><Relationship Id="rId281" Type="http://schemas.openxmlformats.org/officeDocument/2006/relationships/chart" Target="../charts/chart281.xml"/><Relationship Id="rId337" Type="http://schemas.openxmlformats.org/officeDocument/2006/relationships/chart" Target="../charts/chart337.xml"/><Relationship Id="rId34" Type="http://schemas.openxmlformats.org/officeDocument/2006/relationships/chart" Target="../charts/chart34.xml"/><Relationship Id="rId76" Type="http://schemas.openxmlformats.org/officeDocument/2006/relationships/chart" Target="../charts/chart76.xml"/><Relationship Id="rId141" Type="http://schemas.openxmlformats.org/officeDocument/2006/relationships/chart" Target="../charts/chart141.xml"/><Relationship Id="rId7" Type="http://schemas.openxmlformats.org/officeDocument/2006/relationships/chart" Target="../charts/chart7.xml"/><Relationship Id="rId183" Type="http://schemas.openxmlformats.org/officeDocument/2006/relationships/chart" Target="../charts/chart183.xml"/><Relationship Id="rId239" Type="http://schemas.openxmlformats.org/officeDocument/2006/relationships/chart" Target="../charts/chart239.xml"/><Relationship Id="rId250" Type="http://schemas.openxmlformats.org/officeDocument/2006/relationships/chart" Target="../charts/chart250.xml"/><Relationship Id="rId292" Type="http://schemas.openxmlformats.org/officeDocument/2006/relationships/chart" Target="../charts/chart292.xml"/><Relationship Id="rId306" Type="http://schemas.openxmlformats.org/officeDocument/2006/relationships/chart" Target="../charts/chart306.xml"/><Relationship Id="rId45" Type="http://schemas.openxmlformats.org/officeDocument/2006/relationships/chart" Target="../charts/chart45.xml"/><Relationship Id="rId87" Type="http://schemas.openxmlformats.org/officeDocument/2006/relationships/chart" Target="../charts/chart87.xml"/><Relationship Id="rId110" Type="http://schemas.openxmlformats.org/officeDocument/2006/relationships/chart" Target="../charts/chart110.xml"/><Relationship Id="rId152" Type="http://schemas.openxmlformats.org/officeDocument/2006/relationships/chart" Target="../charts/chart152.xml"/><Relationship Id="rId173" Type="http://schemas.openxmlformats.org/officeDocument/2006/relationships/chart" Target="../charts/chart173.xml"/><Relationship Id="rId194" Type="http://schemas.openxmlformats.org/officeDocument/2006/relationships/chart" Target="../charts/chart194.xml"/><Relationship Id="rId208" Type="http://schemas.openxmlformats.org/officeDocument/2006/relationships/chart" Target="../charts/chart208.xml"/><Relationship Id="rId229" Type="http://schemas.openxmlformats.org/officeDocument/2006/relationships/chart" Target="../charts/chart229.xml"/><Relationship Id="rId240" Type="http://schemas.openxmlformats.org/officeDocument/2006/relationships/chart" Target="../charts/chart240.xml"/><Relationship Id="rId261" Type="http://schemas.openxmlformats.org/officeDocument/2006/relationships/chart" Target="../charts/chart261.xml"/><Relationship Id="rId14" Type="http://schemas.openxmlformats.org/officeDocument/2006/relationships/chart" Target="../charts/chart14.xml"/><Relationship Id="rId35" Type="http://schemas.openxmlformats.org/officeDocument/2006/relationships/chart" Target="../charts/chart35.xml"/><Relationship Id="rId56" Type="http://schemas.openxmlformats.org/officeDocument/2006/relationships/chart" Target="../charts/chart56.xml"/><Relationship Id="rId77" Type="http://schemas.openxmlformats.org/officeDocument/2006/relationships/chart" Target="../charts/chart77.xml"/><Relationship Id="rId100" Type="http://schemas.openxmlformats.org/officeDocument/2006/relationships/chart" Target="../charts/chart100.xml"/><Relationship Id="rId282" Type="http://schemas.openxmlformats.org/officeDocument/2006/relationships/chart" Target="../charts/chart282.xml"/><Relationship Id="rId317" Type="http://schemas.openxmlformats.org/officeDocument/2006/relationships/chart" Target="../charts/chart317.xml"/><Relationship Id="rId338" Type="http://schemas.openxmlformats.org/officeDocument/2006/relationships/chart" Target="../charts/chart338.xml"/><Relationship Id="rId8" Type="http://schemas.openxmlformats.org/officeDocument/2006/relationships/chart" Target="../charts/chart8.xml"/><Relationship Id="rId98" Type="http://schemas.openxmlformats.org/officeDocument/2006/relationships/chart" Target="../charts/chart98.xml"/><Relationship Id="rId121" Type="http://schemas.openxmlformats.org/officeDocument/2006/relationships/chart" Target="../charts/chart121.xml"/><Relationship Id="rId142" Type="http://schemas.openxmlformats.org/officeDocument/2006/relationships/chart" Target="../charts/chart142.xml"/><Relationship Id="rId163" Type="http://schemas.openxmlformats.org/officeDocument/2006/relationships/chart" Target="../charts/chart163.xml"/><Relationship Id="rId184" Type="http://schemas.openxmlformats.org/officeDocument/2006/relationships/chart" Target="../charts/chart184.xml"/><Relationship Id="rId219" Type="http://schemas.openxmlformats.org/officeDocument/2006/relationships/chart" Target="../charts/chart219.xml"/><Relationship Id="rId230" Type="http://schemas.openxmlformats.org/officeDocument/2006/relationships/chart" Target="../charts/chart230.xml"/><Relationship Id="rId251" Type="http://schemas.openxmlformats.org/officeDocument/2006/relationships/chart" Target="../charts/chart251.xml"/><Relationship Id="rId25" Type="http://schemas.openxmlformats.org/officeDocument/2006/relationships/chart" Target="../charts/chart25.xml"/><Relationship Id="rId46" Type="http://schemas.openxmlformats.org/officeDocument/2006/relationships/chart" Target="../charts/chart46.xml"/><Relationship Id="rId67" Type="http://schemas.openxmlformats.org/officeDocument/2006/relationships/chart" Target="../charts/chart67.xml"/><Relationship Id="rId272" Type="http://schemas.openxmlformats.org/officeDocument/2006/relationships/chart" Target="../charts/chart272.xml"/><Relationship Id="rId293" Type="http://schemas.openxmlformats.org/officeDocument/2006/relationships/chart" Target="../charts/chart293.xml"/><Relationship Id="rId307" Type="http://schemas.openxmlformats.org/officeDocument/2006/relationships/chart" Target="../charts/chart307.xml"/><Relationship Id="rId328" Type="http://schemas.openxmlformats.org/officeDocument/2006/relationships/chart" Target="../charts/chart328.xml"/><Relationship Id="rId88" Type="http://schemas.openxmlformats.org/officeDocument/2006/relationships/chart" Target="../charts/chart88.xml"/><Relationship Id="rId111" Type="http://schemas.openxmlformats.org/officeDocument/2006/relationships/chart" Target="../charts/chart111.xml"/><Relationship Id="rId132" Type="http://schemas.openxmlformats.org/officeDocument/2006/relationships/chart" Target="../charts/chart132.xml"/><Relationship Id="rId153" Type="http://schemas.openxmlformats.org/officeDocument/2006/relationships/chart" Target="../charts/chart153.xml"/><Relationship Id="rId174" Type="http://schemas.openxmlformats.org/officeDocument/2006/relationships/chart" Target="../charts/chart174.xml"/><Relationship Id="rId195" Type="http://schemas.openxmlformats.org/officeDocument/2006/relationships/chart" Target="../charts/chart195.xml"/><Relationship Id="rId209" Type="http://schemas.openxmlformats.org/officeDocument/2006/relationships/chart" Target="../charts/chart209.xml"/><Relationship Id="rId220" Type="http://schemas.openxmlformats.org/officeDocument/2006/relationships/chart" Target="../charts/chart220.xml"/><Relationship Id="rId241" Type="http://schemas.openxmlformats.org/officeDocument/2006/relationships/chart" Target="../charts/chart241.xml"/><Relationship Id="rId15" Type="http://schemas.openxmlformats.org/officeDocument/2006/relationships/chart" Target="../charts/chart15.xml"/><Relationship Id="rId36" Type="http://schemas.openxmlformats.org/officeDocument/2006/relationships/chart" Target="../charts/chart36.xml"/><Relationship Id="rId57" Type="http://schemas.openxmlformats.org/officeDocument/2006/relationships/chart" Target="../charts/chart57.xml"/><Relationship Id="rId262" Type="http://schemas.openxmlformats.org/officeDocument/2006/relationships/chart" Target="../charts/chart262.xml"/><Relationship Id="rId283" Type="http://schemas.openxmlformats.org/officeDocument/2006/relationships/chart" Target="../charts/chart283.xml"/><Relationship Id="rId318" Type="http://schemas.openxmlformats.org/officeDocument/2006/relationships/chart" Target="../charts/chart318.xml"/><Relationship Id="rId339" Type="http://schemas.openxmlformats.org/officeDocument/2006/relationships/chart" Target="../charts/chart339.xml"/><Relationship Id="rId78" Type="http://schemas.openxmlformats.org/officeDocument/2006/relationships/chart" Target="../charts/chart78.xml"/><Relationship Id="rId99" Type="http://schemas.openxmlformats.org/officeDocument/2006/relationships/chart" Target="../charts/chart99.xml"/><Relationship Id="rId101" Type="http://schemas.openxmlformats.org/officeDocument/2006/relationships/chart" Target="../charts/chart101.xml"/><Relationship Id="rId122" Type="http://schemas.openxmlformats.org/officeDocument/2006/relationships/chart" Target="../charts/chart122.xml"/><Relationship Id="rId143" Type="http://schemas.openxmlformats.org/officeDocument/2006/relationships/chart" Target="../charts/chart143.xml"/><Relationship Id="rId164" Type="http://schemas.openxmlformats.org/officeDocument/2006/relationships/chart" Target="../charts/chart164.xml"/><Relationship Id="rId185" Type="http://schemas.openxmlformats.org/officeDocument/2006/relationships/chart" Target="../charts/chart185.xml"/><Relationship Id="rId9" Type="http://schemas.openxmlformats.org/officeDocument/2006/relationships/chart" Target="../charts/chart9.xml"/><Relationship Id="rId210" Type="http://schemas.openxmlformats.org/officeDocument/2006/relationships/chart" Target="../charts/chart210.xml"/><Relationship Id="rId26" Type="http://schemas.openxmlformats.org/officeDocument/2006/relationships/chart" Target="../charts/chart26.xml"/><Relationship Id="rId231" Type="http://schemas.openxmlformats.org/officeDocument/2006/relationships/chart" Target="../charts/chart231.xml"/><Relationship Id="rId252" Type="http://schemas.openxmlformats.org/officeDocument/2006/relationships/chart" Target="../charts/chart252.xml"/><Relationship Id="rId273" Type="http://schemas.openxmlformats.org/officeDocument/2006/relationships/chart" Target="../charts/chart273.xml"/><Relationship Id="rId294" Type="http://schemas.openxmlformats.org/officeDocument/2006/relationships/chart" Target="../charts/chart294.xml"/><Relationship Id="rId308" Type="http://schemas.openxmlformats.org/officeDocument/2006/relationships/chart" Target="../charts/chart308.xml"/><Relationship Id="rId329" Type="http://schemas.openxmlformats.org/officeDocument/2006/relationships/chart" Target="../charts/chart329.xml"/><Relationship Id="rId47" Type="http://schemas.openxmlformats.org/officeDocument/2006/relationships/chart" Target="../charts/chart47.xml"/><Relationship Id="rId68" Type="http://schemas.openxmlformats.org/officeDocument/2006/relationships/chart" Target="../charts/chart68.xml"/><Relationship Id="rId89" Type="http://schemas.openxmlformats.org/officeDocument/2006/relationships/chart" Target="../charts/chart89.xml"/><Relationship Id="rId112" Type="http://schemas.openxmlformats.org/officeDocument/2006/relationships/chart" Target="../charts/chart112.xml"/><Relationship Id="rId133" Type="http://schemas.openxmlformats.org/officeDocument/2006/relationships/chart" Target="../charts/chart133.xml"/><Relationship Id="rId154" Type="http://schemas.openxmlformats.org/officeDocument/2006/relationships/chart" Target="../charts/chart154.xml"/><Relationship Id="rId175" Type="http://schemas.openxmlformats.org/officeDocument/2006/relationships/chart" Target="../charts/chart175.xml"/><Relationship Id="rId196" Type="http://schemas.openxmlformats.org/officeDocument/2006/relationships/chart" Target="../charts/chart196.xml"/><Relationship Id="rId200" Type="http://schemas.openxmlformats.org/officeDocument/2006/relationships/chart" Target="../charts/chart200.xml"/><Relationship Id="rId16" Type="http://schemas.openxmlformats.org/officeDocument/2006/relationships/chart" Target="../charts/chart16.xml"/><Relationship Id="rId221" Type="http://schemas.openxmlformats.org/officeDocument/2006/relationships/chart" Target="../charts/chart221.xml"/><Relationship Id="rId242" Type="http://schemas.openxmlformats.org/officeDocument/2006/relationships/chart" Target="../charts/chart242.xml"/><Relationship Id="rId263" Type="http://schemas.openxmlformats.org/officeDocument/2006/relationships/chart" Target="../charts/chart263.xml"/><Relationship Id="rId284" Type="http://schemas.openxmlformats.org/officeDocument/2006/relationships/chart" Target="../charts/chart284.xml"/><Relationship Id="rId319" Type="http://schemas.openxmlformats.org/officeDocument/2006/relationships/chart" Target="../charts/chart319.xml"/><Relationship Id="rId37" Type="http://schemas.openxmlformats.org/officeDocument/2006/relationships/chart" Target="../charts/chart37.xml"/><Relationship Id="rId58" Type="http://schemas.openxmlformats.org/officeDocument/2006/relationships/chart" Target="../charts/chart58.xml"/><Relationship Id="rId79" Type="http://schemas.openxmlformats.org/officeDocument/2006/relationships/chart" Target="../charts/chart79.xml"/><Relationship Id="rId102" Type="http://schemas.openxmlformats.org/officeDocument/2006/relationships/chart" Target="../charts/chart102.xml"/><Relationship Id="rId123" Type="http://schemas.openxmlformats.org/officeDocument/2006/relationships/chart" Target="../charts/chart123.xml"/><Relationship Id="rId144" Type="http://schemas.openxmlformats.org/officeDocument/2006/relationships/chart" Target="../charts/chart144.xml"/><Relationship Id="rId330" Type="http://schemas.openxmlformats.org/officeDocument/2006/relationships/chart" Target="../charts/chart330.xml"/><Relationship Id="rId90" Type="http://schemas.openxmlformats.org/officeDocument/2006/relationships/chart" Target="../charts/chart90.xml"/><Relationship Id="rId165" Type="http://schemas.openxmlformats.org/officeDocument/2006/relationships/chart" Target="../charts/chart165.xml"/><Relationship Id="rId186" Type="http://schemas.openxmlformats.org/officeDocument/2006/relationships/chart" Target="../charts/chart186.xml"/><Relationship Id="rId211" Type="http://schemas.openxmlformats.org/officeDocument/2006/relationships/chart" Target="../charts/chart211.xml"/><Relationship Id="rId232" Type="http://schemas.openxmlformats.org/officeDocument/2006/relationships/chart" Target="../charts/chart232.xml"/><Relationship Id="rId253" Type="http://schemas.openxmlformats.org/officeDocument/2006/relationships/chart" Target="../charts/chart253.xml"/><Relationship Id="rId274" Type="http://schemas.openxmlformats.org/officeDocument/2006/relationships/chart" Target="../charts/chart274.xml"/><Relationship Id="rId295" Type="http://schemas.openxmlformats.org/officeDocument/2006/relationships/chart" Target="../charts/chart295.xml"/><Relationship Id="rId309" Type="http://schemas.openxmlformats.org/officeDocument/2006/relationships/chart" Target="../charts/chart309.xml"/><Relationship Id="rId27" Type="http://schemas.openxmlformats.org/officeDocument/2006/relationships/chart" Target="../charts/chart27.xml"/><Relationship Id="rId48" Type="http://schemas.openxmlformats.org/officeDocument/2006/relationships/chart" Target="../charts/chart48.xml"/><Relationship Id="rId69" Type="http://schemas.openxmlformats.org/officeDocument/2006/relationships/chart" Target="../charts/chart69.xml"/><Relationship Id="rId113" Type="http://schemas.openxmlformats.org/officeDocument/2006/relationships/chart" Target="../charts/chart113.xml"/><Relationship Id="rId134" Type="http://schemas.openxmlformats.org/officeDocument/2006/relationships/chart" Target="../charts/chart134.xml"/><Relationship Id="rId320" Type="http://schemas.openxmlformats.org/officeDocument/2006/relationships/chart" Target="../charts/chart320.xml"/><Relationship Id="rId80" Type="http://schemas.openxmlformats.org/officeDocument/2006/relationships/chart" Target="../charts/chart80.xml"/><Relationship Id="rId155" Type="http://schemas.openxmlformats.org/officeDocument/2006/relationships/chart" Target="../charts/chart155.xml"/><Relationship Id="rId176" Type="http://schemas.openxmlformats.org/officeDocument/2006/relationships/chart" Target="../charts/chart176.xml"/><Relationship Id="rId197" Type="http://schemas.openxmlformats.org/officeDocument/2006/relationships/chart" Target="../charts/chart197.xml"/><Relationship Id="rId201" Type="http://schemas.openxmlformats.org/officeDocument/2006/relationships/chart" Target="../charts/chart201.xml"/><Relationship Id="rId222" Type="http://schemas.openxmlformats.org/officeDocument/2006/relationships/chart" Target="../charts/chart222.xml"/><Relationship Id="rId243" Type="http://schemas.openxmlformats.org/officeDocument/2006/relationships/chart" Target="../charts/chart243.xml"/><Relationship Id="rId264" Type="http://schemas.openxmlformats.org/officeDocument/2006/relationships/chart" Target="../charts/chart264.xml"/><Relationship Id="rId285" Type="http://schemas.openxmlformats.org/officeDocument/2006/relationships/chart" Target="../charts/chart285.xml"/><Relationship Id="rId17" Type="http://schemas.openxmlformats.org/officeDocument/2006/relationships/chart" Target="../charts/chart17.xml"/><Relationship Id="rId38" Type="http://schemas.openxmlformats.org/officeDocument/2006/relationships/chart" Target="../charts/chart38.xml"/><Relationship Id="rId59" Type="http://schemas.openxmlformats.org/officeDocument/2006/relationships/chart" Target="../charts/chart59.xml"/><Relationship Id="rId103" Type="http://schemas.openxmlformats.org/officeDocument/2006/relationships/chart" Target="../charts/chart103.xml"/><Relationship Id="rId124" Type="http://schemas.openxmlformats.org/officeDocument/2006/relationships/chart" Target="../charts/chart124.xml"/><Relationship Id="rId310" Type="http://schemas.openxmlformats.org/officeDocument/2006/relationships/chart" Target="../charts/chart310.xml"/><Relationship Id="rId70" Type="http://schemas.openxmlformats.org/officeDocument/2006/relationships/chart" Target="../charts/chart70.xml"/><Relationship Id="rId91" Type="http://schemas.openxmlformats.org/officeDocument/2006/relationships/chart" Target="../charts/chart91.xml"/><Relationship Id="rId145" Type="http://schemas.openxmlformats.org/officeDocument/2006/relationships/chart" Target="../charts/chart145.xml"/><Relationship Id="rId166" Type="http://schemas.openxmlformats.org/officeDocument/2006/relationships/chart" Target="../charts/chart166.xml"/><Relationship Id="rId187" Type="http://schemas.openxmlformats.org/officeDocument/2006/relationships/chart" Target="../charts/chart187.xml"/><Relationship Id="rId331" Type="http://schemas.openxmlformats.org/officeDocument/2006/relationships/chart" Target="../charts/chart331.xml"/><Relationship Id="rId1" Type="http://schemas.openxmlformats.org/officeDocument/2006/relationships/chart" Target="../charts/chart1.xml"/><Relationship Id="rId212" Type="http://schemas.openxmlformats.org/officeDocument/2006/relationships/chart" Target="../charts/chart212.xml"/><Relationship Id="rId233" Type="http://schemas.openxmlformats.org/officeDocument/2006/relationships/chart" Target="../charts/chart233.xml"/><Relationship Id="rId254" Type="http://schemas.openxmlformats.org/officeDocument/2006/relationships/chart" Target="../charts/chart254.xml"/><Relationship Id="rId28" Type="http://schemas.openxmlformats.org/officeDocument/2006/relationships/chart" Target="../charts/chart28.xml"/><Relationship Id="rId49" Type="http://schemas.openxmlformats.org/officeDocument/2006/relationships/chart" Target="../charts/chart49.xml"/><Relationship Id="rId114" Type="http://schemas.openxmlformats.org/officeDocument/2006/relationships/chart" Target="../charts/chart114.xml"/><Relationship Id="rId275" Type="http://schemas.openxmlformats.org/officeDocument/2006/relationships/chart" Target="../charts/chart275.xml"/><Relationship Id="rId296" Type="http://schemas.openxmlformats.org/officeDocument/2006/relationships/chart" Target="../charts/chart296.xml"/><Relationship Id="rId300" Type="http://schemas.openxmlformats.org/officeDocument/2006/relationships/chart" Target="../charts/chart300.xml"/><Relationship Id="rId60" Type="http://schemas.openxmlformats.org/officeDocument/2006/relationships/chart" Target="../charts/chart60.xml"/><Relationship Id="rId81" Type="http://schemas.openxmlformats.org/officeDocument/2006/relationships/chart" Target="../charts/chart81.xml"/><Relationship Id="rId135" Type="http://schemas.openxmlformats.org/officeDocument/2006/relationships/chart" Target="../charts/chart135.xml"/><Relationship Id="rId156" Type="http://schemas.openxmlformats.org/officeDocument/2006/relationships/chart" Target="../charts/chart156.xml"/><Relationship Id="rId177" Type="http://schemas.openxmlformats.org/officeDocument/2006/relationships/chart" Target="../charts/chart177.xml"/><Relationship Id="rId198" Type="http://schemas.openxmlformats.org/officeDocument/2006/relationships/chart" Target="../charts/chart198.xml"/><Relationship Id="rId321" Type="http://schemas.openxmlformats.org/officeDocument/2006/relationships/chart" Target="../charts/chart321.xml"/><Relationship Id="rId202" Type="http://schemas.openxmlformats.org/officeDocument/2006/relationships/chart" Target="../charts/chart202.xml"/><Relationship Id="rId223" Type="http://schemas.openxmlformats.org/officeDocument/2006/relationships/chart" Target="../charts/chart223.xml"/><Relationship Id="rId244" Type="http://schemas.openxmlformats.org/officeDocument/2006/relationships/chart" Target="../charts/chart244.xml"/><Relationship Id="rId18" Type="http://schemas.openxmlformats.org/officeDocument/2006/relationships/chart" Target="../charts/chart18.xml"/><Relationship Id="rId39" Type="http://schemas.openxmlformats.org/officeDocument/2006/relationships/chart" Target="../charts/chart39.xml"/><Relationship Id="rId265" Type="http://schemas.openxmlformats.org/officeDocument/2006/relationships/chart" Target="../charts/chart265.xml"/><Relationship Id="rId286" Type="http://schemas.openxmlformats.org/officeDocument/2006/relationships/chart" Target="../charts/chart286.xml"/><Relationship Id="rId50" Type="http://schemas.openxmlformats.org/officeDocument/2006/relationships/chart" Target="../charts/chart50.xml"/><Relationship Id="rId104" Type="http://schemas.openxmlformats.org/officeDocument/2006/relationships/chart" Target="../charts/chart104.xml"/><Relationship Id="rId125" Type="http://schemas.openxmlformats.org/officeDocument/2006/relationships/chart" Target="../charts/chart125.xml"/><Relationship Id="rId146" Type="http://schemas.openxmlformats.org/officeDocument/2006/relationships/chart" Target="../charts/chart146.xml"/><Relationship Id="rId167" Type="http://schemas.openxmlformats.org/officeDocument/2006/relationships/chart" Target="../charts/chart167.xml"/><Relationship Id="rId188" Type="http://schemas.openxmlformats.org/officeDocument/2006/relationships/chart" Target="../charts/chart188.xml"/><Relationship Id="rId311" Type="http://schemas.openxmlformats.org/officeDocument/2006/relationships/chart" Target="../charts/chart311.xml"/><Relationship Id="rId332" Type="http://schemas.openxmlformats.org/officeDocument/2006/relationships/chart" Target="../charts/chart332.xml"/><Relationship Id="rId71" Type="http://schemas.openxmlformats.org/officeDocument/2006/relationships/chart" Target="../charts/chart71.xml"/><Relationship Id="rId92" Type="http://schemas.openxmlformats.org/officeDocument/2006/relationships/chart" Target="../charts/chart92.xml"/><Relationship Id="rId213" Type="http://schemas.openxmlformats.org/officeDocument/2006/relationships/chart" Target="../charts/chart213.xml"/><Relationship Id="rId234" Type="http://schemas.openxmlformats.org/officeDocument/2006/relationships/chart" Target="../charts/chart234.xml"/><Relationship Id="rId2" Type="http://schemas.openxmlformats.org/officeDocument/2006/relationships/chart" Target="../charts/chart2.xml"/><Relationship Id="rId29" Type="http://schemas.openxmlformats.org/officeDocument/2006/relationships/chart" Target="../charts/chart29.xml"/><Relationship Id="rId255" Type="http://schemas.openxmlformats.org/officeDocument/2006/relationships/chart" Target="../charts/chart255.xml"/><Relationship Id="rId276" Type="http://schemas.openxmlformats.org/officeDocument/2006/relationships/chart" Target="../charts/chart276.xml"/><Relationship Id="rId297" Type="http://schemas.openxmlformats.org/officeDocument/2006/relationships/chart" Target="../charts/chart297.xml"/><Relationship Id="rId40" Type="http://schemas.openxmlformats.org/officeDocument/2006/relationships/chart" Target="../charts/chart40.xml"/><Relationship Id="rId115" Type="http://schemas.openxmlformats.org/officeDocument/2006/relationships/chart" Target="../charts/chart115.xml"/><Relationship Id="rId136" Type="http://schemas.openxmlformats.org/officeDocument/2006/relationships/chart" Target="../charts/chart136.xml"/><Relationship Id="rId157" Type="http://schemas.openxmlformats.org/officeDocument/2006/relationships/chart" Target="../charts/chart157.xml"/><Relationship Id="rId178" Type="http://schemas.openxmlformats.org/officeDocument/2006/relationships/chart" Target="../charts/chart178.xml"/><Relationship Id="rId301" Type="http://schemas.openxmlformats.org/officeDocument/2006/relationships/chart" Target="../charts/chart301.xml"/><Relationship Id="rId322" Type="http://schemas.openxmlformats.org/officeDocument/2006/relationships/chart" Target="../charts/chart322.xml"/><Relationship Id="rId61" Type="http://schemas.openxmlformats.org/officeDocument/2006/relationships/chart" Target="../charts/chart61.xml"/><Relationship Id="rId82" Type="http://schemas.openxmlformats.org/officeDocument/2006/relationships/chart" Target="../charts/chart82.xml"/><Relationship Id="rId199" Type="http://schemas.openxmlformats.org/officeDocument/2006/relationships/chart" Target="../charts/chart199.xml"/><Relationship Id="rId203" Type="http://schemas.openxmlformats.org/officeDocument/2006/relationships/chart" Target="../charts/chart203.xml"/><Relationship Id="rId19" Type="http://schemas.openxmlformats.org/officeDocument/2006/relationships/chart" Target="../charts/chart19.xml"/><Relationship Id="rId224" Type="http://schemas.openxmlformats.org/officeDocument/2006/relationships/chart" Target="../charts/chart224.xml"/><Relationship Id="rId245" Type="http://schemas.openxmlformats.org/officeDocument/2006/relationships/chart" Target="../charts/chart245.xml"/><Relationship Id="rId266" Type="http://schemas.openxmlformats.org/officeDocument/2006/relationships/chart" Target="../charts/chart266.xml"/><Relationship Id="rId287" Type="http://schemas.openxmlformats.org/officeDocument/2006/relationships/chart" Target="../charts/chart287.xml"/><Relationship Id="rId30" Type="http://schemas.openxmlformats.org/officeDocument/2006/relationships/chart" Target="../charts/chart30.xml"/><Relationship Id="rId105" Type="http://schemas.openxmlformats.org/officeDocument/2006/relationships/chart" Target="../charts/chart105.xml"/><Relationship Id="rId126" Type="http://schemas.openxmlformats.org/officeDocument/2006/relationships/chart" Target="../charts/chart126.xml"/><Relationship Id="rId147" Type="http://schemas.openxmlformats.org/officeDocument/2006/relationships/chart" Target="../charts/chart147.xml"/><Relationship Id="rId168" Type="http://schemas.openxmlformats.org/officeDocument/2006/relationships/chart" Target="../charts/chart168.xml"/><Relationship Id="rId312" Type="http://schemas.openxmlformats.org/officeDocument/2006/relationships/chart" Target="../charts/chart312.xml"/><Relationship Id="rId333" Type="http://schemas.openxmlformats.org/officeDocument/2006/relationships/chart" Target="../charts/chart333.xml"/><Relationship Id="rId51" Type="http://schemas.openxmlformats.org/officeDocument/2006/relationships/chart" Target="../charts/chart51.xml"/><Relationship Id="rId72" Type="http://schemas.openxmlformats.org/officeDocument/2006/relationships/chart" Target="../charts/chart72.xml"/><Relationship Id="rId93" Type="http://schemas.openxmlformats.org/officeDocument/2006/relationships/chart" Target="../charts/chart93.xml"/><Relationship Id="rId189" Type="http://schemas.openxmlformats.org/officeDocument/2006/relationships/chart" Target="../charts/chart189.xml"/><Relationship Id="rId3" Type="http://schemas.openxmlformats.org/officeDocument/2006/relationships/chart" Target="../charts/chart3.xml"/><Relationship Id="rId214" Type="http://schemas.openxmlformats.org/officeDocument/2006/relationships/chart" Target="../charts/chart214.xml"/><Relationship Id="rId235" Type="http://schemas.openxmlformats.org/officeDocument/2006/relationships/chart" Target="../charts/chart235.xml"/><Relationship Id="rId256" Type="http://schemas.openxmlformats.org/officeDocument/2006/relationships/chart" Target="../charts/chart256.xml"/><Relationship Id="rId277" Type="http://schemas.openxmlformats.org/officeDocument/2006/relationships/chart" Target="../charts/chart277.xml"/><Relationship Id="rId298" Type="http://schemas.openxmlformats.org/officeDocument/2006/relationships/chart" Target="../charts/chart298.xml"/><Relationship Id="rId116" Type="http://schemas.openxmlformats.org/officeDocument/2006/relationships/chart" Target="../charts/chart116.xml"/><Relationship Id="rId137" Type="http://schemas.openxmlformats.org/officeDocument/2006/relationships/chart" Target="../charts/chart137.xml"/><Relationship Id="rId158" Type="http://schemas.openxmlformats.org/officeDocument/2006/relationships/chart" Target="../charts/chart158.xml"/><Relationship Id="rId302" Type="http://schemas.openxmlformats.org/officeDocument/2006/relationships/chart" Target="../charts/chart302.xml"/><Relationship Id="rId323" Type="http://schemas.openxmlformats.org/officeDocument/2006/relationships/chart" Target="../charts/chart323.xml"/><Relationship Id="rId20" Type="http://schemas.openxmlformats.org/officeDocument/2006/relationships/chart" Target="../charts/chart20.xml"/><Relationship Id="rId41" Type="http://schemas.openxmlformats.org/officeDocument/2006/relationships/chart" Target="../charts/chart41.xml"/><Relationship Id="rId62" Type="http://schemas.openxmlformats.org/officeDocument/2006/relationships/chart" Target="../charts/chart62.xml"/><Relationship Id="rId83" Type="http://schemas.openxmlformats.org/officeDocument/2006/relationships/chart" Target="../charts/chart83.xml"/><Relationship Id="rId179" Type="http://schemas.openxmlformats.org/officeDocument/2006/relationships/chart" Target="../charts/chart179.xml"/><Relationship Id="rId190" Type="http://schemas.openxmlformats.org/officeDocument/2006/relationships/chart" Target="../charts/chart190.xml"/><Relationship Id="rId204" Type="http://schemas.openxmlformats.org/officeDocument/2006/relationships/chart" Target="../charts/chart204.xml"/><Relationship Id="rId225" Type="http://schemas.openxmlformats.org/officeDocument/2006/relationships/chart" Target="../charts/chart225.xml"/><Relationship Id="rId246" Type="http://schemas.openxmlformats.org/officeDocument/2006/relationships/chart" Target="../charts/chart246.xml"/><Relationship Id="rId267" Type="http://schemas.openxmlformats.org/officeDocument/2006/relationships/chart" Target="../charts/chart267.xml"/><Relationship Id="rId288" Type="http://schemas.openxmlformats.org/officeDocument/2006/relationships/chart" Target="../charts/chart288.xml"/><Relationship Id="rId106" Type="http://schemas.openxmlformats.org/officeDocument/2006/relationships/chart" Target="../charts/chart106.xml"/><Relationship Id="rId127" Type="http://schemas.openxmlformats.org/officeDocument/2006/relationships/chart" Target="../charts/chart127.xml"/><Relationship Id="rId313" Type="http://schemas.openxmlformats.org/officeDocument/2006/relationships/chart" Target="../charts/chart313.xml"/><Relationship Id="rId10" Type="http://schemas.openxmlformats.org/officeDocument/2006/relationships/chart" Target="../charts/chart10.xml"/><Relationship Id="rId31" Type="http://schemas.openxmlformats.org/officeDocument/2006/relationships/chart" Target="../charts/chart31.xml"/><Relationship Id="rId52" Type="http://schemas.openxmlformats.org/officeDocument/2006/relationships/chart" Target="../charts/chart52.xml"/><Relationship Id="rId73" Type="http://schemas.openxmlformats.org/officeDocument/2006/relationships/chart" Target="../charts/chart73.xml"/><Relationship Id="rId94" Type="http://schemas.openxmlformats.org/officeDocument/2006/relationships/chart" Target="../charts/chart94.xml"/><Relationship Id="rId148" Type="http://schemas.openxmlformats.org/officeDocument/2006/relationships/chart" Target="../charts/chart148.xml"/><Relationship Id="rId169" Type="http://schemas.openxmlformats.org/officeDocument/2006/relationships/chart" Target="../charts/chart169.xml"/><Relationship Id="rId334" Type="http://schemas.openxmlformats.org/officeDocument/2006/relationships/chart" Target="../charts/chart334.xml"/><Relationship Id="rId4" Type="http://schemas.openxmlformats.org/officeDocument/2006/relationships/chart" Target="../charts/chart4.xml"/><Relationship Id="rId180" Type="http://schemas.openxmlformats.org/officeDocument/2006/relationships/chart" Target="../charts/chart180.xml"/><Relationship Id="rId215" Type="http://schemas.openxmlformats.org/officeDocument/2006/relationships/chart" Target="../charts/chart215.xml"/><Relationship Id="rId236" Type="http://schemas.openxmlformats.org/officeDocument/2006/relationships/chart" Target="../charts/chart236.xml"/><Relationship Id="rId257" Type="http://schemas.openxmlformats.org/officeDocument/2006/relationships/chart" Target="../charts/chart257.xml"/><Relationship Id="rId278" Type="http://schemas.openxmlformats.org/officeDocument/2006/relationships/chart" Target="../charts/chart278.xml"/><Relationship Id="rId303" Type="http://schemas.openxmlformats.org/officeDocument/2006/relationships/chart" Target="../charts/chart303.xml"/><Relationship Id="rId42" Type="http://schemas.openxmlformats.org/officeDocument/2006/relationships/chart" Target="../charts/chart42.xml"/><Relationship Id="rId84" Type="http://schemas.openxmlformats.org/officeDocument/2006/relationships/chart" Target="../charts/chart84.xml"/><Relationship Id="rId138" Type="http://schemas.openxmlformats.org/officeDocument/2006/relationships/chart" Target="../charts/chart138.xml"/><Relationship Id="rId191" Type="http://schemas.openxmlformats.org/officeDocument/2006/relationships/chart" Target="../charts/chart191.xml"/><Relationship Id="rId205" Type="http://schemas.openxmlformats.org/officeDocument/2006/relationships/chart" Target="../charts/chart205.xml"/><Relationship Id="rId247" Type="http://schemas.openxmlformats.org/officeDocument/2006/relationships/chart" Target="../charts/chart247.xml"/><Relationship Id="rId107" Type="http://schemas.openxmlformats.org/officeDocument/2006/relationships/chart" Target="../charts/chart107.xml"/><Relationship Id="rId289" Type="http://schemas.openxmlformats.org/officeDocument/2006/relationships/chart" Target="../charts/chart289.xml"/><Relationship Id="rId11" Type="http://schemas.openxmlformats.org/officeDocument/2006/relationships/chart" Target="../charts/chart11.xml"/><Relationship Id="rId53" Type="http://schemas.openxmlformats.org/officeDocument/2006/relationships/chart" Target="../charts/chart53.xml"/><Relationship Id="rId149" Type="http://schemas.openxmlformats.org/officeDocument/2006/relationships/chart" Target="../charts/chart149.xml"/><Relationship Id="rId314" Type="http://schemas.openxmlformats.org/officeDocument/2006/relationships/chart" Target="../charts/chart314.xml"/><Relationship Id="rId95" Type="http://schemas.openxmlformats.org/officeDocument/2006/relationships/chart" Target="../charts/chart95.xml"/><Relationship Id="rId160" Type="http://schemas.openxmlformats.org/officeDocument/2006/relationships/chart" Target="../charts/chart160.xml"/><Relationship Id="rId216" Type="http://schemas.openxmlformats.org/officeDocument/2006/relationships/chart" Target="../charts/chart216.xml"/><Relationship Id="rId258" Type="http://schemas.openxmlformats.org/officeDocument/2006/relationships/chart" Target="../charts/chart258.xml"/><Relationship Id="rId22" Type="http://schemas.openxmlformats.org/officeDocument/2006/relationships/chart" Target="../charts/chart22.xml"/><Relationship Id="rId64" Type="http://schemas.openxmlformats.org/officeDocument/2006/relationships/chart" Target="../charts/chart64.xml"/><Relationship Id="rId118" Type="http://schemas.openxmlformats.org/officeDocument/2006/relationships/chart" Target="../charts/chart118.xml"/><Relationship Id="rId325" Type="http://schemas.openxmlformats.org/officeDocument/2006/relationships/chart" Target="../charts/chart325.xml"/><Relationship Id="rId171" Type="http://schemas.openxmlformats.org/officeDocument/2006/relationships/chart" Target="../charts/chart171.xml"/><Relationship Id="rId227" Type="http://schemas.openxmlformats.org/officeDocument/2006/relationships/chart" Target="../charts/chart227.xml"/><Relationship Id="rId269" Type="http://schemas.openxmlformats.org/officeDocument/2006/relationships/chart" Target="../charts/chart269.xml"/><Relationship Id="rId33" Type="http://schemas.openxmlformats.org/officeDocument/2006/relationships/chart" Target="../charts/chart33.xml"/><Relationship Id="rId129" Type="http://schemas.openxmlformats.org/officeDocument/2006/relationships/chart" Target="../charts/chart129.xml"/><Relationship Id="rId280" Type="http://schemas.openxmlformats.org/officeDocument/2006/relationships/chart" Target="../charts/chart280.xml"/><Relationship Id="rId336" Type="http://schemas.openxmlformats.org/officeDocument/2006/relationships/chart" Target="../charts/chart336.xml"/><Relationship Id="rId75" Type="http://schemas.openxmlformats.org/officeDocument/2006/relationships/chart" Target="../charts/chart75.xml"/><Relationship Id="rId140" Type="http://schemas.openxmlformats.org/officeDocument/2006/relationships/chart" Target="../charts/chart140.xml"/><Relationship Id="rId182" Type="http://schemas.openxmlformats.org/officeDocument/2006/relationships/chart" Target="../charts/chart182.xml"/><Relationship Id="rId6" Type="http://schemas.openxmlformats.org/officeDocument/2006/relationships/chart" Target="../charts/chart6.xml"/><Relationship Id="rId238" Type="http://schemas.openxmlformats.org/officeDocument/2006/relationships/chart" Target="../charts/chart238.xml"/><Relationship Id="rId291" Type="http://schemas.openxmlformats.org/officeDocument/2006/relationships/chart" Target="../charts/chart291.xml"/><Relationship Id="rId305" Type="http://schemas.openxmlformats.org/officeDocument/2006/relationships/chart" Target="../charts/chart305.xml"/><Relationship Id="rId44" Type="http://schemas.openxmlformats.org/officeDocument/2006/relationships/chart" Target="../charts/chart44.xml"/><Relationship Id="rId86" Type="http://schemas.openxmlformats.org/officeDocument/2006/relationships/chart" Target="../charts/chart86.xml"/><Relationship Id="rId151" Type="http://schemas.openxmlformats.org/officeDocument/2006/relationships/chart" Target="../charts/chart151.xml"/><Relationship Id="rId193" Type="http://schemas.openxmlformats.org/officeDocument/2006/relationships/chart" Target="../charts/chart193.xml"/><Relationship Id="rId207" Type="http://schemas.openxmlformats.org/officeDocument/2006/relationships/chart" Target="../charts/chart207.xml"/><Relationship Id="rId249" Type="http://schemas.openxmlformats.org/officeDocument/2006/relationships/chart" Target="../charts/chart249.xml"/><Relationship Id="rId13" Type="http://schemas.openxmlformats.org/officeDocument/2006/relationships/chart" Target="../charts/chart13.xml"/><Relationship Id="rId109" Type="http://schemas.openxmlformats.org/officeDocument/2006/relationships/chart" Target="../charts/chart109.xml"/><Relationship Id="rId260" Type="http://schemas.openxmlformats.org/officeDocument/2006/relationships/chart" Target="../charts/chart260.xml"/><Relationship Id="rId316" Type="http://schemas.openxmlformats.org/officeDocument/2006/relationships/chart" Target="../charts/chart316.xml"/><Relationship Id="rId55" Type="http://schemas.openxmlformats.org/officeDocument/2006/relationships/chart" Target="../charts/chart55.xml"/><Relationship Id="rId97" Type="http://schemas.openxmlformats.org/officeDocument/2006/relationships/chart" Target="../charts/chart97.xml"/><Relationship Id="rId120" Type="http://schemas.openxmlformats.org/officeDocument/2006/relationships/chart" Target="../charts/chart120.xml"/><Relationship Id="rId162" Type="http://schemas.openxmlformats.org/officeDocument/2006/relationships/chart" Target="../charts/chart162.xml"/><Relationship Id="rId218" Type="http://schemas.openxmlformats.org/officeDocument/2006/relationships/chart" Target="../charts/chart218.xml"/><Relationship Id="rId271" Type="http://schemas.openxmlformats.org/officeDocument/2006/relationships/chart" Target="../charts/chart271.xml"/><Relationship Id="rId24" Type="http://schemas.openxmlformats.org/officeDocument/2006/relationships/chart" Target="../charts/chart24.xml"/><Relationship Id="rId66" Type="http://schemas.openxmlformats.org/officeDocument/2006/relationships/chart" Target="../charts/chart66.xml"/><Relationship Id="rId131" Type="http://schemas.openxmlformats.org/officeDocument/2006/relationships/chart" Target="../charts/chart131.xml"/><Relationship Id="rId327" Type="http://schemas.openxmlformats.org/officeDocument/2006/relationships/chart" Target="../charts/chart327.xml"/></Relationships>
</file>

<file path=xl/drawings/drawing1.xml><?xml version="1.0" encoding="utf-8"?>
<xdr:wsDr xmlns:xdr="http://schemas.openxmlformats.org/drawingml/2006/spreadsheetDrawing" xmlns:a="http://schemas.openxmlformats.org/drawingml/2006/main">
  <xdr:twoCellAnchor>
    <xdr:from>
      <xdr:col>17</xdr:col>
      <xdr:colOff>49696</xdr:colOff>
      <xdr:row>4</xdr:row>
      <xdr:rowOff>19050</xdr:rowOff>
    </xdr:from>
    <xdr:to>
      <xdr:col>21</xdr:col>
      <xdr:colOff>405849</xdr:colOff>
      <xdr:row>16</xdr:row>
      <xdr:rowOff>0</xdr:rowOff>
    </xdr:to>
    <xdr:graphicFrame macro="">
      <xdr:nvGraphicFramePr>
        <xdr:cNvPr id="2" name="グラフ 1">
          <a:extLst>
            <a:ext uri="{FF2B5EF4-FFF2-40B4-BE49-F238E27FC236}">
              <a16:creationId xmlns:a16="http://schemas.microsoft.com/office/drawing/2014/main" id="{563C5A93-86F1-4E0A-8E28-888383D784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49696</xdr:colOff>
      <xdr:row>19</xdr:row>
      <xdr:rowOff>19050</xdr:rowOff>
    </xdr:from>
    <xdr:to>
      <xdr:col>21</xdr:col>
      <xdr:colOff>405849</xdr:colOff>
      <xdr:row>31</xdr:row>
      <xdr:rowOff>0</xdr:rowOff>
    </xdr:to>
    <xdr:graphicFrame macro="">
      <xdr:nvGraphicFramePr>
        <xdr:cNvPr id="3" name="グラフ 1">
          <a:extLst>
            <a:ext uri="{FF2B5EF4-FFF2-40B4-BE49-F238E27FC236}">
              <a16:creationId xmlns:a16="http://schemas.microsoft.com/office/drawing/2014/main" id="{42F8756F-D2FD-4F54-A6C4-C6140E0D2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49696</xdr:colOff>
      <xdr:row>34</xdr:row>
      <xdr:rowOff>19050</xdr:rowOff>
    </xdr:from>
    <xdr:to>
      <xdr:col>21</xdr:col>
      <xdr:colOff>405849</xdr:colOff>
      <xdr:row>46</xdr:row>
      <xdr:rowOff>0</xdr:rowOff>
    </xdr:to>
    <xdr:graphicFrame macro="">
      <xdr:nvGraphicFramePr>
        <xdr:cNvPr id="4" name="グラフ 1">
          <a:extLst>
            <a:ext uri="{FF2B5EF4-FFF2-40B4-BE49-F238E27FC236}">
              <a16:creationId xmlns:a16="http://schemas.microsoft.com/office/drawing/2014/main" id="{8DBA52AD-501D-4C8D-8E65-76D8B4A0B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49696</xdr:colOff>
      <xdr:row>49</xdr:row>
      <xdr:rowOff>19050</xdr:rowOff>
    </xdr:from>
    <xdr:to>
      <xdr:col>21</xdr:col>
      <xdr:colOff>405849</xdr:colOff>
      <xdr:row>61</xdr:row>
      <xdr:rowOff>0</xdr:rowOff>
    </xdr:to>
    <xdr:graphicFrame macro="">
      <xdr:nvGraphicFramePr>
        <xdr:cNvPr id="5" name="グラフ 1">
          <a:extLst>
            <a:ext uri="{FF2B5EF4-FFF2-40B4-BE49-F238E27FC236}">
              <a16:creationId xmlns:a16="http://schemas.microsoft.com/office/drawing/2014/main" id="{FEDB083D-97E2-44FA-AEBD-457BC29644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49696</xdr:colOff>
      <xdr:row>64</xdr:row>
      <xdr:rowOff>19050</xdr:rowOff>
    </xdr:from>
    <xdr:to>
      <xdr:col>21</xdr:col>
      <xdr:colOff>405849</xdr:colOff>
      <xdr:row>76</xdr:row>
      <xdr:rowOff>0</xdr:rowOff>
    </xdr:to>
    <xdr:graphicFrame macro="">
      <xdr:nvGraphicFramePr>
        <xdr:cNvPr id="6" name="グラフ 1">
          <a:extLst>
            <a:ext uri="{FF2B5EF4-FFF2-40B4-BE49-F238E27FC236}">
              <a16:creationId xmlns:a16="http://schemas.microsoft.com/office/drawing/2014/main" id="{04CA676E-651D-405B-BC72-90A50D08BA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49696</xdr:colOff>
      <xdr:row>79</xdr:row>
      <xdr:rowOff>19050</xdr:rowOff>
    </xdr:from>
    <xdr:to>
      <xdr:col>21</xdr:col>
      <xdr:colOff>405849</xdr:colOff>
      <xdr:row>91</xdr:row>
      <xdr:rowOff>0</xdr:rowOff>
    </xdr:to>
    <xdr:graphicFrame macro="">
      <xdr:nvGraphicFramePr>
        <xdr:cNvPr id="7" name="グラフ 1">
          <a:extLst>
            <a:ext uri="{FF2B5EF4-FFF2-40B4-BE49-F238E27FC236}">
              <a16:creationId xmlns:a16="http://schemas.microsoft.com/office/drawing/2014/main" id="{66354E8C-849B-40B8-8AA6-AE3FFEC43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49696</xdr:colOff>
      <xdr:row>94</xdr:row>
      <xdr:rowOff>19050</xdr:rowOff>
    </xdr:from>
    <xdr:to>
      <xdr:col>21</xdr:col>
      <xdr:colOff>405849</xdr:colOff>
      <xdr:row>106</xdr:row>
      <xdr:rowOff>0</xdr:rowOff>
    </xdr:to>
    <xdr:graphicFrame macro="">
      <xdr:nvGraphicFramePr>
        <xdr:cNvPr id="8" name="グラフ 1">
          <a:extLst>
            <a:ext uri="{FF2B5EF4-FFF2-40B4-BE49-F238E27FC236}">
              <a16:creationId xmlns:a16="http://schemas.microsoft.com/office/drawing/2014/main" id="{B71F96C6-9A92-4F24-AC67-05A127942C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49696</xdr:colOff>
      <xdr:row>109</xdr:row>
      <xdr:rowOff>19050</xdr:rowOff>
    </xdr:from>
    <xdr:to>
      <xdr:col>21</xdr:col>
      <xdr:colOff>405849</xdr:colOff>
      <xdr:row>121</xdr:row>
      <xdr:rowOff>0</xdr:rowOff>
    </xdr:to>
    <xdr:graphicFrame macro="">
      <xdr:nvGraphicFramePr>
        <xdr:cNvPr id="9" name="グラフ 1">
          <a:extLst>
            <a:ext uri="{FF2B5EF4-FFF2-40B4-BE49-F238E27FC236}">
              <a16:creationId xmlns:a16="http://schemas.microsoft.com/office/drawing/2014/main" id="{46A2E616-87A3-4C1E-9EB7-01D0905066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49696</xdr:colOff>
      <xdr:row>124</xdr:row>
      <xdr:rowOff>19050</xdr:rowOff>
    </xdr:from>
    <xdr:to>
      <xdr:col>21</xdr:col>
      <xdr:colOff>405849</xdr:colOff>
      <xdr:row>136</xdr:row>
      <xdr:rowOff>0</xdr:rowOff>
    </xdr:to>
    <xdr:graphicFrame macro="">
      <xdr:nvGraphicFramePr>
        <xdr:cNvPr id="10" name="グラフ 1">
          <a:extLst>
            <a:ext uri="{FF2B5EF4-FFF2-40B4-BE49-F238E27FC236}">
              <a16:creationId xmlns:a16="http://schemas.microsoft.com/office/drawing/2014/main" id="{AF8050CF-4805-4506-A467-82CBF8CE42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49696</xdr:colOff>
      <xdr:row>139</xdr:row>
      <xdr:rowOff>19050</xdr:rowOff>
    </xdr:from>
    <xdr:to>
      <xdr:col>21</xdr:col>
      <xdr:colOff>405849</xdr:colOff>
      <xdr:row>151</xdr:row>
      <xdr:rowOff>0</xdr:rowOff>
    </xdr:to>
    <xdr:graphicFrame macro="">
      <xdr:nvGraphicFramePr>
        <xdr:cNvPr id="11" name="グラフ 1">
          <a:extLst>
            <a:ext uri="{FF2B5EF4-FFF2-40B4-BE49-F238E27FC236}">
              <a16:creationId xmlns:a16="http://schemas.microsoft.com/office/drawing/2014/main" id="{4119FC88-DC32-4B06-80E3-0D77EC94C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49696</xdr:colOff>
      <xdr:row>154</xdr:row>
      <xdr:rowOff>19050</xdr:rowOff>
    </xdr:from>
    <xdr:to>
      <xdr:col>21</xdr:col>
      <xdr:colOff>405849</xdr:colOff>
      <xdr:row>166</xdr:row>
      <xdr:rowOff>0</xdr:rowOff>
    </xdr:to>
    <xdr:graphicFrame macro="">
      <xdr:nvGraphicFramePr>
        <xdr:cNvPr id="12" name="グラフ 1">
          <a:extLst>
            <a:ext uri="{FF2B5EF4-FFF2-40B4-BE49-F238E27FC236}">
              <a16:creationId xmlns:a16="http://schemas.microsoft.com/office/drawing/2014/main" id="{31D128CD-BD58-4D07-B92A-1FA327478F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49696</xdr:colOff>
      <xdr:row>169</xdr:row>
      <xdr:rowOff>19050</xdr:rowOff>
    </xdr:from>
    <xdr:to>
      <xdr:col>21</xdr:col>
      <xdr:colOff>405849</xdr:colOff>
      <xdr:row>181</xdr:row>
      <xdr:rowOff>0</xdr:rowOff>
    </xdr:to>
    <xdr:graphicFrame macro="">
      <xdr:nvGraphicFramePr>
        <xdr:cNvPr id="13" name="グラフ 1">
          <a:extLst>
            <a:ext uri="{FF2B5EF4-FFF2-40B4-BE49-F238E27FC236}">
              <a16:creationId xmlns:a16="http://schemas.microsoft.com/office/drawing/2014/main" id="{0EEBACF4-EDF9-45EE-89E5-6765A3D0B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49696</xdr:colOff>
      <xdr:row>184</xdr:row>
      <xdr:rowOff>19050</xdr:rowOff>
    </xdr:from>
    <xdr:to>
      <xdr:col>21</xdr:col>
      <xdr:colOff>405849</xdr:colOff>
      <xdr:row>196</xdr:row>
      <xdr:rowOff>0</xdr:rowOff>
    </xdr:to>
    <xdr:graphicFrame macro="">
      <xdr:nvGraphicFramePr>
        <xdr:cNvPr id="14" name="グラフ 1">
          <a:extLst>
            <a:ext uri="{FF2B5EF4-FFF2-40B4-BE49-F238E27FC236}">
              <a16:creationId xmlns:a16="http://schemas.microsoft.com/office/drawing/2014/main" id="{F1AB1EC1-0B26-49B9-B2CE-278A917707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49696</xdr:colOff>
      <xdr:row>199</xdr:row>
      <xdr:rowOff>19050</xdr:rowOff>
    </xdr:from>
    <xdr:to>
      <xdr:col>21</xdr:col>
      <xdr:colOff>405849</xdr:colOff>
      <xdr:row>211</xdr:row>
      <xdr:rowOff>0</xdr:rowOff>
    </xdr:to>
    <xdr:graphicFrame macro="">
      <xdr:nvGraphicFramePr>
        <xdr:cNvPr id="15" name="グラフ 1">
          <a:extLst>
            <a:ext uri="{FF2B5EF4-FFF2-40B4-BE49-F238E27FC236}">
              <a16:creationId xmlns:a16="http://schemas.microsoft.com/office/drawing/2014/main" id="{FD9C2AF1-1F4F-459C-9C27-4D89F6300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49696</xdr:colOff>
      <xdr:row>214</xdr:row>
      <xdr:rowOff>19050</xdr:rowOff>
    </xdr:from>
    <xdr:to>
      <xdr:col>21</xdr:col>
      <xdr:colOff>405849</xdr:colOff>
      <xdr:row>226</xdr:row>
      <xdr:rowOff>0</xdr:rowOff>
    </xdr:to>
    <xdr:graphicFrame macro="">
      <xdr:nvGraphicFramePr>
        <xdr:cNvPr id="16" name="グラフ 1">
          <a:extLst>
            <a:ext uri="{FF2B5EF4-FFF2-40B4-BE49-F238E27FC236}">
              <a16:creationId xmlns:a16="http://schemas.microsoft.com/office/drawing/2014/main" id="{DCA5B4F5-060C-4A77-BC8C-AD8728CF70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49696</xdr:colOff>
      <xdr:row>229</xdr:row>
      <xdr:rowOff>19050</xdr:rowOff>
    </xdr:from>
    <xdr:to>
      <xdr:col>21</xdr:col>
      <xdr:colOff>405849</xdr:colOff>
      <xdr:row>241</xdr:row>
      <xdr:rowOff>0</xdr:rowOff>
    </xdr:to>
    <xdr:graphicFrame macro="">
      <xdr:nvGraphicFramePr>
        <xdr:cNvPr id="17" name="グラフ 1">
          <a:extLst>
            <a:ext uri="{FF2B5EF4-FFF2-40B4-BE49-F238E27FC236}">
              <a16:creationId xmlns:a16="http://schemas.microsoft.com/office/drawing/2014/main" id="{35EFAA9F-0A11-4369-A4F1-78E9074D56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17</xdr:col>
      <xdr:colOff>49696</xdr:colOff>
      <xdr:row>244</xdr:row>
      <xdr:rowOff>19050</xdr:rowOff>
    </xdr:from>
    <xdr:to>
      <xdr:col>21</xdr:col>
      <xdr:colOff>405849</xdr:colOff>
      <xdr:row>256</xdr:row>
      <xdr:rowOff>0</xdr:rowOff>
    </xdr:to>
    <xdr:graphicFrame macro="">
      <xdr:nvGraphicFramePr>
        <xdr:cNvPr id="18" name="グラフ 1">
          <a:extLst>
            <a:ext uri="{FF2B5EF4-FFF2-40B4-BE49-F238E27FC236}">
              <a16:creationId xmlns:a16="http://schemas.microsoft.com/office/drawing/2014/main" id="{8D1B1119-BD44-4655-8220-17BF285C73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xdr:col>
      <xdr:colOff>49696</xdr:colOff>
      <xdr:row>259</xdr:row>
      <xdr:rowOff>19050</xdr:rowOff>
    </xdr:from>
    <xdr:to>
      <xdr:col>21</xdr:col>
      <xdr:colOff>405849</xdr:colOff>
      <xdr:row>271</xdr:row>
      <xdr:rowOff>0</xdr:rowOff>
    </xdr:to>
    <xdr:graphicFrame macro="">
      <xdr:nvGraphicFramePr>
        <xdr:cNvPr id="19" name="グラフ 1">
          <a:extLst>
            <a:ext uri="{FF2B5EF4-FFF2-40B4-BE49-F238E27FC236}">
              <a16:creationId xmlns:a16="http://schemas.microsoft.com/office/drawing/2014/main" id="{E50AC14C-347A-402B-9A07-2315F5A857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49696</xdr:colOff>
      <xdr:row>274</xdr:row>
      <xdr:rowOff>19050</xdr:rowOff>
    </xdr:from>
    <xdr:to>
      <xdr:col>21</xdr:col>
      <xdr:colOff>405849</xdr:colOff>
      <xdr:row>286</xdr:row>
      <xdr:rowOff>0</xdr:rowOff>
    </xdr:to>
    <xdr:graphicFrame macro="">
      <xdr:nvGraphicFramePr>
        <xdr:cNvPr id="20" name="グラフ 1">
          <a:extLst>
            <a:ext uri="{FF2B5EF4-FFF2-40B4-BE49-F238E27FC236}">
              <a16:creationId xmlns:a16="http://schemas.microsoft.com/office/drawing/2014/main" id="{197E0076-C883-468A-ADE0-C22B83DFC1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49696</xdr:colOff>
      <xdr:row>289</xdr:row>
      <xdr:rowOff>19050</xdr:rowOff>
    </xdr:from>
    <xdr:to>
      <xdr:col>21</xdr:col>
      <xdr:colOff>405849</xdr:colOff>
      <xdr:row>301</xdr:row>
      <xdr:rowOff>0</xdr:rowOff>
    </xdr:to>
    <xdr:graphicFrame macro="">
      <xdr:nvGraphicFramePr>
        <xdr:cNvPr id="21" name="グラフ 1">
          <a:extLst>
            <a:ext uri="{FF2B5EF4-FFF2-40B4-BE49-F238E27FC236}">
              <a16:creationId xmlns:a16="http://schemas.microsoft.com/office/drawing/2014/main" id="{7657BCC6-0089-4005-83EA-D881AB29A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17</xdr:col>
      <xdr:colOff>49696</xdr:colOff>
      <xdr:row>304</xdr:row>
      <xdr:rowOff>19050</xdr:rowOff>
    </xdr:from>
    <xdr:to>
      <xdr:col>21</xdr:col>
      <xdr:colOff>405849</xdr:colOff>
      <xdr:row>316</xdr:row>
      <xdr:rowOff>0</xdr:rowOff>
    </xdr:to>
    <xdr:graphicFrame macro="">
      <xdr:nvGraphicFramePr>
        <xdr:cNvPr id="22" name="グラフ 1">
          <a:extLst>
            <a:ext uri="{FF2B5EF4-FFF2-40B4-BE49-F238E27FC236}">
              <a16:creationId xmlns:a16="http://schemas.microsoft.com/office/drawing/2014/main" id="{5C3AF9D5-A157-46D4-968B-668A322E1D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49696</xdr:colOff>
      <xdr:row>319</xdr:row>
      <xdr:rowOff>19050</xdr:rowOff>
    </xdr:from>
    <xdr:to>
      <xdr:col>21</xdr:col>
      <xdr:colOff>405849</xdr:colOff>
      <xdr:row>331</xdr:row>
      <xdr:rowOff>0</xdr:rowOff>
    </xdr:to>
    <xdr:graphicFrame macro="">
      <xdr:nvGraphicFramePr>
        <xdr:cNvPr id="23" name="グラフ 1">
          <a:extLst>
            <a:ext uri="{FF2B5EF4-FFF2-40B4-BE49-F238E27FC236}">
              <a16:creationId xmlns:a16="http://schemas.microsoft.com/office/drawing/2014/main" id="{27A4CC89-B36A-4C25-96D9-A381477A79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49696</xdr:colOff>
      <xdr:row>334</xdr:row>
      <xdr:rowOff>19050</xdr:rowOff>
    </xdr:from>
    <xdr:to>
      <xdr:col>21</xdr:col>
      <xdr:colOff>405849</xdr:colOff>
      <xdr:row>346</xdr:row>
      <xdr:rowOff>0</xdr:rowOff>
    </xdr:to>
    <xdr:graphicFrame macro="">
      <xdr:nvGraphicFramePr>
        <xdr:cNvPr id="24" name="グラフ 1">
          <a:extLst>
            <a:ext uri="{FF2B5EF4-FFF2-40B4-BE49-F238E27FC236}">
              <a16:creationId xmlns:a16="http://schemas.microsoft.com/office/drawing/2014/main" id="{875145D3-2594-483D-B06C-5CA9554AE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17</xdr:col>
      <xdr:colOff>49696</xdr:colOff>
      <xdr:row>349</xdr:row>
      <xdr:rowOff>19050</xdr:rowOff>
    </xdr:from>
    <xdr:to>
      <xdr:col>21</xdr:col>
      <xdr:colOff>405849</xdr:colOff>
      <xdr:row>361</xdr:row>
      <xdr:rowOff>0</xdr:rowOff>
    </xdr:to>
    <xdr:graphicFrame macro="">
      <xdr:nvGraphicFramePr>
        <xdr:cNvPr id="25" name="グラフ 1">
          <a:extLst>
            <a:ext uri="{FF2B5EF4-FFF2-40B4-BE49-F238E27FC236}">
              <a16:creationId xmlns:a16="http://schemas.microsoft.com/office/drawing/2014/main" id="{14C1EF32-D158-4BB5-87C9-3060FEDBCD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49696</xdr:colOff>
      <xdr:row>364</xdr:row>
      <xdr:rowOff>19050</xdr:rowOff>
    </xdr:from>
    <xdr:to>
      <xdr:col>21</xdr:col>
      <xdr:colOff>405849</xdr:colOff>
      <xdr:row>376</xdr:row>
      <xdr:rowOff>0</xdr:rowOff>
    </xdr:to>
    <xdr:graphicFrame macro="">
      <xdr:nvGraphicFramePr>
        <xdr:cNvPr id="26" name="グラフ 1">
          <a:extLst>
            <a:ext uri="{FF2B5EF4-FFF2-40B4-BE49-F238E27FC236}">
              <a16:creationId xmlns:a16="http://schemas.microsoft.com/office/drawing/2014/main" id="{1AB7B657-D309-485B-A1AB-D7279A2F7E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49696</xdr:colOff>
      <xdr:row>379</xdr:row>
      <xdr:rowOff>19050</xdr:rowOff>
    </xdr:from>
    <xdr:to>
      <xdr:col>21</xdr:col>
      <xdr:colOff>405849</xdr:colOff>
      <xdr:row>391</xdr:row>
      <xdr:rowOff>0</xdr:rowOff>
    </xdr:to>
    <xdr:graphicFrame macro="">
      <xdr:nvGraphicFramePr>
        <xdr:cNvPr id="27" name="グラフ 1">
          <a:extLst>
            <a:ext uri="{FF2B5EF4-FFF2-40B4-BE49-F238E27FC236}">
              <a16:creationId xmlns:a16="http://schemas.microsoft.com/office/drawing/2014/main" id="{4EA8F2B0-CCC6-4844-9D98-A2BD5DD266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49696</xdr:colOff>
      <xdr:row>394</xdr:row>
      <xdr:rowOff>19050</xdr:rowOff>
    </xdr:from>
    <xdr:to>
      <xdr:col>21</xdr:col>
      <xdr:colOff>405849</xdr:colOff>
      <xdr:row>406</xdr:row>
      <xdr:rowOff>0</xdr:rowOff>
    </xdr:to>
    <xdr:graphicFrame macro="">
      <xdr:nvGraphicFramePr>
        <xdr:cNvPr id="28" name="グラフ 1">
          <a:extLst>
            <a:ext uri="{FF2B5EF4-FFF2-40B4-BE49-F238E27FC236}">
              <a16:creationId xmlns:a16="http://schemas.microsoft.com/office/drawing/2014/main" id="{8B16F120-A1EB-4AAE-A095-88644E6518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17</xdr:col>
      <xdr:colOff>49696</xdr:colOff>
      <xdr:row>409</xdr:row>
      <xdr:rowOff>19050</xdr:rowOff>
    </xdr:from>
    <xdr:to>
      <xdr:col>21</xdr:col>
      <xdr:colOff>405849</xdr:colOff>
      <xdr:row>421</xdr:row>
      <xdr:rowOff>0</xdr:rowOff>
    </xdr:to>
    <xdr:graphicFrame macro="">
      <xdr:nvGraphicFramePr>
        <xdr:cNvPr id="29" name="グラフ 1">
          <a:extLst>
            <a:ext uri="{FF2B5EF4-FFF2-40B4-BE49-F238E27FC236}">
              <a16:creationId xmlns:a16="http://schemas.microsoft.com/office/drawing/2014/main" id="{5089473F-1559-4F01-8403-3E8DC037E1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49696</xdr:colOff>
      <xdr:row>424</xdr:row>
      <xdr:rowOff>19050</xdr:rowOff>
    </xdr:from>
    <xdr:to>
      <xdr:col>21</xdr:col>
      <xdr:colOff>405849</xdr:colOff>
      <xdr:row>436</xdr:row>
      <xdr:rowOff>0</xdr:rowOff>
    </xdr:to>
    <xdr:graphicFrame macro="">
      <xdr:nvGraphicFramePr>
        <xdr:cNvPr id="30" name="グラフ 1">
          <a:extLst>
            <a:ext uri="{FF2B5EF4-FFF2-40B4-BE49-F238E27FC236}">
              <a16:creationId xmlns:a16="http://schemas.microsoft.com/office/drawing/2014/main" id="{4597CEC2-35DD-4997-A8EE-5AADFD5374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49696</xdr:colOff>
      <xdr:row>439</xdr:row>
      <xdr:rowOff>19050</xdr:rowOff>
    </xdr:from>
    <xdr:to>
      <xdr:col>21</xdr:col>
      <xdr:colOff>405849</xdr:colOff>
      <xdr:row>451</xdr:row>
      <xdr:rowOff>0</xdr:rowOff>
    </xdr:to>
    <xdr:graphicFrame macro="">
      <xdr:nvGraphicFramePr>
        <xdr:cNvPr id="31" name="グラフ 1">
          <a:extLst>
            <a:ext uri="{FF2B5EF4-FFF2-40B4-BE49-F238E27FC236}">
              <a16:creationId xmlns:a16="http://schemas.microsoft.com/office/drawing/2014/main" id="{FF17145B-21B2-4CE2-BE18-32A531B812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17</xdr:col>
      <xdr:colOff>49696</xdr:colOff>
      <xdr:row>454</xdr:row>
      <xdr:rowOff>19050</xdr:rowOff>
    </xdr:from>
    <xdr:to>
      <xdr:col>21</xdr:col>
      <xdr:colOff>405849</xdr:colOff>
      <xdr:row>466</xdr:row>
      <xdr:rowOff>0</xdr:rowOff>
    </xdr:to>
    <xdr:graphicFrame macro="">
      <xdr:nvGraphicFramePr>
        <xdr:cNvPr id="32" name="グラフ 1">
          <a:extLst>
            <a:ext uri="{FF2B5EF4-FFF2-40B4-BE49-F238E27FC236}">
              <a16:creationId xmlns:a16="http://schemas.microsoft.com/office/drawing/2014/main" id="{3797389E-6F2C-48BC-8CAB-BB06BDCD54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17</xdr:col>
      <xdr:colOff>49696</xdr:colOff>
      <xdr:row>469</xdr:row>
      <xdr:rowOff>19050</xdr:rowOff>
    </xdr:from>
    <xdr:to>
      <xdr:col>21</xdr:col>
      <xdr:colOff>405849</xdr:colOff>
      <xdr:row>481</xdr:row>
      <xdr:rowOff>0</xdr:rowOff>
    </xdr:to>
    <xdr:graphicFrame macro="">
      <xdr:nvGraphicFramePr>
        <xdr:cNvPr id="33" name="グラフ 1">
          <a:extLst>
            <a:ext uri="{FF2B5EF4-FFF2-40B4-BE49-F238E27FC236}">
              <a16:creationId xmlns:a16="http://schemas.microsoft.com/office/drawing/2014/main" id="{BECD6278-0231-4C94-9CB8-B2C6A9E20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17</xdr:col>
      <xdr:colOff>49696</xdr:colOff>
      <xdr:row>484</xdr:row>
      <xdr:rowOff>19050</xdr:rowOff>
    </xdr:from>
    <xdr:to>
      <xdr:col>21</xdr:col>
      <xdr:colOff>405849</xdr:colOff>
      <xdr:row>496</xdr:row>
      <xdr:rowOff>0</xdr:rowOff>
    </xdr:to>
    <xdr:graphicFrame macro="">
      <xdr:nvGraphicFramePr>
        <xdr:cNvPr id="34" name="グラフ 1">
          <a:extLst>
            <a:ext uri="{FF2B5EF4-FFF2-40B4-BE49-F238E27FC236}">
              <a16:creationId xmlns:a16="http://schemas.microsoft.com/office/drawing/2014/main" id="{7F0EF9DD-E6CD-4CC3-A711-21CC0373FA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17</xdr:col>
      <xdr:colOff>49696</xdr:colOff>
      <xdr:row>499</xdr:row>
      <xdr:rowOff>19050</xdr:rowOff>
    </xdr:from>
    <xdr:to>
      <xdr:col>21</xdr:col>
      <xdr:colOff>405849</xdr:colOff>
      <xdr:row>511</xdr:row>
      <xdr:rowOff>0</xdr:rowOff>
    </xdr:to>
    <xdr:graphicFrame macro="">
      <xdr:nvGraphicFramePr>
        <xdr:cNvPr id="35" name="グラフ 1">
          <a:extLst>
            <a:ext uri="{FF2B5EF4-FFF2-40B4-BE49-F238E27FC236}">
              <a16:creationId xmlns:a16="http://schemas.microsoft.com/office/drawing/2014/main" id="{706EA633-B0F9-45AD-B585-BE365972C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17</xdr:col>
      <xdr:colOff>49696</xdr:colOff>
      <xdr:row>514</xdr:row>
      <xdr:rowOff>19050</xdr:rowOff>
    </xdr:from>
    <xdr:to>
      <xdr:col>21</xdr:col>
      <xdr:colOff>405849</xdr:colOff>
      <xdr:row>526</xdr:row>
      <xdr:rowOff>0</xdr:rowOff>
    </xdr:to>
    <xdr:graphicFrame macro="">
      <xdr:nvGraphicFramePr>
        <xdr:cNvPr id="36" name="グラフ 1">
          <a:extLst>
            <a:ext uri="{FF2B5EF4-FFF2-40B4-BE49-F238E27FC236}">
              <a16:creationId xmlns:a16="http://schemas.microsoft.com/office/drawing/2014/main" id="{BEC0DE54-8AC5-4B90-A50D-78A33C8E80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17</xdr:col>
      <xdr:colOff>49696</xdr:colOff>
      <xdr:row>529</xdr:row>
      <xdr:rowOff>19050</xdr:rowOff>
    </xdr:from>
    <xdr:to>
      <xdr:col>21</xdr:col>
      <xdr:colOff>405849</xdr:colOff>
      <xdr:row>541</xdr:row>
      <xdr:rowOff>0</xdr:rowOff>
    </xdr:to>
    <xdr:graphicFrame macro="">
      <xdr:nvGraphicFramePr>
        <xdr:cNvPr id="37" name="グラフ 1">
          <a:extLst>
            <a:ext uri="{FF2B5EF4-FFF2-40B4-BE49-F238E27FC236}">
              <a16:creationId xmlns:a16="http://schemas.microsoft.com/office/drawing/2014/main" id="{B312C87B-2F52-4276-A6E0-9227EA94A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17</xdr:col>
      <xdr:colOff>49696</xdr:colOff>
      <xdr:row>544</xdr:row>
      <xdr:rowOff>19050</xdr:rowOff>
    </xdr:from>
    <xdr:to>
      <xdr:col>21</xdr:col>
      <xdr:colOff>405849</xdr:colOff>
      <xdr:row>556</xdr:row>
      <xdr:rowOff>0</xdr:rowOff>
    </xdr:to>
    <xdr:graphicFrame macro="">
      <xdr:nvGraphicFramePr>
        <xdr:cNvPr id="38" name="グラフ 1">
          <a:extLst>
            <a:ext uri="{FF2B5EF4-FFF2-40B4-BE49-F238E27FC236}">
              <a16:creationId xmlns:a16="http://schemas.microsoft.com/office/drawing/2014/main" id="{81A57635-09BB-4D50-AF24-39FC2666DB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17</xdr:col>
      <xdr:colOff>49696</xdr:colOff>
      <xdr:row>559</xdr:row>
      <xdr:rowOff>19050</xdr:rowOff>
    </xdr:from>
    <xdr:to>
      <xdr:col>21</xdr:col>
      <xdr:colOff>405849</xdr:colOff>
      <xdr:row>571</xdr:row>
      <xdr:rowOff>0</xdr:rowOff>
    </xdr:to>
    <xdr:graphicFrame macro="">
      <xdr:nvGraphicFramePr>
        <xdr:cNvPr id="39" name="グラフ 1">
          <a:extLst>
            <a:ext uri="{FF2B5EF4-FFF2-40B4-BE49-F238E27FC236}">
              <a16:creationId xmlns:a16="http://schemas.microsoft.com/office/drawing/2014/main" id="{737E2474-991B-42F7-BBD3-E83AEA8F81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17</xdr:col>
      <xdr:colOff>49696</xdr:colOff>
      <xdr:row>574</xdr:row>
      <xdr:rowOff>19050</xdr:rowOff>
    </xdr:from>
    <xdr:to>
      <xdr:col>21</xdr:col>
      <xdr:colOff>405849</xdr:colOff>
      <xdr:row>586</xdr:row>
      <xdr:rowOff>0</xdr:rowOff>
    </xdr:to>
    <xdr:graphicFrame macro="">
      <xdr:nvGraphicFramePr>
        <xdr:cNvPr id="40" name="グラフ 1">
          <a:extLst>
            <a:ext uri="{FF2B5EF4-FFF2-40B4-BE49-F238E27FC236}">
              <a16:creationId xmlns:a16="http://schemas.microsoft.com/office/drawing/2014/main" id="{4BCB1ED8-EAD1-4F7C-9790-F9FEA6CA57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17</xdr:col>
      <xdr:colOff>49696</xdr:colOff>
      <xdr:row>589</xdr:row>
      <xdr:rowOff>19050</xdr:rowOff>
    </xdr:from>
    <xdr:to>
      <xdr:col>21</xdr:col>
      <xdr:colOff>405849</xdr:colOff>
      <xdr:row>601</xdr:row>
      <xdr:rowOff>0</xdr:rowOff>
    </xdr:to>
    <xdr:graphicFrame macro="">
      <xdr:nvGraphicFramePr>
        <xdr:cNvPr id="41" name="グラフ 1">
          <a:extLst>
            <a:ext uri="{FF2B5EF4-FFF2-40B4-BE49-F238E27FC236}">
              <a16:creationId xmlns:a16="http://schemas.microsoft.com/office/drawing/2014/main" id="{C575063D-75C4-450A-B046-57DB6744B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17</xdr:col>
      <xdr:colOff>49696</xdr:colOff>
      <xdr:row>604</xdr:row>
      <xdr:rowOff>19050</xdr:rowOff>
    </xdr:from>
    <xdr:to>
      <xdr:col>21</xdr:col>
      <xdr:colOff>405849</xdr:colOff>
      <xdr:row>616</xdr:row>
      <xdr:rowOff>0</xdr:rowOff>
    </xdr:to>
    <xdr:graphicFrame macro="">
      <xdr:nvGraphicFramePr>
        <xdr:cNvPr id="42" name="グラフ 1">
          <a:extLst>
            <a:ext uri="{FF2B5EF4-FFF2-40B4-BE49-F238E27FC236}">
              <a16:creationId xmlns:a16="http://schemas.microsoft.com/office/drawing/2014/main" id="{3CD049FF-85EF-4F1E-B1BC-C722BA09BD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17</xdr:col>
      <xdr:colOff>49696</xdr:colOff>
      <xdr:row>619</xdr:row>
      <xdr:rowOff>19050</xdr:rowOff>
    </xdr:from>
    <xdr:to>
      <xdr:col>21</xdr:col>
      <xdr:colOff>405849</xdr:colOff>
      <xdr:row>631</xdr:row>
      <xdr:rowOff>0</xdr:rowOff>
    </xdr:to>
    <xdr:graphicFrame macro="">
      <xdr:nvGraphicFramePr>
        <xdr:cNvPr id="43" name="グラフ 1">
          <a:extLst>
            <a:ext uri="{FF2B5EF4-FFF2-40B4-BE49-F238E27FC236}">
              <a16:creationId xmlns:a16="http://schemas.microsoft.com/office/drawing/2014/main" id="{EBD386E7-9B40-43C2-A3EB-F7B24118E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17</xdr:col>
      <xdr:colOff>49696</xdr:colOff>
      <xdr:row>634</xdr:row>
      <xdr:rowOff>19050</xdr:rowOff>
    </xdr:from>
    <xdr:to>
      <xdr:col>21</xdr:col>
      <xdr:colOff>405849</xdr:colOff>
      <xdr:row>646</xdr:row>
      <xdr:rowOff>0</xdr:rowOff>
    </xdr:to>
    <xdr:graphicFrame macro="">
      <xdr:nvGraphicFramePr>
        <xdr:cNvPr id="44" name="グラフ 1">
          <a:extLst>
            <a:ext uri="{FF2B5EF4-FFF2-40B4-BE49-F238E27FC236}">
              <a16:creationId xmlns:a16="http://schemas.microsoft.com/office/drawing/2014/main" id="{61089D4C-CC5F-4306-B880-FD429DA984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17</xdr:col>
      <xdr:colOff>49696</xdr:colOff>
      <xdr:row>649</xdr:row>
      <xdr:rowOff>19050</xdr:rowOff>
    </xdr:from>
    <xdr:to>
      <xdr:col>21</xdr:col>
      <xdr:colOff>405849</xdr:colOff>
      <xdr:row>661</xdr:row>
      <xdr:rowOff>0</xdr:rowOff>
    </xdr:to>
    <xdr:graphicFrame macro="">
      <xdr:nvGraphicFramePr>
        <xdr:cNvPr id="45" name="グラフ 1">
          <a:extLst>
            <a:ext uri="{FF2B5EF4-FFF2-40B4-BE49-F238E27FC236}">
              <a16:creationId xmlns:a16="http://schemas.microsoft.com/office/drawing/2014/main" id="{20CBA140-D2ED-4513-BBCE-4160DA78C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17</xdr:col>
      <xdr:colOff>49696</xdr:colOff>
      <xdr:row>664</xdr:row>
      <xdr:rowOff>19050</xdr:rowOff>
    </xdr:from>
    <xdr:to>
      <xdr:col>21</xdr:col>
      <xdr:colOff>405849</xdr:colOff>
      <xdr:row>676</xdr:row>
      <xdr:rowOff>0</xdr:rowOff>
    </xdr:to>
    <xdr:graphicFrame macro="">
      <xdr:nvGraphicFramePr>
        <xdr:cNvPr id="46" name="グラフ 1">
          <a:extLst>
            <a:ext uri="{FF2B5EF4-FFF2-40B4-BE49-F238E27FC236}">
              <a16:creationId xmlns:a16="http://schemas.microsoft.com/office/drawing/2014/main" id="{E082929A-1394-4F56-BABC-7F351DE698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17</xdr:col>
      <xdr:colOff>49696</xdr:colOff>
      <xdr:row>679</xdr:row>
      <xdr:rowOff>19050</xdr:rowOff>
    </xdr:from>
    <xdr:to>
      <xdr:col>21</xdr:col>
      <xdr:colOff>405849</xdr:colOff>
      <xdr:row>691</xdr:row>
      <xdr:rowOff>0</xdr:rowOff>
    </xdr:to>
    <xdr:graphicFrame macro="">
      <xdr:nvGraphicFramePr>
        <xdr:cNvPr id="47" name="グラフ 1">
          <a:extLst>
            <a:ext uri="{FF2B5EF4-FFF2-40B4-BE49-F238E27FC236}">
              <a16:creationId xmlns:a16="http://schemas.microsoft.com/office/drawing/2014/main" id="{AC5FD71F-F846-4E6E-9A7C-12B173F091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17</xdr:col>
      <xdr:colOff>49696</xdr:colOff>
      <xdr:row>694</xdr:row>
      <xdr:rowOff>19050</xdr:rowOff>
    </xdr:from>
    <xdr:to>
      <xdr:col>21</xdr:col>
      <xdr:colOff>405849</xdr:colOff>
      <xdr:row>706</xdr:row>
      <xdr:rowOff>0</xdr:rowOff>
    </xdr:to>
    <xdr:graphicFrame macro="">
      <xdr:nvGraphicFramePr>
        <xdr:cNvPr id="48" name="グラフ 1">
          <a:extLst>
            <a:ext uri="{FF2B5EF4-FFF2-40B4-BE49-F238E27FC236}">
              <a16:creationId xmlns:a16="http://schemas.microsoft.com/office/drawing/2014/main" id="{FA1D5300-D07A-4B64-A061-AE25398709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17</xdr:col>
      <xdr:colOff>49696</xdr:colOff>
      <xdr:row>709</xdr:row>
      <xdr:rowOff>19050</xdr:rowOff>
    </xdr:from>
    <xdr:to>
      <xdr:col>21</xdr:col>
      <xdr:colOff>405849</xdr:colOff>
      <xdr:row>721</xdr:row>
      <xdr:rowOff>0</xdr:rowOff>
    </xdr:to>
    <xdr:graphicFrame macro="">
      <xdr:nvGraphicFramePr>
        <xdr:cNvPr id="49" name="グラフ 1">
          <a:extLst>
            <a:ext uri="{FF2B5EF4-FFF2-40B4-BE49-F238E27FC236}">
              <a16:creationId xmlns:a16="http://schemas.microsoft.com/office/drawing/2014/main" id="{3102781A-DCC3-40B2-B01A-89F2A8C336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17</xdr:col>
      <xdr:colOff>49696</xdr:colOff>
      <xdr:row>724</xdr:row>
      <xdr:rowOff>19050</xdr:rowOff>
    </xdr:from>
    <xdr:to>
      <xdr:col>21</xdr:col>
      <xdr:colOff>405849</xdr:colOff>
      <xdr:row>736</xdr:row>
      <xdr:rowOff>0</xdr:rowOff>
    </xdr:to>
    <xdr:graphicFrame macro="">
      <xdr:nvGraphicFramePr>
        <xdr:cNvPr id="50" name="グラフ 1">
          <a:extLst>
            <a:ext uri="{FF2B5EF4-FFF2-40B4-BE49-F238E27FC236}">
              <a16:creationId xmlns:a16="http://schemas.microsoft.com/office/drawing/2014/main" id="{709EBF3A-48C0-4FAC-BA81-ACF473D469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17</xdr:col>
      <xdr:colOff>49696</xdr:colOff>
      <xdr:row>739</xdr:row>
      <xdr:rowOff>19050</xdr:rowOff>
    </xdr:from>
    <xdr:to>
      <xdr:col>21</xdr:col>
      <xdr:colOff>405849</xdr:colOff>
      <xdr:row>751</xdr:row>
      <xdr:rowOff>0</xdr:rowOff>
    </xdr:to>
    <xdr:graphicFrame macro="">
      <xdr:nvGraphicFramePr>
        <xdr:cNvPr id="51" name="グラフ 1">
          <a:extLst>
            <a:ext uri="{FF2B5EF4-FFF2-40B4-BE49-F238E27FC236}">
              <a16:creationId xmlns:a16="http://schemas.microsoft.com/office/drawing/2014/main" id="{AEB22D1C-7ABB-4181-AA52-0039094715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17</xdr:col>
      <xdr:colOff>49696</xdr:colOff>
      <xdr:row>754</xdr:row>
      <xdr:rowOff>19050</xdr:rowOff>
    </xdr:from>
    <xdr:to>
      <xdr:col>21</xdr:col>
      <xdr:colOff>405849</xdr:colOff>
      <xdr:row>766</xdr:row>
      <xdr:rowOff>0</xdr:rowOff>
    </xdr:to>
    <xdr:graphicFrame macro="">
      <xdr:nvGraphicFramePr>
        <xdr:cNvPr id="52" name="グラフ 1">
          <a:extLst>
            <a:ext uri="{FF2B5EF4-FFF2-40B4-BE49-F238E27FC236}">
              <a16:creationId xmlns:a16="http://schemas.microsoft.com/office/drawing/2014/main" id="{ED930977-9AF2-4A6B-99FF-E43E0F6A8F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17</xdr:col>
      <xdr:colOff>49696</xdr:colOff>
      <xdr:row>769</xdr:row>
      <xdr:rowOff>19050</xdr:rowOff>
    </xdr:from>
    <xdr:to>
      <xdr:col>21</xdr:col>
      <xdr:colOff>405849</xdr:colOff>
      <xdr:row>781</xdr:row>
      <xdr:rowOff>0</xdr:rowOff>
    </xdr:to>
    <xdr:graphicFrame macro="">
      <xdr:nvGraphicFramePr>
        <xdr:cNvPr id="53" name="グラフ 1">
          <a:extLst>
            <a:ext uri="{FF2B5EF4-FFF2-40B4-BE49-F238E27FC236}">
              <a16:creationId xmlns:a16="http://schemas.microsoft.com/office/drawing/2014/main" id="{81186F49-FCBE-4F15-B6C6-1CAE3202E1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17</xdr:col>
      <xdr:colOff>49696</xdr:colOff>
      <xdr:row>784</xdr:row>
      <xdr:rowOff>19050</xdr:rowOff>
    </xdr:from>
    <xdr:to>
      <xdr:col>21</xdr:col>
      <xdr:colOff>405849</xdr:colOff>
      <xdr:row>796</xdr:row>
      <xdr:rowOff>0</xdr:rowOff>
    </xdr:to>
    <xdr:graphicFrame macro="">
      <xdr:nvGraphicFramePr>
        <xdr:cNvPr id="54" name="グラフ 1">
          <a:extLst>
            <a:ext uri="{FF2B5EF4-FFF2-40B4-BE49-F238E27FC236}">
              <a16:creationId xmlns:a16="http://schemas.microsoft.com/office/drawing/2014/main" id="{C6021ABF-EC05-4EE7-AA7D-67C8B22468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17</xdr:col>
      <xdr:colOff>49696</xdr:colOff>
      <xdr:row>799</xdr:row>
      <xdr:rowOff>19050</xdr:rowOff>
    </xdr:from>
    <xdr:to>
      <xdr:col>21</xdr:col>
      <xdr:colOff>405849</xdr:colOff>
      <xdr:row>811</xdr:row>
      <xdr:rowOff>0</xdr:rowOff>
    </xdr:to>
    <xdr:graphicFrame macro="">
      <xdr:nvGraphicFramePr>
        <xdr:cNvPr id="55" name="グラフ 1">
          <a:extLst>
            <a:ext uri="{FF2B5EF4-FFF2-40B4-BE49-F238E27FC236}">
              <a16:creationId xmlns:a16="http://schemas.microsoft.com/office/drawing/2014/main" id="{C14DB713-67A6-432C-AB78-7193AB46EF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17</xdr:col>
      <xdr:colOff>49696</xdr:colOff>
      <xdr:row>814</xdr:row>
      <xdr:rowOff>19050</xdr:rowOff>
    </xdr:from>
    <xdr:to>
      <xdr:col>21</xdr:col>
      <xdr:colOff>405849</xdr:colOff>
      <xdr:row>826</xdr:row>
      <xdr:rowOff>0</xdr:rowOff>
    </xdr:to>
    <xdr:graphicFrame macro="">
      <xdr:nvGraphicFramePr>
        <xdr:cNvPr id="56" name="グラフ 1">
          <a:extLst>
            <a:ext uri="{FF2B5EF4-FFF2-40B4-BE49-F238E27FC236}">
              <a16:creationId xmlns:a16="http://schemas.microsoft.com/office/drawing/2014/main" id="{4F84D5C9-71C8-4162-B2BA-12660DDC6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17</xdr:col>
      <xdr:colOff>49696</xdr:colOff>
      <xdr:row>829</xdr:row>
      <xdr:rowOff>19050</xdr:rowOff>
    </xdr:from>
    <xdr:to>
      <xdr:col>21</xdr:col>
      <xdr:colOff>405849</xdr:colOff>
      <xdr:row>841</xdr:row>
      <xdr:rowOff>0</xdr:rowOff>
    </xdr:to>
    <xdr:graphicFrame macro="">
      <xdr:nvGraphicFramePr>
        <xdr:cNvPr id="57" name="グラフ 1">
          <a:extLst>
            <a:ext uri="{FF2B5EF4-FFF2-40B4-BE49-F238E27FC236}">
              <a16:creationId xmlns:a16="http://schemas.microsoft.com/office/drawing/2014/main" id="{1BD4038D-469A-4B6A-A2F5-3F0C054CB6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17</xdr:col>
      <xdr:colOff>49696</xdr:colOff>
      <xdr:row>844</xdr:row>
      <xdr:rowOff>19050</xdr:rowOff>
    </xdr:from>
    <xdr:to>
      <xdr:col>21</xdr:col>
      <xdr:colOff>405849</xdr:colOff>
      <xdr:row>856</xdr:row>
      <xdr:rowOff>0</xdr:rowOff>
    </xdr:to>
    <xdr:graphicFrame macro="">
      <xdr:nvGraphicFramePr>
        <xdr:cNvPr id="58" name="グラフ 1">
          <a:extLst>
            <a:ext uri="{FF2B5EF4-FFF2-40B4-BE49-F238E27FC236}">
              <a16:creationId xmlns:a16="http://schemas.microsoft.com/office/drawing/2014/main" id="{71407C79-EFBB-487B-A532-A9985FCAB1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17</xdr:col>
      <xdr:colOff>49696</xdr:colOff>
      <xdr:row>859</xdr:row>
      <xdr:rowOff>19050</xdr:rowOff>
    </xdr:from>
    <xdr:to>
      <xdr:col>21</xdr:col>
      <xdr:colOff>405849</xdr:colOff>
      <xdr:row>871</xdr:row>
      <xdr:rowOff>0</xdr:rowOff>
    </xdr:to>
    <xdr:graphicFrame macro="">
      <xdr:nvGraphicFramePr>
        <xdr:cNvPr id="59" name="グラフ 1">
          <a:extLst>
            <a:ext uri="{FF2B5EF4-FFF2-40B4-BE49-F238E27FC236}">
              <a16:creationId xmlns:a16="http://schemas.microsoft.com/office/drawing/2014/main" id="{05AA67BF-538E-475F-B826-5D4256B6B3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17</xdr:col>
      <xdr:colOff>49696</xdr:colOff>
      <xdr:row>874</xdr:row>
      <xdr:rowOff>19050</xdr:rowOff>
    </xdr:from>
    <xdr:to>
      <xdr:col>21</xdr:col>
      <xdr:colOff>405849</xdr:colOff>
      <xdr:row>886</xdr:row>
      <xdr:rowOff>0</xdr:rowOff>
    </xdr:to>
    <xdr:graphicFrame macro="">
      <xdr:nvGraphicFramePr>
        <xdr:cNvPr id="60" name="グラフ 1">
          <a:extLst>
            <a:ext uri="{FF2B5EF4-FFF2-40B4-BE49-F238E27FC236}">
              <a16:creationId xmlns:a16="http://schemas.microsoft.com/office/drawing/2014/main" id="{A83B69E5-5AF0-498F-80C1-0374E68C3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17</xdr:col>
      <xdr:colOff>49696</xdr:colOff>
      <xdr:row>889</xdr:row>
      <xdr:rowOff>19050</xdr:rowOff>
    </xdr:from>
    <xdr:to>
      <xdr:col>21</xdr:col>
      <xdr:colOff>405849</xdr:colOff>
      <xdr:row>901</xdr:row>
      <xdr:rowOff>0</xdr:rowOff>
    </xdr:to>
    <xdr:graphicFrame macro="">
      <xdr:nvGraphicFramePr>
        <xdr:cNvPr id="61" name="グラフ 1">
          <a:extLst>
            <a:ext uri="{FF2B5EF4-FFF2-40B4-BE49-F238E27FC236}">
              <a16:creationId xmlns:a16="http://schemas.microsoft.com/office/drawing/2014/main" id="{76992C9A-B79E-4B11-A613-D0AAA48AA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17</xdr:col>
      <xdr:colOff>49696</xdr:colOff>
      <xdr:row>904</xdr:row>
      <xdr:rowOff>19050</xdr:rowOff>
    </xdr:from>
    <xdr:to>
      <xdr:col>21</xdr:col>
      <xdr:colOff>405849</xdr:colOff>
      <xdr:row>916</xdr:row>
      <xdr:rowOff>0</xdr:rowOff>
    </xdr:to>
    <xdr:graphicFrame macro="">
      <xdr:nvGraphicFramePr>
        <xdr:cNvPr id="62" name="グラフ 1">
          <a:extLst>
            <a:ext uri="{FF2B5EF4-FFF2-40B4-BE49-F238E27FC236}">
              <a16:creationId xmlns:a16="http://schemas.microsoft.com/office/drawing/2014/main" id="{E910D0B5-C469-43E9-A504-9FC8507FBF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17</xdr:col>
      <xdr:colOff>49696</xdr:colOff>
      <xdr:row>919</xdr:row>
      <xdr:rowOff>19050</xdr:rowOff>
    </xdr:from>
    <xdr:to>
      <xdr:col>21</xdr:col>
      <xdr:colOff>405849</xdr:colOff>
      <xdr:row>931</xdr:row>
      <xdr:rowOff>0</xdr:rowOff>
    </xdr:to>
    <xdr:graphicFrame macro="">
      <xdr:nvGraphicFramePr>
        <xdr:cNvPr id="63" name="グラフ 1">
          <a:extLst>
            <a:ext uri="{FF2B5EF4-FFF2-40B4-BE49-F238E27FC236}">
              <a16:creationId xmlns:a16="http://schemas.microsoft.com/office/drawing/2014/main" id="{2006FC0D-85D9-4C79-B7DA-74289B731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17</xdr:col>
      <xdr:colOff>49696</xdr:colOff>
      <xdr:row>934</xdr:row>
      <xdr:rowOff>19050</xdr:rowOff>
    </xdr:from>
    <xdr:to>
      <xdr:col>21</xdr:col>
      <xdr:colOff>405849</xdr:colOff>
      <xdr:row>946</xdr:row>
      <xdr:rowOff>0</xdr:rowOff>
    </xdr:to>
    <xdr:graphicFrame macro="">
      <xdr:nvGraphicFramePr>
        <xdr:cNvPr id="64" name="グラフ 1">
          <a:extLst>
            <a:ext uri="{FF2B5EF4-FFF2-40B4-BE49-F238E27FC236}">
              <a16:creationId xmlns:a16="http://schemas.microsoft.com/office/drawing/2014/main" id="{975760D3-6BCA-43A9-A6EE-EDB420869A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17</xdr:col>
      <xdr:colOff>49696</xdr:colOff>
      <xdr:row>949</xdr:row>
      <xdr:rowOff>19050</xdr:rowOff>
    </xdr:from>
    <xdr:to>
      <xdr:col>21</xdr:col>
      <xdr:colOff>405849</xdr:colOff>
      <xdr:row>961</xdr:row>
      <xdr:rowOff>0</xdr:rowOff>
    </xdr:to>
    <xdr:graphicFrame macro="">
      <xdr:nvGraphicFramePr>
        <xdr:cNvPr id="65" name="グラフ 1">
          <a:extLst>
            <a:ext uri="{FF2B5EF4-FFF2-40B4-BE49-F238E27FC236}">
              <a16:creationId xmlns:a16="http://schemas.microsoft.com/office/drawing/2014/main" id="{A4C73CA4-B32E-4832-9D97-7CBB962CD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17</xdr:col>
      <xdr:colOff>49696</xdr:colOff>
      <xdr:row>964</xdr:row>
      <xdr:rowOff>19050</xdr:rowOff>
    </xdr:from>
    <xdr:to>
      <xdr:col>21</xdr:col>
      <xdr:colOff>405849</xdr:colOff>
      <xdr:row>976</xdr:row>
      <xdr:rowOff>0</xdr:rowOff>
    </xdr:to>
    <xdr:graphicFrame macro="">
      <xdr:nvGraphicFramePr>
        <xdr:cNvPr id="66" name="グラフ 1">
          <a:extLst>
            <a:ext uri="{FF2B5EF4-FFF2-40B4-BE49-F238E27FC236}">
              <a16:creationId xmlns:a16="http://schemas.microsoft.com/office/drawing/2014/main" id="{92803ECD-8A2A-4BEF-9C63-6B220F747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17</xdr:col>
      <xdr:colOff>49696</xdr:colOff>
      <xdr:row>979</xdr:row>
      <xdr:rowOff>19050</xdr:rowOff>
    </xdr:from>
    <xdr:to>
      <xdr:col>21</xdr:col>
      <xdr:colOff>405849</xdr:colOff>
      <xdr:row>991</xdr:row>
      <xdr:rowOff>0</xdr:rowOff>
    </xdr:to>
    <xdr:graphicFrame macro="">
      <xdr:nvGraphicFramePr>
        <xdr:cNvPr id="67" name="グラフ 1">
          <a:extLst>
            <a:ext uri="{FF2B5EF4-FFF2-40B4-BE49-F238E27FC236}">
              <a16:creationId xmlns:a16="http://schemas.microsoft.com/office/drawing/2014/main" id="{26F42DEB-DABD-4255-8EDA-7770484B2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17</xdr:col>
      <xdr:colOff>49696</xdr:colOff>
      <xdr:row>994</xdr:row>
      <xdr:rowOff>19050</xdr:rowOff>
    </xdr:from>
    <xdr:to>
      <xdr:col>21</xdr:col>
      <xdr:colOff>405849</xdr:colOff>
      <xdr:row>1006</xdr:row>
      <xdr:rowOff>0</xdr:rowOff>
    </xdr:to>
    <xdr:graphicFrame macro="">
      <xdr:nvGraphicFramePr>
        <xdr:cNvPr id="68" name="グラフ 1">
          <a:extLst>
            <a:ext uri="{FF2B5EF4-FFF2-40B4-BE49-F238E27FC236}">
              <a16:creationId xmlns:a16="http://schemas.microsoft.com/office/drawing/2014/main" id="{373D6953-2FAB-42F2-8F6F-5E2F95B610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17</xdr:col>
      <xdr:colOff>49696</xdr:colOff>
      <xdr:row>1009</xdr:row>
      <xdr:rowOff>19050</xdr:rowOff>
    </xdr:from>
    <xdr:to>
      <xdr:col>21</xdr:col>
      <xdr:colOff>405849</xdr:colOff>
      <xdr:row>1021</xdr:row>
      <xdr:rowOff>0</xdr:rowOff>
    </xdr:to>
    <xdr:graphicFrame macro="">
      <xdr:nvGraphicFramePr>
        <xdr:cNvPr id="69" name="グラフ 1">
          <a:extLst>
            <a:ext uri="{FF2B5EF4-FFF2-40B4-BE49-F238E27FC236}">
              <a16:creationId xmlns:a16="http://schemas.microsoft.com/office/drawing/2014/main" id="{273BBBD8-C5FC-45B3-A4E9-98E3CBD1B7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17</xdr:col>
      <xdr:colOff>49696</xdr:colOff>
      <xdr:row>1024</xdr:row>
      <xdr:rowOff>19050</xdr:rowOff>
    </xdr:from>
    <xdr:to>
      <xdr:col>21</xdr:col>
      <xdr:colOff>405849</xdr:colOff>
      <xdr:row>1036</xdr:row>
      <xdr:rowOff>0</xdr:rowOff>
    </xdr:to>
    <xdr:graphicFrame macro="">
      <xdr:nvGraphicFramePr>
        <xdr:cNvPr id="70" name="グラフ 1">
          <a:extLst>
            <a:ext uri="{FF2B5EF4-FFF2-40B4-BE49-F238E27FC236}">
              <a16:creationId xmlns:a16="http://schemas.microsoft.com/office/drawing/2014/main" id="{3C6275BD-6360-46C5-B55F-5A416CC817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17</xdr:col>
      <xdr:colOff>49696</xdr:colOff>
      <xdr:row>1039</xdr:row>
      <xdr:rowOff>19050</xdr:rowOff>
    </xdr:from>
    <xdr:to>
      <xdr:col>21</xdr:col>
      <xdr:colOff>405849</xdr:colOff>
      <xdr:row>1051</xdr:row>
      <xdr:rowOff>0</xdr:rowOff>
    </xdr:to>
    <xdr:graphicFrame macro="">
      <xdr:nvGraphicFramePr>
        <xdr:cNvPr id="71" name="グラフ 1">
          <a:extLst>
            <a:ext uri="{FF2B5EF4-FFF2-40B4-BE49-F238E27FC236}">
              <a16:creationId xmlns:a16="http://schemas.microsoft.com/office/drawing/2014/main" id="{1AE698F9-7D8B-4B8A-B960-7A4FF1863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17</xdr:col>
      <xdr:colOff>49696</xdr:colOff>
      <xdr:row>1054</xdr:row>
      <xdr:rowOff>19050</xdr:rowOff>
    </xdr:from>
    <xdr:to>
      <xdr:col>21</xdr:col>
      <xdr:colOff>405849</xdr:colOff>
      <xdr:row>1066</xdr:row>
      <xdr:rowOff>0</xdr:rowOff>
    </xdr:to>
    <xdr:graphicFrame macro="">
      <xdr:nvGraphicFramePr>
        <xdr:cNvPr id="72" name="グラフ 1">
          <a:extLst>
            <a:ext uri="{FF2B5EF4-FFF2-40B4-BE49-F238E27FC236}">
              <a16:creationId xmlns:a16="http://schemas.microsoft.com/office/drawing/2014/main" id="{D70AB5FA-42B8-4757-A740-3AEAD86E01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17</xdr:col>
      <xdr:colOff>49696</xdr:colOff>
      <xdr:row>1069</xdr:row>
      <xdr:rowOff>19050</xdr:rowOff>
    </xdr:from>
    <xdr:to>
      <xdr:col>21</xdr:col>
      <xdr:colOff>405849</xdr:colOff>
      <xdr:row>1081</xdr:row>
      <xdr:rowOff>0</xdr:rowOff>
    </xdr:to>
    <xdr:graphicFrame macro="">
      <xdr:nvGraphicFramePr>
        <xdr:cNvPr id="73" name="グラフ 1">
          <a:extLst>
            <a:ext uri="{FF2B5EF4-FFF2-40B4-BE49-F238E27FC236}">
              <a16:creationId xmlns:a16="http://schemas.microsoft.com/office/drawing/2014/main" id="{40AA7BA2-691A-4301-8968-AC16A53F3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17</xdr:col>
      <xdr:colOff>49696</xdr:colOff>
      <xdr:row>1084</xdr:row>
      <xdr:rowOff>19050</xdr:rowOff>
    </xdr:from>
    <xdr:to>
      <xdr:col>21</xdr:col>
      <xdr:colOff>405849</xdr:colOff>
      <xdr:row>1096</xdr:row>
      <xdr:rowOff>0</xdr:rowOff>
    </xdr:to>
    <xdr:graphicFrame macro="">
      <xdr:nvGraphicFramePr>
        <xdr:cNvPr id="74" name="グラフ 1">
          <a:extLst>
            <a:ext uri="{FF2B5EF4-FFF2-40B4-BE49-F238E27FC236}">
              <a16:creationId xmlns:a16="http://schemas.microsoft.com/office/drawing/2014/main" id="{76CE44FC-6C36-40DF-952A-4D49C1A08C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17</xdr:col>
      <xdr:colOff>49696</xdr:colOff>
      <xdr:row>1099</xdr:row>
      <xdr:rowOff>19050</xdr:rowOff>
    </xdr:from>
    <xdr:to>
      <xdr:col>21</xdr:col>
      <xdr:colOff>405849</xdr:colOff>
      <xdr:row>1111</xdr:row>
      <xdr:rowOff>0</xdr:rowOff>
    </xdr:to>
    <xdr:graphicFrame macro="">
      <xdr:nvGraphicFramePr>
        <xdr:cNvPr id="75" name="グラフ 1">
          <a:extLst>
            <a:ext uri="{FF2B5EF4-FFF2-40B4-BE49-F238E27FC236}">
              <a16:creationId xmlns:a16="http://schemas.microsoft.com/office/drawing/2014/main" id="{CE5BE1FE-3B8C-466B-B9FB-DA8D1D6A2D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17</xdr:col>
      <xdr:colOff>49696</xdr:colOff>
      <xdr:row>1114</xdr:row>
      <xdr:rowOff>19050</xdr:rowOff>
    </xdr:from>
    <xdr:to>
      <xdr:col>21</xdr:col>
      <xdr:colOff>405849</xdr:colOff>
      <xdr:row>1126</xdr:row>
      <xdr:rowOff>0</xdr:rowOff>
    </xdr:to>
    <xdr:graphicFrame macro="">
      <xdr:nvGraphicFramePr>
        <xdr:cNvPr id="76" name="グラフ 1">
          <a:extLst>
            <a:ext uri="{FF2B5EF4-FFF2-40B4-BE49-F238E27FC236}">
              <a16:creationId xmlns:a16="http://schemas.microsoft.com/office/drawing/2014/main" id="{5512207E-2F6B-47A0-86F6-ECA4B80C36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17</xdr:col>
      <xdr:colOff>49696</xdr:colOff>
      <xdr:row>1129</xdr:row>
      <xdr:rowOff>19050</xdr:rowOff>
    </xdr:from>
    <xdr:to>
      <xdr:col>21</xdr:col>
      <xdr:colOff>405849</xdr:colOff>
      <xdr:row>1141</xdr:row>
      <xdr:rowOff>0</xdr:rowOff>
    </xdr:to>
    <xdr:graphicFrame macro="">
      <xdr:nvGraphicFramePr>
        <xdr:cNvPr id="77" name="グラフ 1">
          <a:extLst>
            <a:ext uri="{FF2B5EF4-FFF2-40B4-BE49-F238E27FC236}">
              <a16:creationId xmlns:a16="http://schemas.microsoft.com/office/drawing/2014/main" id="{DF885C9B-EB04-4847-81EF-852C5BAB95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17</xdr:col>
      <xdr:colOff>49696</xdr:colOff>
      <xdr:row>1144</xdr:row>
      <xdr:rowOff>19050</xdr:rowOff>
    </xdr:from>
    <xdr:to>
      <xdr:col>21</xdr:col>
      <xdr:colOff>405849</xdr:colOff>
      <xdr:row>1156</xdr:row>
      <xdr:rowOff>0</xdr:rowOff>
    </xdr:to>
    <xdr:graphicFrame macro="">
      <xdr:nvGraphicFramePr>
        <xdr:cNvPr id="78" name="グラフ 1">
          <a:extLst>
            <a:ext uri="{FF2B5EF4-FFF2-40B4-BE49-F238E27FC236}">
              <a16:creationId xmlns:a16="http://schemas.microsoft.com/office/drawing/2014/main" id="{C374EFF1-D179-46E3-B528-8F4BD18B7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17</xdr:col>
      <xdr:colOff>49696</xdr:colOff>
      <xdr:row>1159</xdr:row>
      <xdr:rowOff>19050</xdr:rowOff>
    </xdr:from>
    <xdr:to>
      <xdr:col>21</xdr:col>
      <xdr:colOff>405849</xdr:colOff>
      <xdr:row>1171</xdr:row>
      <xdr:rowOff>0</xdr:rowOff>
    </xdr:to>
    <xdr:graphicFrame macro="">
      <xdr:nvGraphicFramePr>
        <xdr:cNvPr id="79" name="グラフ 1">
          <a:extLst>
            <a:ext uri="{FF2B5EF4-FFF2-40B4-BE49-F238E27FC236}">
              <a16:creationId xmlns:a16="http://schemas.microsoft.com/office/drawing/2014/main" id="{BE446F4D-D8F6-4C21-8B67-CF7E93E9E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17</xdr:col>
      <xdr:colOff>49696</xdr:colOff>
      <xdr:row>1174</xdr:row>
      <xdr:rowOff>19050</xdr:rowOff>
    </xdr:from>
    <xdr:to>
      <xdr:col>21</xdr:col>
      <xdr:colOff>405849</xdr:colOff>
      <xdr:row>1186</xdr:row>
      <xdr:rowOff>0</xdr:rowOff>
    </xdr:to>
    <xdr:graphicFrame macro="">
      <xdr:nvGraphicFramePr>
        <xdr:cNvPr id="80" name="グラフ 1">
          <a:extLst>
            <a:ext uri="{FF2B5EF4-FFF2-40B4-BE49-F238E27FC236}">
              <a16:creationId xmlns:a16="http://schemas.microsoft.com/office/drawing/2014/main" id="{FCFDCC02-61D6-4D7A-8418-B726F7518D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17</xdr:col>
      <xdr:colOff>49696</xdr:colOff>
      <xdr:row>1189</xdr:row>
      <xdr:rowOff>19050</xdr:rowOff>
    </xdr:from>
    <xdr:to>
      <xdr:col>21</xdr:col>
      <xdr:colOff>405849</xdr:colOff>
      <xdr:row>1201</xdr:row>
      <xdr:rowOff>0</xdr:rowOff>
    </xdr:to>
    <xdr:graphicFrame macro="">
      <xdr:nvGraphicFramePr>
        <xdr:cNvPr id="81" name="グラフ 1">
          <a:extLst>
            <a:ext uri="{FF2B5EF4-FFF2-40B4-BE49-F238E27FC236}">
              <a16:creationId xmlns:a16="http://schemas.microsoft.com/office/drawing/2014/main" id="{B3BF3E0A-8726-4C43-A86D-6AD90F095D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17</xdr:col>
      <xdr:colOff>49696</xdr:colOff>
      <xdr:row>1204</xdr:row>
      <xdr:rowOff>19050</xdr:rowOff>
    </xdr:from>
    <xdr:to>
      <xdr:col>21</xdr:col>
      <xdr:colOff>405849</xdr:colOff>
      <xdr:row>1216</xdr:row>
      <xdr:rowOff>0</xdr:rowOff>
    </xdr:to>
    <xdr:graphicFrame macro="">
      <xdr:nvGraphicFramePr>
        <xdr:cNvPr id="82" name="グラフ 1">
          <a:extLst>
            <a:ext uri="{FF2B5EF4-FFF2-40B4-BE49-F238E27FC236}">
              <a16:creationId xmlns:a16="http://schemas.microsoft.com/office/drawing/2014/main" id="{A36FB955-3F4B-413C-A44B-438C0220B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17</xdr:col>
      <xdr:colOff>49696</xdr:colOff>
      <xdr:row>1219</xdr:row>
      <xdr:rowOff>19050</xdr:rowOff>
    </xdr:from>
    <xdr:to>
      <xdr:col>21</xdr:col>
      <xdr:colOff>405849</xdr:colOff>
      <xdr:row>1231</xdr:row>
      <xdr:rowOff>0</xdr:rowOff>
    </xdr:to>
    <xdr:graphicFrame macro="">
      <xdr:nvGraphicFramePr>
        <xdr:cNvPr id="83" name="グラフ 1">
          <a:extLst>
            <a:ext uri="{FF2B5EF4-FFF2-40B4-BE49-F238E27FC236}">
              <a16:creationId xmlns:a16="http://schemas.microsoft.com/office/drawing/2014/main" id="{0DFD781A-FD5D-43EB-B2D0-EDA9113DB0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17</xdr:col>
      <xdr:colOff>49696</xdr:colOff>
      <xdr:row>1234</xdr:row>
      <xdr:rowOff>19050</xdr:rowOff>
    </xdr:from>
    <xdr:to>
      <xdr:col>21</xdr:col>
      <xdr:colOff>405849</xdr:colOff>
      <xdr:row>1246</xdr:row>
      <xdr:rowOff>0</xdr:rowOff>
    </xdr:to>
    <xdr:graphicFrame macro="">
      <xdr:nvGraphicFramePr>
        <xdr:cNvPr id="84" name="グラフ 1">
          <a:extLst>
            <a:ext uri="{FF2B5EF4-FFF2-40B4-BE49-F238E27FC236}">
              <a16:creationId xmlns:a16="http://schemas.microsoft.com/office/drawing/2014/main" id="{CAA95517-550A-4A08-AF08-3AE930FA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17</xdr:col>
      <xdr:colOff>49696</xdr:colOff>
      <xdr:row>1249</xdr:row>
      <xdr:rowOff>19050</xdr:rowOff>
    </xdr:from>
    <xdr:to>
      <xdr:col>21</xdr:col>
      <xdr:colOff>405849</xdr:colOff>
      <xdr:row>1261</xdr:row>
      <xdr:rowOff>0</xdr:rowOff>
    </xdr:to>
    <xdr:graphicFrame macro="">
      <xdr:nvGraphicFramePr>
        <xdr:cNvPr id="85" name="グラフ 1">
          <a:extLst>
            <a:ext uri="{FF2B5EF4-FFF2-40B4-BE49-F238E27FC236}">
              <a16:creationId xmlns:a16="http://schemas.microsoft.com/office/drawing/2014/main" id="{5D14BE4C-A878-45E8-A35E-B80DFBC15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17</xdr:col>
      <xdr:colOff>49696</xdr:colOff>
      <xdr:row>1264</xdr:row>
      <xdr:rowOff>19050</xdr:rowOff>
    </xdr:from>
    <xdr:to>
      <xdr:col>21</xdr:col>
      <xdr:colOff>405849</xdr:colOff>
      <xdr:row>1276</xdr:row>
      <xdr:rowOff>0</xdr:rowOff>
    </xdr:to>
    <xdr:graphicFrame macro="">
      <xdr:nvGraphicFramePr>
        <xdr:cNvPr id="86" name="グラフ 1">
          <a:extLst>
            <a:ext uri="{FF2B5EF4-FFF2-40B4-BE49-F238E27FC236}">
              <a16:creationId xmlns:a16="http://schemas.microsoft.com/office/drawing/2014/main" id="{389846A8-7D5F-4A31-80D1-8F94F9FCFA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17</xdr:col>
      <xdr:colOff>49696</xdr:colOff>
      <xdr:row>1279</xdr:row>
      <xdr:rowOff>19050</xdr:rowOff>
    </xdr:from>
    <xdr:to>
      <xdr:col>21</xdr:col>
      <xdr:colOff>405849</xdr:colOff>
      <xdr:row>1291</xdr:row>
      <xdr:rowOff>0</xdr:rowOff>
    </xdr:to>
    <xdr:graphicFrame macro="">
      <xdr:nvGraphicFramePr>
        <xdr:cNvPr id="87" name="グラフ 1">
          <a:extLst>
            <a:ext uri="{FF2B5EF4-FFF2-40B4-BE49-F238E27FC236}">
              <a16:creationId xmlns:a16="http://schemas.microsoft.com/office/drawing/2014/main" id="{4DA16E61-50DA-4B33-877D-3EDA5CD3E1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17</xdr:col>
      <xdr:colOff>49696</xdr:colOff>
      <xdr:row>1294</xdr:row>
      <xdr:rowOff>19050</xdr:rowOff>
    </xdr:from>
    <xdr:to>
      <xdr:col>21</xdr:col>
      <xdr:colOff>405849</xdr:colOff>
      <xdr:row>1306</xdr:row>
      <xdr:rowOff>0</xdr:rowOff>
    </xdr:to>
    <xdr:graphicFrame macro="">
      <xdr:nvGraphicFramePr>
        <xdr:cNvPr id="88" name="グラフ 1">
          <a:extLst>
            <a:ext uri="{FF2B5EF4-FFF2-40B4-BE49-F238E27FC236}">
              <a16:creationId xmlns:a16="http://schemas.microsoft.com/office/drawing/2014/main" id="{C8922065-B0C0-4C19-94D8-B350B7657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17</xdr:col>
      <xdr:colOff>49696</xdr:colOff>
      <xdr:row>1309</xdr:row>
      <xdr:rowOff>19050</xdr:rowOff>
    </xdr:from>
    <xdr:to>
      <xdr:col>21</xdr:col>
      <xdr:colOff>405849</xdr:colOff>
      <xdr:row>1321</xdr:row>
      <xdr:rowOff>0</xdr:rowOff>
    </xdr:to>
    <xdr:graphicFrame macro="">
      <xdr:nvGraphicFramePr>
        <xdr:cNvPr id="89" name="グラフ 1">
          <a:extLst>
            <a:ext uri="{FF2B5EF4-FFF2-40B4-BE49-F238E27FC236}">
              <a16:creationId xmlns:a16="http://schemas.microsoft.com/office/drawing/2014/main" id="{17207B11-6226-42AB-AD6F-18501837D8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17</xdr:col>
      <xdr:colOff>49696</xdr:colOff>
      <xdr:row>1324</xdr:row>
      <xdr:rowOff>19050</xdr:rowOff>
    </xdr:from>
    <xdr:to>
      <xdr:col>21</xdr:col>
      <xdr:colOff>405849</xdr:colOff>
      <xdr:row>1336</xdr:row>
      <xdr:rowOff>0</xdr:rowOff>
    </xdr:to>
    <xdr:graphicFrame macro="">
      <xdr:nvGraphicFramePr>
        <xdr:cNvPr id="90" name="グラフ 1">
          <a:extLst>
            <a:ext uri="{FF2B5EF4-FFF2-40B4-BE49-F238E27FC236}">
              <a16:creationId xmlns:a16="http://schemas.microsoft.com/office/drawing/2014/main" id="{C97FFC7E-1567-4E82-9ABE-69707FDAC5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17</xdr:col>
      <xdr:colOff>49696</xdr:colOff>
      <xdr:row>1339</xdr:row>
      <xdr:rowOff>19050</xdr:rowOff>
    </xdr:from>
    <xdr:to>
      <xdr:col>21</xdr:col>
      <xdr:colOff>405849</xdr:colOff>
      <xdr:row>1351</xdr:row>
      <xdr:rowOff>0</xdr:rowOff>
    </xdr:to>
    <xdr:graphicFrame macro="">
      <xdr:nvGraphicFramePr>
        <xdr:cNvPr id="91" name="グラフ 1">
          <a:extLst>
            <a:ext uri="{FF2B5EF4-FFF2-40B4-BE49-F238E27FC236}">
              <a16:creationId xmlns:a16="http://schemas.microsoft.com/office/drawing/2014/main" id="{05E6B506-3C0B-4BA8-89EA-6EF3B18DD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17</xdr:col>
      <xdr:colOff>49696</xdr:colOff>
      <xdr:row>1354</xdr:row>
      <xdr:rowOff>19050</xdr:rowOff>
    </xdr:from>
    <xdr:to>
      <xdr:col>21</xdr:col>
      <xdr:colOff>405849</xdr:colOff>
      <xdr:row>1366</xdr:row>
      <xdr:rowOff>0</xdr:rowOff>
    </xdr:to>
    <xdr:graphicFrame macro="">
      <xdr:nvGraphicFramePr>
        <xdr:cNvPr id="92" name="グラフ 1">
          <a:extLst>
            <a:ext uri="{FF2B5EF4-FFF2-40B4-BE49-F238E27FC236}">
              <a16:creationId xmlns:a16="http://schemas.microsoft.com/office/drawing/2014/main" id="{2DDA33ED-B7B5-4CF1-B0A9-23F8EC122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17</xdr:col>
      <xdr:colOff>49696</xdr:colOff>
      <xdr:row>1369</xdr:row>
      <xdr:rowOff>19050</xdr:rowOff>
    </xdr:from>
    <xdr:to>
      <xdr:col>21</xdr:col>
      <xdr:colOff>405849</xdr:colOff>
      <xdr:row>1381</xdr:row>
      <xdr:rowOff>0</xdr:rowOff>
    </xdr:to>
    <xdr:graphicFrame macro="">
      <xdr:nvGraphicFramePr>
        <xdr:cNvPr id="93" name="グラフ 1">
          <a:extLst>
            <a:ext uri="{FF2B5EF4-FFF2-40B4-BE49-F238E27FC236}">
              <a16:creationId xmlns:a16="http://schemas.microsoft.com/office/drawing/2014/main" id="{479B3C0F-C3DA-4B69-A1E3-0EE752B31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17</xdr:col>
      <xdr:colOff>49696</xdr:colOff>
      <xdr:row>1384</xdr:row>
      <xdr:rowOff>19050</xdr:rowOff>
    </xdr:from>
    <xdr:to>
      <xdr:col>21</xdr:col>
      <xdr:colOff>405849</xdr:colOff>
      <xdr:row>1396</xdr:row>
      <xdr:rowOff>0</xdr:rowOff>
    </xdr:to>
    <xdr:graphicFrame macro="">
      <xdr:nvGraphicFramePr>
        <xdr:cNvPr id="94" name="グラフ 1">
          <a:extLst>
            <a:ext uri="{FF2B5EF4-FFF2-40B4-BE49-F238E27FC236}">
              <a16:creationId xmlns:a16="http://schemas.microsoft.com/office/drawing/2014/main" id="{18652407-9535-40A8-B9D1-BE7026B430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17</xdr:col>
      <xdr:colOff>49696</xdr:colOff>
      <xdr:row>1399</xdr:row>
      <xdr:rowOff>19050</xdr:rowOff>
    </xdr:from>
    <xdr:to>
      <xdr:col>21</xdr:col>
      <xdr:colOff>405849</xdr:colOff>
      <xdr:row>1411</xdr:row>
      <xdr:rowOff>0</xdr:rowOff>
    </xdr:to>
    <xdr:graphicFrame macro="">
      <xdr:nvGraphicFramePr>
        <xdr:cNvPr id="95" name="グラフ 1">
          <a:extLst>
            <a:ext uri="{FF2B5EF4-FFF2-40B4-BE49-F238E27FC236}">
              <a16:creationId xmlns:a16="http://schemas.microsoft.com/office/drawing/2014/main" id="{70E3EEAD-812F-45D8-BE91-F8D4F38B35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17</xdr:col>
      <xdr:colOff>49696</xdr:colOff>
      <xdr:row>1414</xdr:row>
      <xdr:rowOff>19050</xdr:rowOff>
    </xdr:from>
    <xdr:to>
      <xdr:col>21</xdr:col>
      <xdr:colOff>405849</xdr:colOff>
      <xdr:row>1426</xdr:row>
      <xdr:rowOff>0</xdr:rowOff>
    </xdr:to>
    <xdr:graphicFrame macro="">
      <xdr:nvGraphicFramePr>
        <xdr:cNvPr id="96" name="グラフ 1">
          <a:extLst>
            <a:ext uri="{FF2B5EF4-FFF2-40B4-BE49-F238E27FC236}">
              <a16:creationId xmlns:a16="http://schemas.microsoft.com/office/drawing/2014/main" id="{CD056163-C25D-43DA-B407-7439F67C61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17</xdr:col>
      <xdr:colOff>49696</xdr:colOff>
      <xdr:row>1429</xdr:row>
      <xdr:rowOff>19050</xdr:rowOff>
    </xdr:from>
    <xdr:to>
      <xdr:col>21</xdr:col>
      <xdr:colOff>405849</xdr:colOff>
      <xdr:row>1441</xdr:row>
      <xdr:rowOff>0</xdr:rowOff>
    </xdr:to>
    <xdr:graphicFrame macro="">
      <xdr:nvGraphicFramePr>
        <xdr:cNvPr id="97" name="グラフ 1">
          <a:extLst>
            <a:ext uri="{FF2B5EF4-FFF2-40B4-BE49-F238E27FC236}">
              <a16:creationId xmlns:a16="http://schemas.microsoft.com/office/drawing/2014/main" id="{5A8D5D80-5ABE-4BAC-AE5A-4107E0DD56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17</xdr:col>
      <xdr:colOff>49696</xdr:colOff>
      <xdr:row>1444</xdr:row>
      <xdr:rowOff>19050</xdr:rowOff>
    </xdr:from>
    <xdr:to>
      <xdr:col>21</xdr:col>
      <xdr:colOff>405849</xdr:colOff>
      <xdr:row>1456</xdr:row>
      <xdr:rowOff>0</xdr:rowOff>
    </xdr:to>
    <xdr:graphicFrame macro="">
      <xdr:nvGraphicFramePr>
        <xdr:cNvPr id="98" name="グラフ 1">
          <a:extLst>
            <a:ext uri="{FF2B5EF4-FFF2-40B4-BE49-F238E27FC236}">
              <a16:creationId xmlns:a16="http://schemas.microsoft.com/office/drawing/2014/main" id="{FF85F64B-BBFD-4FB4-8FF3-4281C5D383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17</xdr:col>
      <xdr:colOff>49696</xdr:colOff>
      <xdr:row>1459</xdr:row>
      <xdr:rowOff>19050</xdr:rowOff>
    </xdr:from>
    <xdr:to>
      <xdr:col>21</xdr:col>
      <xdr:colOff>405849</xdr:colOff>
      <xdr:row>1471</xdr:row>
      <xdr:rowOff>0</xdr:rowOff>
    </xdr:to>
    <xdr:graphicFrame macro="">
      <xdr:nvGraphicFramePr>
        <xdr:cNvPr id="99" name="グラフ 1">
          <a:extLst>
            <a:ext uri="{FF2B5EF4-FFF2-40B4-BE49-F238E27FC236}">
              <a16:creationId xmlns:a16="http://schemas.microsoft.com/office/drawing/2014/main" id="{BD9D4AFD-0493-4D62-8F1B-D67C9225F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17</xdr:col>
      <xdr:colOff>49696</xdr:colOff>
      <xdr:row>1474</xdr:row>
      <xdr:rowOff>19050</xdr:rowOff>
    </xdr:from>
    <xdr:to>
      <xdr:col>21</xdr:col>
      <xdr:colOff>405849</xdr:colOff>
      <xdr:row>1486</xdr:row>
      <xdr:rowOff>0</xdr:rowOff>
    </xdr:to>
    <xdr:graphicFrame macro="">
      <xdr:nvGraphicFramePr>
        <xdr:cNvPr id="100" name="グラフ 1">
          <a:extLst>
            <a:ext uri="{FF2B5EF4-FFF2-40B4-BE49-F238E27FC236}">
              <a16:creationId xmlns:a16="http://schemas.microsoft.com/office/drawing/2014/main" id="{75F44B45-AF15-4445-B733-8F56DF9A96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17</xdr:col>
      <xdr:colOff>49696</xdr:colOff>
      <xdr:row>1489</xdr:row>
      <xdr:rowOff>19050</xdr:rowOff>
    </xdr:from>
    <xdr:to>
      <xdr:col>21</xdr:col>
      <xdr:colOff>405849</xdr:colOff>
      <xdr:row>1501</xdr:row>
      <xdr:rowOff>0</xdr:rowOff>
    </xdr:to>
    <xdr:graphicFrame macro="">
      <xdr:nvGraphicFramePr>
        <xdr:cNvPr id="101" name="グラフ 1">
          <a:extLst>
            <a:ext uri="{FF2B5EF4-FFF2-40B4-BE49-F238E27FC236}">
              <a16:creationId xmlns:a16="http://schemas.microsoft.com/office/drawing/2014/main" id="{15553575-18BB-42C8-8443-0061486DD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17</xdr:col>
      <xdr:colOff>49696</xdr:colOff>
      <xdr:row>1504</xdr:row>
      <xdr:rowOff>19050</xdr:rowOff>
    </xdr:from>
    <xdr:to>
      <xdr:col>21</xdr:col>
      <xdr:colOff>405849</xdr:colOff>
      <xdr:row>1516</xdr:row>
      <xdr:rowOff>0</xdr:rowOff>
    </xdr:to>
    <xdr:graphicFrame macro="">
      <xdr:nvGraphicFramePr>
        <xdr:cNvPr id="102" name="グラフ 1">
          <a:extLst>
            <a:ext uri="{FF2B5EF4-FFF2-40B4-BE49-F238E27FC236}">
              <a16:creationId xmlns:a16="http://schemas.microsoft.com/office/drawing/2014/main" id="{13C4E505-1000-47EF-BD1C-B7C6C963F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17</xdr:col>
      <xdr:colOff>49696</xdr:colOff>
      <xdr:row>1519</xdr:row>
      <xdr:rowOff>19050</xdr:rowOff>
    </xdr:from>
    <xdr:to>
      <xdr:col>21</xdr:col>
      <xdr:colOff>405849</xdr:colOff>
      <xdr:row>1531</xdr:row>
      <xdr:rowOff>0</xdr:rowOff>
    </xdr:to>
    <xdr:graphicFrame macro="">
      <xdr:nvGraphicFramePr>
        <xdr:cNvPr id="103" name="グラフ 1">
          <a:extLst>
            <a:ext uri="{FF2B5EF4-FFF2-40B4-BE49-F238E27FC236}">
              <a16:creationId xmlns:a16="http://schemas.microsoft.com/office/drawing/2014/main" id="{16FD7D9C-0330-47F4-938C-5FACAF952D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17</xdr:col>
      <xdr:colOff>49696</xdr:colOff>
      <xdr:row>1534</xdr:row>
      <xdr:rowOff>19050</xdr:rowOff>
    </xdr:from>
    <xdr:to>
      <xdr:col>21</xdr:col>
      <xdr:colOff>405849</xdr:colOff>
      <xdr:row>1546</xdr:row>
      <xdr:rowOff>0</xdr:rowOff>
    </xdr:to>
    <xdr:graphicFrame macro="">
      <xdr:nvGraphicFramePr>
        <xdr:cNvPr id="104" name="グラフ 1">
          <a:extLst>
            <a:ext uri="{FF2B5EF4-FFF2-40B4-BE49-F238E27FC236}">
              <a16:creationId xmlns:a16="http://schemas.microsoft.com/office/drawing/2014/main" id="{FE9D5DB2-BF88-4D50-9751-BC77C28E03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17</xdr:col>
      <xdr:colOff>49696</xdr:colOff>
      <xdr:row>1549</xdr:row>
      <xdr:rowOff>19050</xdr:rowOff>
    </xdr:from>
    <xdr:to>
      <xdr:col>21</xdr:col>
      <xdr:colOff>405849</xdr:colOff>
      <xdr:row>1561</xdr:row>
      <xdr:rowOff>0</xdr:rowOff>
    </xdr:to>
    <xdr:graphicFrame macro="">
      <xdr:nvGraphicFramePr>
        <xdr:cNvPr id="105" name="グラフ 1">
          <a:extLst>
            <a:ext uri="{FF2B5EF4-FFF2-40B4-BE49-F238E27FC236}">
              <a16:creationId xmlns:a16="http://schemas.microsoft.com/office/drawing/2014/main" id="{C922D762-13F5-4930-8D69-4AD2A5130E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17</xdr:col>
      <xdr:colOff>49696</xdr:colOff>
      <xdr:row>1564</xdr:row>
      <xdr:rowOff>19050</xdr:rowOff>
    </xdr:from>
    <xdr:to>
      <xdr:col>21</xdr:col>
      <xdr:colOff>405849</xdr:colOff>
      <xdr:row>1576</xdr:row>
      <xdr:rowOff>0</xdr:rowOff>
    </xdr:to>
    <xdr:graphicFrame macro="">
      <xdr:nvGraphicFramePr>
        <xdr:cNvPr id="106" name="グラフ 1">
          <a:extLst>
            <a:ext uri="{FF2B5EF4-FFF2-40B4-BE49-F238E27FC236}">
              <a16:creationId xmlns:a16="http://schemas.microsoft.com/office/drawing/2014/main" id="{64663FEA-6767-4139-8CC0-0D67623270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17</xdr:col>
      <xdr:colOff>49696</xdr:colOff>
      <xdr:row>1579</xdr:row>
      <xdr:rowOff>19050</xdr:rowOff>
    </xdr:from>
    <xdr:to>
      <xdr:col>21</xdr:col>
      <xdr:colOff>405849</xdr:colOff>
      <xdr:row>1591</xdr:row>
      <xdr:rowOff>0</xdr:rowOff>
    </xdr:to>
    <xdr:graphicFrame macro="">
      <xdr:nvGraphicFramePr>
        <xdr:cNvPr id="107" name="グラフ 1">
          <a:extLst>
            <a:ext uri="{FF2B5EF4-FFF2-40B4-BE49-F238E27FC236}">
              <a16:creationId xmlns:a16="http://schemas.microsoft.com/office/drawing/2014/main" id="{6944C16D-38BB-4283-9A36-A16C6509F9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17</xdr:col>
      <xdr:colOff>49696</xdr:colOff>
      <xdr:row>1594</xdr:row>
      <xdr:rowOff>19050</xdr:rowOff>
    </xdr:from>
    <xdr:to>
      <xdr:col>21</xdr:col>
      <xdr:colOff>405849</xdr:colOff>
      <xdr:row>1606</xdr:row>
      <xdr:rowOff>0</xdr:rowOff>
    </xdr:to>
    <xdr:graphicFrame macro="">
      <xdr:nvGraphicFramePr>
        <xdr:cNvPr id="108" name="グラフ 1">
          <a:extLst>
            <a:ext uri="{FF2B5EF4-FFF2-40B4-BE49-F238E27FC236}">
              <a16:creationId xmlns:a16="http://schemas.microsoft.com/office/drawing/2014/main" id="{D6D829C5-7379-4DBA-B710-22B269FE3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17</xdr:col>
      <xdr:colOff>49696</xdr:colOff>
      <xdr:row>1609</xdr:row>
      <xdr:rowOff>19050</xdr:rowOff>
    </xdr:from>
    <xdr:to>
      <xdr:col>21</xdr:col>
      <xdr:colOff>405849</xdr:colOff>
      <xdr:row>1621</xdr:row>
      <xdr:rowOff>0</xdr:rowOff>
    </xdr:to>
    <xdr:graphicFrame macro="">
      <xdr:nvGraphicFramePr>
        <xdr:cNvPr id="109" name="グラフ 1">
          <a:extLst>
            <a:ext uri="{FF2B5EF4-FFF2-40B4-BE49-F238E27FC236}">
              <a16:creationId xmlns:a16="http://schemas.microsoft.com/office/drawing/2014/main" id="{4847AE1B-E65F-4F86-A805-1647D5A585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17</xdr:col>
      <xdr:colOff>49696</xdr:colOff>
      <xdr:row>1624</xdr:row>
      <xdr:rowOff>19050</xdr:rowOff>
    </xdr:from>
    <xdr:to>
      <xdr:col>21</xdr:col>
      <xdr:colOff>405849</xdr:colOff>
      <xdr:row>1636</xdr:row>
      <xdr:rowOff>0</xdr:rowOff>
    </xdr:to>
    <xdr:graphicFrame macro="">
      <xdr:nvGraphicFramePr>
        <xdr:cNvPr id="110" name="グラフ 1">
          <a:extLst>
            <a:ext uri="{FF2B5EF4-FFF2-40B4-BE49-F238E27FC236}">
              <a16:creationId xmlns:a16="http://schemas.microsoft.com/office/drawing/2014/main" id="{013D134E-393D-4E4F-976D-4879269C2A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17</xdr:col>
      <xdr:colOff>49696</xdr:colOff>
      <xdr:row>1639</xdr:row>
      <xdr:rowOff>19050</xdr:rowOff>
    </xdr:from>
    <xdr:to>
      <xdr:col>21</xdr:col>
      <xdr:colOff>405849</xdr:colOff>
      <xdr:row>1651</xdr:row>
      <xdr:rowOff>0</xdr:rowOff>
    </xdr:to>
    <xdr:graphicFrame macro="">
      <xdr:nvGraphicFramePr>
        <xdr:cNvPr id="111" name="グラフ 1">
          <a:extLst>
            <a:ext uri="{FF2B5EF4-FFF2-40B4-BE49-F238E27FC236}">
              <a16:creationId xmlns:a16="http://schemas.microsoft.com/office/drawing/2014/main" id="{76276399-D9B2-4207-A89E-4D87AC15D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17</xdr:col>
      <xdr:colOff>49696</xdr:colOff>
      <xdr:row>1654</xdr:row>
      <xdr:rowOff>19050</xdr:rowOff>
    </xdr:from>
    <xdr:to>
      <xdr:col>21</xdr:col>
      <xdr:colOff>405849</xdr:colOff>
      <xdr:row>1666</xdr:row>
      <xdr:rowOff>0</xdr:rowOff>
    </xdr:to>
    <xdr:graphicFrame macro="">
      <xdr:nvGraphicFramePr>
        <xdr:cNvPr id="112" name="グラフ 1">
          <a:extLst>
            <a:ext uri="{FF2B5EF4-FFF2-40B4-BE49-F238E27FC236}">
              <a16:creationId xmlns:a16="http://schemas.microsoft.com/office/drawing/2014/main" id="{4CDD33FD-7482-4ECB-BCB5-530C74D128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17</xdr:col>
      <xdr:colOff>49696</xdr:colOff>
      <xdr:row>1669</xdr:row>
      <xdr:rowOff>19050</xdr:rowOff>
    </xdr:from>
    <xdr:to>
      <xdr:col>21</xdr:col>
      <xdr:colOff>405849</xdr:colOff>
      <xdr:row>1681</xdr:row>
      <xdr:rowOff>0</xdr:rowOff>
    </xdr:to>
    <xdr:graphicFrame macro="">
      <xdr:nvGraphicFramePr>
        <xdr:cNvPr id="113" name="グラフ 1">
          <a:extLst>
            <a:ext uri="{FF2B5EF4-FFF2-40B4-BE49-F238E27FC236}">
              <a16:creationId xmlns:a16="http://schemas.microsoft.com/office/drawing/2014/main" id="{84720AD4-080F-46D1-AE5E-7C786A72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17</xdr:col>
      <xdr:colOff>49696</xdr:colOff>
      <xdr:row>1684</xdr:row>
      <xdr:rowOff>19050</xdr:rowOff>
    </xdr:from>
    <xdr:to>
      <xdr:col>21</xdr:col>
      <xdr:colOff>405849</xdr:colOff>
      <xdr:row>1696</xdr:row>
      <xdr:rowOff>0</xdr:rowOff>
    </xdr:to>
    <xdr:graphicFrame macro="">
      <xdr:nvGraphicFramePr>
        <xdr:cNvPr id="114" name="グラフ 1">
          <a:extLst>
            <a:ext uri="{FF2B5EF4-FFF2-40B4-BE49-F238E27FC236}">
              <a16:creationId xmlns:a16="http://schemas.microsoft.com/office/drawing/2014/main" id="{A61923DB-2563-445B-8EB7-9A8C6FD7C4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17</xdr:col>
      <xdr:colOff>49696</xdr:colOff>
      <xdr:row>1699</xdr:row>
      <xdr:rowOff>19050</xdr:rowOff>
    </xdr:from>
    <xdr:to>
      <xdr:col>21</xdr:col>
      <xdr:colOff>405849</xdr:colOff>
      <xdr:row>1711</xdr:row>
      <xdr:rowOff>0</xdr:rowOff>
    </xdr:to>
    <xdr:graphicFrame macro="">
      <xdr:nvGraphicFramePr>
        <xdr:cNvPr id="115" name="グラフ 1">
          <a:extLst>
            <a:ext uri="{FF2B5EF4-FFF2-40B4-BE49-F238E27FC236}">
              <a16:creationId xmlns:a16="http://schemas.microsoft.com/office/drawing/2014/main" id="{524ED2F9-A907-45AC-B03A-4C2A610E4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17</xdr:col>
      <xdr:colOff>49696</xdr:colOff>
      <xdr:row>1714</xdr:row>
      <xdr:rowOff>19050</xdr:rowOff>
    </xdr:from>
    <xdr:to>
      <xdr:col>21</xdr:col>
      <xdr:colOff>405849</xdr:colOff>
      <xdr:row>1726</xdr:row>
      <xdr:rowOff>0</xdr:rowOff>
    </xdr:to>
    <xdr:graphicFrame macro="">
      <xdr:nvGraphicFramePr>
        <xdr:cNvPr id="116" name="グラフ 1">
          <a:extLst>
            <a:ext uri="{FF2B5EF4-FFF2-40B4-BE49-F238E27FC236}">
              <a16:creationId xmlns:a16="http://schemas.microsoft.com/office/drawing/2014/main" id="{8C181164-0C8B-4DE0-AE39-30A338B66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17</xdr:col>
      <xdr:colOff>49696</xdr:colOff>
      <xdr:row>1729</xdr:row>
      <xdr:rowOff>19050</xdr:rowOff>
    </xdr:from>
    <xdr:to>
      <xdr:col>21</xdr:col>
      <xdr:colOff>405849</xdr:colOff>
      <xdr:row>1741</xdr:row>
      <xdr:rowOff>0</xdr:rowOff>
    </xdr:to>
    <xdr:graphicFrame macro="">
      <xdr:nvGraphicFramePr>
        <xdr:cNvPr id="117" name="グラフ 1">
          <a:extLst>
            <a:ext uri="{FF2B5EF4-FFF2-40B4-BE49-F238E27FC236}">
              <a16:creationId xmlns:a16="http://schemas.microsoft.com/office/drawing/2014/main" id="{F8CDFF14-2C01-47DC-8257-74C43A1BD3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17</xdr:col>
      <xdr:colOff>49696</xdr:colOff>
      <xdr:row>1744</xdr:row>
      <xdr:rowOff>19050</xdr:rowOff>
    </xdr:from>
    <xdr:to>
      <xdr:col>21</xdr:col>
      <xdr:colOff>405849</xdr:colOff>
      <xdr:row>1756</xdr:row>
      <xdr:rowOff>0</xdr:rowOff>
    </xdr:to>
    <xdr:graphicFrame macro="">
      <xdr:nvGraphicFramePr>
        <xdr:cNvPr id="118" name="グラフ 1">
          <a:extLst>
            <a:ext uri="{FF2B5EF4-FFF2-40B4-BE49-F238E27FC236}">
              <a16:creationId xmlns:a16="http://schemas.microsoft.com/office/drawing/2014/main" id="{0A64C516-C77F-4B26-9350-D7AAFD0BCB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17</xdr:col>
      <xdr:colOff>49696</xdr:colOff>
      <xdr:row>1759</xdr:row>
      <xdr:rowOff>19050</xdr:rowOff>
    </xdr:from>
    <xdr:to>
      <xdr:col>21</xdr:col>
      <xdr:colOff>405849</xdr:colOff>
      <xdr:row>1771</xdr:row>
      <xdr:rowOff>0</xdr:rowOff>
    </xdr:to>
    <xdr:graphicFrame macro="">
      <xdr:nvGraphicFramePr>
        <xdr:cNvPr id="119" name="グラフ 1">
          <a:extLst>
            <a:ext uri="{FF2B5EF4-FFF2-40B4-BE49-F238E27FC236}">
              <a16:creationId xmlns:a16="http://schemas.microsoft.com/office/drawing/2014/main" id="{B6C1C8CD-0A91-4B83-86F1-CEDE77006A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17</xdr:col>
      <xdr:colOff>49696</xdr:colOff>
      <xdr:row>1774</xdr:row>
      <xdr:rowOff>19050</xdr:rowOff>
    </xdr:from>
    <xdr:to>
      <xdr:col>21</xdr:col>
      <xdr:colOff>405849</xdr:colOff>
      <xdr:row>1786</xdr:row>
      <xdr:rowOff>0</xdr:rowOff>
    </xdr:to>
    <xdr:graphicFrame macro="">
      <xdr:nvGraphicFramePr>
        <xdr:cNvPr id="120" name="グラフ 1">
          <a:extLst>
            <a:ext uri="{FF2B5EF4-FFF2-40B4-BE49-F238E27FC236}">
              <a16:creationId xmlns:a16="http://schemas.microsoft.com/office/drawing/2014/main" id="{9CC5D00B-B77E-4DA9-BFD4-CDDB412D26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17</xdr:col>
      <xdr:colOff>49696</xdr:colOff>
      <xdr:row>1789</xdr:row>
      <xdr:rowOff>19050</xdr:rowOff>
    </xdr:from>
    <xdr:to>
      <xdr:col>21</xdr:col>
      <xdr:colOff>405849</xdr:colOff>
      <xdr:row>1801</xdr:row>
      <xdr:rowOff>0</xdr:rowOff>
    </xdr:to>
    <xdr:graphicFrame macro="">
      <xdr:nvGraphicFramePr>
        <xdr:cNvPr id="121" name="グラフ 1">
          <a:extLst>
            <a:ext uri="{FF2B5EF4-FFF2-40B4-BE49-F238E27FC236}">
              <a16:creationId xmlns:a16="http://schemas.microsoft.com/office/drawing/2014/main" id="{59ACCB58-0005-4359-A715-EACE73D084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17</xdr:col>
      <xdr:colOff>49696</xdr:colOff>
      <xdr:row>1804</xdr:row>
      <xdr:rowOff>19050</xdr:rowOff>
    </xdr:from>
    <xdr:to>
      <xdr:col>21</xdr:col>
      <xdr:colOff>405849</xdr:colOff>
      <xdr:row>1816</xdr:row>
      <xdr:rowOff>0</xdr:rowOff>
    </xdr:to>
    <xdr:graphicFrame macro="">
      <xdr:nvGraphicFramePr>
        <xdr:cNvPr id="122" name="グラフ 1">
          <a:extLst>
            <a:ext uri="{FF2B5EF4-FFF2-40B4-BE49-F238E27FC236}">
              <a16:creationId xmlns:a16="http://schemas.microsoft.com/office/drawing/2014/main" id="{6A9317A1-1E2F-481D-BA33-D8C2A53C9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17</xdr:col>
      <xdr:colOff>49696</xdr:colOff>
      <xdr:row>1819</xdr:row>
      <xdr:rowOff>19050</xdr:rowOff>
    </xdr:from>
    <xdr:to>
      <xdr:col>21</xdr:col>
      <xdr:colOff>405849</xdr:colOff>
      <xdr:row>1831</xdr:row>
      <xdr:rowOff>0</xdr:rowOff>
    </xdr:to>
    <xdr:graphicFrame macro="">
      <xdr:nvGraphicFramePr>
        <xdr:cNvPr id="123" name="グラフ 1">
          <a:extLst>
            <a:ext uri="{FF2B5EF4-FFF2-40B4-BE49-F238E27FC236}">
              <a16:creationId xmlns:a16="http://schemas.microsoft.com/office/drawing/2014/main" id="{AB0DB17C-1E34-4651-9DF6-8FA790F246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17</xdr:col>
      <xdr:colOff>49696</xdr:colOff>
      <xdr:row>1834</xdr:row>
      <xdr:rowOff>19050</xdr:rowOff>
    </xdr:from>
    <xdr:to>
      <xdr:col>21</xdr:col>
      <xdr:colOff>405849</xdr:colOff>
      <xdr:row>1846</xdr:row>
      <xdr:rowOff>0</xdr:rowOff>
    </xdr:to>
    <xdr:graphicFrame macro="">
      <xdr:nvGraphicFramePr>
        <xdr:cNvPr id="124" name="グラフ 1">
          <a:extLst>
            <a:ext uri="{FF2B5EF4-FFF2-40B4-BE49-F238E27FC236}">
              <a16:creationId xmlns:a16="http://schemas.microsoft.com/office/drawing/2014/main" id="{0F0AC812-6228-43B0-B91C-50B8FC01A9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17</xdr:col>
      <xdr:colOff>49696</xdr:colOff>
      <xdr:row>1849</xdr:row>
      <xdr:rowOff>19050</xdr:rowOff>
    </xdr:from>
    <xdr:to>
      <xdr:col>21</xdr:col>
      <xdr:colOff>405849</xdr:colOff>
      <xdr:row>1861</xdr:row>
      <xdr:rowOff>0</xdr:rowOff>
    </xdr:to>
    <xdr:graphicFrame macro="">
      <xdr:nvGraphicFramePr>
        <xdr:cNvPr id="125" name="グラフ 1">
          <a:extLst>
            <a:ext uri="{FF2B5EF4-FFF2-40B4-BE49-F238E27FC236}">
              <a16:creationId xmlns:a16="http://schemas.microsoft.com/office/drawing/2014/main" id="{2217E3A7-A394-4CF3-93E4-1A2C041195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17</xdr:col>
      <xdr:colOff>49696</xdr:colOff>
      <xdr:row>1864</xdr:row>
      <xdr:rowOff>19050</xdr:rowOff>
    </xdr:from>
    <xdr:to>
      <xdr:col>21</xdr:col>
      <xdr:colOff>405849</xdr:colOff>
      <xdr:row>1876</xdr:row>
      <xdr:rowOff>0</xdr:rowOff>
    </xdr:to>
    <xdr:graphicFrame macro="">
      <xdr:nvGraphicFramePr>
        <xdr:cNvPr id="126" name="グラフ 1">
          <a:extLst>
            <a:ext uri="{FF2B5EF4-FFF2-40B4-BE49-F238E27FC236}">
              <a16:creationId xmlns:a16="http://schemas.microsoft.com/office/drawing/2014/main" id="{5CD14E3D-6E5F-4C1A-9C53-E8D964C438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17</xdr:col>
      <xdr:colOff>49696</xdr:colOff>
      <xdr:row>1879</xdr:row>
      <xdr:rowOff>19050</xdr:rowOff>
    </xdr:from>
    <xdr:to>
      <xdr:col>21</xdr:col>
      <xdr:colOff>405849</xdr:colOff>
      <xdr:row>1891</xdr:row>
      <xdr:rowOff>0</xdr:rowOff>
    </xdr:to>
    <xdr:graphicFrame macro="">
      <xdr:nvGraphicFramePr>
        <xdr:cNvPr id="127" name="グラフ 1">
          <a:extLst>
            <a:ext uri="{FF2B5EF4-FFF2-40B4-BE49-F238E27FC236}">
              <a16:creationId xmlns:a16="http://schemas.microsoft.com/office/drawing/2014/main" id="{57C12CB9-031D-4299-836F-2A8459B551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17</xdr:col>
      <xdr:colOff>49696</xdr:colOff>
      <xdr:row>1894</xdr:row>
      <xdr:rowOff>19050</xdr:rowOff>
    </xdr:from>
    <xdr:to>
      <xdr:col>21</xdr:col>
      <xdr:colOff>405849</xdr:colOff>
      <xdr:row>1906</xdr:row>
      <xdr:rowOff>0</xdr:rowOff>
    </xdr:to>
    <xdr:graphicFrame macro="">
      <xdr:nvGraphicFramePr>
        <xdr:cNvPr id="128" name="グラフ 1">
          <a:extLst>
            <a:ext uri="{FF2B5EF4-FFF2-40B4-BE49-F238E27FC236}">
              <a16:creationId xmlns:a16="http://schemas.microsoft.com/office/drawing/2014/main" id="{675592AF-99A8-4298-A4EA-AD7825498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17</xdr:col>
      <xdr:colOff>49696</xdr:colOff>
      <xdr:row>1909</xdr:row>
      <xdr:rowOff>19050</xdr:rowOff>
    </xdr:from>
    <xdr:to>
      <xdr:col>21</xdr:col>
      <xdr:colOff>405849</xdr:colOff>
      <xdr:row>1921</xdr:row>
      <xdr:rowOff>0</xdr:rowOff>
    </xdr:to>
    <xdr:graphicFrame macro="">
      <xdr:nvGraphicFramePr>
        <xdr:cNvPr id="129" name="グラフ 1">
          <a:extLst>
            <a:ext uri="{FF2B5EF4-FFF2-40B4-BE49-F238E27FC236}">
              <a16:creationId xmlns:a16="http://schemas.microsoft.com/office/drawing/2014/main" id="{EC762377-1948-4718-A11E-5C53CEA289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17</xdr:col>
      <xdr:colOff>49696</xdr:colOff>
      <xdr:row>1924</xdr:row>
      <xdr:rowOff>19050</xdr:rowOff>
    </xdr:from>
    <xdr:to>
      <xdr:col>21</xdr:col>
      <xdr:colOff>405849</xdr:colOff>
      <xdr:row>1936</xdr:row>
      <xdr:rowOff>0</xdr:rowOff>
    </xdr:to>
    <xdr:graphicFrame macro="">
      <xdr:nvGraphicFramePr>
        <xdr:cNvPr id="130" name="グラフ 1">
          <a:extLst>
            <a:ext uri="{FF2B5EF4-FFF2-40B4-BE49-F238E27FC236}">
              <a16:creationId xmlns:a16="http://schemas.microsoft.com/office/drawing/2014/main" id="{6C8259AF-A484-4CDA-BC1D-D8931CD144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17</xdr:col>
      <xdr:colOff>49696</xdr:colOff>
      <xdr:row>1939</xdr:row>
      <xdr:rowOff>19050</xdr:rowOff>
    </xdr:from>
    <xdr:to>
      <xdr:col>21</xdr:col>
      <xdr:colOff>405849</xdr:colOff>
      <xdr:row>1951</xdr:row>
      <xdr:rowOff>0</xdr:rowOff>
    </xdr:to>
    <xdr:graphicFrame macro="">
      <xdr:nvGraphicFramePr>
        <xdr:cNvPr id="131" name="グラフ 1">
          <a:extLst>
            <a:ext uri="{FF2B5EF4-FFF2-40B4-BE49-F238E27FC236}">
              <a16:creationId xmlns:a16="http://schemas.microsoft.com/office/drawing/2014/main" id="{76F3960D-0E92-4FA8-92E1-03C8D09EBE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17</xdr:col>
      <xdr:colOff>49696</xdr:colOff>
      <xdr:row>1954</xdr:row>
      <xdr:rowOff>19050</xdr:rowOff>
    </xdr:from>
    <xdr:to>
      <xdr:col>21</xdr:col>
      <xdr:colOff>405849</xdr:colOff>
      <xdr:row>1966</xdr:row>
      <xdr:rowOff>0</xdr:rowOff>
    </xdr:to>
    <xdr:graphicFrame macro="">
      <xdr:nvGraphicFramePr>
        <xdr:cNvPr id="132" name="グラフ 1">
          <a:extLst>
            <a:ext uri="{FF2B5EF4-FFF2-40B4-BE49-F238E27FC236}">
              <a16:creationId xmlns:a16="http://schemas.microsoft.com/office/drawing/2014/main" id="{145836D6-9BCC-4156-973C-B5C9C3C89C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17</xdr:col>
      <xdr:colOff>49696</xdr:colOff>
      <xdr:row>1969</xdr:row>
      <xdr:rowOff>19050</xdr:rowOff>
    </xdr:from>
    <xdr:to>
      <xdr:col>21</xdr:col>
      <xdr:colOff>405849</xdr:colOff>
      <xdr:row>1981</xdr:row>
      <xdr:rowOff>0</xdr:rowOff>
    </xdr:to>
    <xdr:graphicFrame macro="">
      <xdr:nvGraphicFramePr>
        <xdr:cNvPr id="133" name="グラフ 1">
          <a:extLst>
            <a:ext uri="{FF2B5EF4-FFF2-40B4-BE49-F238E27FC236}">
              <a16:creationId xmlns:a16="http://schemas.microsoft.com/office/drawing/2014/main" id="{94F26C67-26BC-459D-8BAC-F26BACB934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17</xdr:col>
      <xdr:colOff>49696</xdr:colOff>
      <xdr:row>1984</xdr:row>
      <xdr:rowOff>19050</xdr:rowOff>
    </xdr:from>
    <xdr:to>
      <xdr:col>21</xdr:col>
      <xdr:colOff>405849</xdr:colOff>
      <xdr:row>1996</xdr:row>
      <xdr:rowOff>0</xdr:rowOff>
    </xdr:to>
    <xdr:graphicFrame macro="">
      <xdr:nvGraphicFramePr>
        <xdr:cNvPr id="134" name="グラフ 1">
          <a:extLst>
            <a:ext uri="{FF2B5EF4-FFF2-40B4-BE49-F238E27FC236}">
              <a16:creationId xmlns:a16="http://schemas.microsoft.com/office/drawing/2014/main" id="{044C5BAE-7ECE-4B5A-963C-65C61CEB80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17</xdr:col>
      <xdr:colOff>49696</xdr:colOff>
      <xdr:row>1999</xdr:row>
      <xdr:rowOff>19050</xdr:rowOff>
    </xdr:from>
    <xdr:to>
      <xdr:col>21</xdr:col>
      <xdr:colOff>405849</xdr:colOff>
      <xdr:row>2011</xdr:row>
      <xdr:rowOff>0</xdr:rowOff>
    </xdr:to>
    <xdr:graphicFrame macro="">
      <xdr:nvGraphicFramePr>
        <xdr:cNvPr id="135" name="グラフ 1">
          <a:extLst>
            <a:ext uri="{FF2B5EF4-FFF2-40B4-BE49-F238E27FC236}">
              <a16:creationId xmlns:a16="http://schemas.microsoft.com/office/drawing/2014/main" id="{6A135581-A377-4184-93E5-656B0E4E3E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17</xdr:col>
      <xdr:colOff>49696</xdr:colOff>
      <xdr:row>2014</xdr:row>
      <xdr:rowOff>19050</xdr:rowOff>
    </xdr:from>
    <xdr:to>
      <xdr:col>21</xdr:col>
      <xdr:colOff>405849</xdr:colOff>
      <xdr:row>2026</xdr:row>
      <xdr:rowOff>0</xdr:rowOff>
    </xdr:to>
    <xdr:graphicFrame macro="">
      <xdr:nvGraphicFramePr>
        <xdr:cNvPr id="136" name="グラフ 1">
          <a:extLst>
            <a:ext uri="{FF2B5EF4-FFF2-40B4-BE49-F238E27FC236}">
              <a16:creationId xmlns:a16="http://schemas.microsoft.com/office/drawing/2014/main" id="{C5CEE1B2-03A5-426D-B969-BF01479B20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17</xdr:col>
      <xdr:colOff>49696</xdr:colOff>
      <xdr:row>2029</xdr:row>
      <xdr:rowOff>19050</xdr:rowOff>
    </xdr:from>
    <xdr:to>
      <xdr:col>21</xdr:col>
      <xdr:colOff>405849</xdr:colOff>
      <xdr:row>2041</xdr:row>
      <xdr:rowOff>0</xdr:rowOff>
    </xdr:to>
    <xdr:graphicFrame macro="">
      <xdr:nvGraphicFramePr>
        <xdr:cNvPr id="137" name="グラフ 1">
          <a:extLst>
            <a:ext uri="{FF2B5EF4-FFF2-40B4-BE49-F238E27FC236}">
              <a16:creationId xmlns:a16="http://schemas.microsoft.com/office/drawing/2014/main" id="{1988569E-D6CD-4963-8A10-263BF1CA4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17</xdr:col>
      <xdr:colOff>49696</xdr:colOff>
      <xdr:row>2044</xdr:row>
      <xdr:rowOff>19050</xdr:rowOff>
    </xdr:from>
    <xdr:to>
      <xdr:col>21</xdr:col>
      <xdr:colOff>405849</xdr:colOff>
      <xdr:row>2056</xdr:row>
      <xdr:rowOff>0</xdr:rowOff>
    </xdr:to>
    <xdr:graphicFrame macro="">
      <xdr:nvGraphicFramePr>
        <xdr:cNvPr id="138" name="グラフ 1">
          <a:extLst>
            <a:ext uri="{FF2B5EF4-FFF2-40B4-BE49-F238E27FC236}">
              <a16:creationId xmlns:a16="http://schemas.microsoft.com/office/drawing/2014/main" id="{3D2C48B0-6E30-4BD0-B433-15D6D19BD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17</xdr:col>
      <xdr:colOff>49696</xdr:colOff>
      <xdr:row>2059</xdr:row>
      <xdr:rowOff>19050</xdr:rowOff>
    </xdr:from>
    <xdr:to>
      <xdr:col>21</xdr:col>
      <xdr:colOff>405849</xdr:colOff>
      <xdr:row>2071</xdr:row>
      <xdr:rowOff>0</xdr:rowOff>
    </xdr:to>
    <xdr:graphicFrame macro="">
      <xdr:nvGraphicFramePr>
        <xdr:cNvPr id="139" name="グラフ 1">
          <a:extLst>
            <a:ext uri="{FF2B5EF4-FFF2-40B4-BE49-F238E27FC236}">
              <a16:creationId xmlns:a16="http://schemas.microsoft.com/office/drawing/2014/main" id="{CFD194C1-8B7F-40FF-B26B-F8E3CEE079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17</xdr:col>
      <xdr:colOff>49696</xdr:colOff>
      <xdr:row>2074</xdr:row>
      <xdr:rowOff>19050</xdr:rowOff>
    </xdr:from>
    <xdr:to>
      <xdr:col>21</xdr:col>
      <xdr:colOff>405849</xdr:colOff>
      <xdr:row>2086</xdr:row>
      <xdr:rowOff>0</xdr:rowOff>
    </xdr:to>
    <xdr:graphicFrame macro="">
      <xdr:nvGraphicFramePr>
        <xdr:cNvPr id="140" name="グラフ 1">
          <a:extLst>
            <a:ext uri="{FF2B5EF4-FFF2-40B4-BE49-F238E27FC236}">
              <a16:creationId xmlns:a16="http://schemas.microsoft.com/office/drawing/2014/main" id="{EEFE8712-4154-4E39-B209-F0C677E6E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17</xdr:col>
      <xdr:colOff>49696</xdr:colOff>
      <xdr:row>2089</xdr:row>
      <xdr:rowOff>19050</xdr:rowOff>
    </xdr:from>
    <xdr:to>
      <xdr:col>21</xdr:col>
      <xdr:colOff>405849</xdr:colOff>
      <xdr:row>2101</xdr:row>
      <xdr:rowOff>0</xdr:rowOff>
    </xdr:to>
    <xdr:graphicFrame macro="">
      <xdr:nvGraphicFramePr>
        <xdr:cNvPr id="141" name="グラフ 1">
          <a:extLst>
            <a:ext uri="{FF2B5EF4-FFF2-40B4-BE49-F238E27FC236}">
              <a16:creationId xmlns:a16="http://schemas.microsoft.com/office/drawing/2014/main" id="{9A4D1003-2B51-4924-A9AB-8F10399F2F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17</xdr:col>
      <xdr:colOff>49696</xdr:colOff>
      <xdr:row>2104</xdr:row>
      <xdr:rowOff>19050</xdr:rowOff>
    </xdr:from>
    <xdr:to>
      <xdr:col>21</xdr:col>
      <xdr:colOff>405849</xdr:colOff>
      <xdr:row>2116</xdr:row>
      <xdr:rowOff>0</xdr:rowOff>
    </xdr:to>
    <xdr:graphicFrame macro="">
      <xdr:nvGraphicFramePr>
        <xdr:cNvPr id="142" name="グラフ 1">
          <a:extLst>
            <a:ext uri="{FF2B5EF4-FFF2-40B4-BE49-F238E27FC236}">
              <a16:creationId xmlns:a16="http://schemas.microsoft.com/office/drawing/2014/main" id="{85CA3F8D-43C9-4650-A63D-03EE833DA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17</xdr:col>
      <xdr:colOff>49696</xdr:colOff>
      <xdr:row>2119</xdr:row>
      <xdr:rowOff>19050</xdr:rowOff>
    </xdr:from>
    <xdr:to>
      <xdr:col>21</xdr:col>
      <xdr:colOff>405849</xdr:colOff>
      <xdr:row>2131</xdr:row>
      <xdr:rowOff>0</xdr:rowOff>
    </xdr:to>
    <xdr:graphicFrame macro="">
      <xdr:nvGraphicFramePr>
        <xdr:cNvPr id="143" name="グラフ 1">
          <a:extLst>
            <a:ext uri="{FF2B5EF4-FFF2-40B4-BE49-F238E27FC236}">
              <a16:creationId xmlns:a16="http://schemas.microsoft.com/office/drawing/2014/main" id="{D13D3F58-4AEE-4171-B675-202292656F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17</xdr:col>
      <xdr:colOff>49696</xdr:colOff>
      <xdr:row>2134</xdr:row>
      <xdr:rowOff>19050</xdr:rowOff>
    </xdr:from>
    <xdr:to>
      <xdr:col>21</xdr:col>
      <xdr:colOff>405849</xdr:colOff>
      <xdr:row>2146</xdr:row>
      <xdr:rowOff>0</xdr:rowOff>
    </xdr:to>
    <xdr:graphicFrame macro="">
      <xdr:nvGraphicFramePr>
        <xdr:cNvPr id="144" name="グラフ 1">
          <a:extLst>
            <a:ext uri="{FF2B5EF4-FFF2-40B4-BE49-F238E27FC236}">
              <a16:creationId xmlns:a16="http://schemas.microsoft.com/office/drawing/2014/main" id="{5C146FCA-F047-453F-8A63-BEBDF57BE1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17</xdr:col>
      <xdr:colOff>49696</xdr:colOff>
      <xdr:row>2149</xdr:row>
      <xdr:rowOff>19050</xdr:rowOff>
    </xdr:from>
    <xdr:to>
      <xdr:col>21</xdr:col>
      <xdr:colOff>405849</xdr:colOff>
      <xdr:row>2161</xdr:row>
      <xdr:rowOff>0</xdr:rowOff>
    </xdr:to>
    <xdr:graphicFrame macro="">
      <xdr:nvGraphicFramePr>
        <xdr:cNvPr id="145" name="グラフ 1">
          <a:extLst>
            <a:ext uri="{FF2B5EF4-FFF2-40B4-BE49-F238E27FC236}">
              <a16:creationId xmlns:a16="http://schemas.microsoft.com/office/drawing/2014/main" id="{0BC7FAA6-C0F1-40CC-AA00-9A04EC553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17</xdr:col>
      <xdr:colOff>49696</xdr:colOff>
      <xdr:row>2164</xdr:row>
      <xdr:rowOff>19050</xdr:rowOff>
    </xdr:from>
    <xdr:to>
      <xdr:col>21</xdr:col>
      <xdr:colOff>405849</xdr:colOff>
      <xdr:row>2176</xdr:row>
      <xdr:rowOff>0</xdr:rowOff>
    </xdr:to>
    <xdr:graphicFrame macro="">
      <xdr:nvGraphicFramePr>
        <xdr:cNvPr id="146" name="グラフ 1">
          <a:extLst>
            <a:ext uri="{FF2B5EF4-FFF2-40B4-BE49-F238E27FC236}">
              <a16:creationId xmlns:a16="http://schemas.microsoft.com/office/drawing/2014/main" id="{9172809D-9721-4C19-B601-A95107DEA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17</xdr:col>
      <xdr:colOff>49696</xdr:colOff>
      <xdr:row>2179</xdr:row>
      <xdr:rowOff>19050</xdr:rowOff>
    </xdr:from>
    <xdr:to>
      <xdr:col>21</xdr:col>
      <xdr:colOff>405849</xdr:colOff>
      <xdr:row>2191</xdr:row>
      <xdr:rowOff>0</xdr:rowOff>
    </xdr:to>
    <xdr:graphicFrame macro="">
      <xdr:nvGraphicFramePr>
        <xdr:cNvPr id="147" name="グラフ 1">
          <a:extLst>
            <a:ext uri="{FF2B5EF4-FFF2-40B4-BE49-F238E27FC236}">
              <a16:creationId xmlns:a16="http://schemas.microsoft.com/office/drawing/2014/main" id="{AD1061B5-EB78-4003-ADC9-B6D486253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17</xdr:col>
      <xdr:colOff>49696</xdr:colOff>
      <xdr:row>2194</xdr:row>
      <xdr:rowOff>19050</xdr:rowOff>
    </xdr:from>
    <xdr:to>
      <xdr:col>21</xdr:col>
      <xdr:colOff>405849</xdr:colOff>
      <xdr:row>2206</xdr:row>
      <xdr:rowOff>0</xdr:rowOff>
    </xdr:to>
    <xdr:graphicFrame macro="">
      <xdr:nvGraphicFramePr>
        <xdr:cNvPr id="148" name="グラフ 1">
          <a:extLst>
            <a:ext uri="{FF2B5EF4-FFF2-40B4-BE49-F238E27FC236}">
              <a16:creationId xmlns:a16="http://schemas.microsoft.com/office/drawing/2014/main" id="{C1224FE1-4B93-4712-A0B5-2B031036E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17</xdr:col>
      <xdr:colOff>49696</xdr:colOff>
      <xdr:row>2209</xdr:row>
      <xdr:rowOff>19050</xdr:rowOff>
    </xdr:from>
    <xdr:to>
      <xdr:col>21</xdr:col>
      <xdr:colOff>405849</xdr:colOff>
      <xdr:row>2221</xdr:row>
      <xdr:rowOff>0</xdr:rowOff>
    </xdr:to>
    <xdr:graphicFrame macro="">
      <xdr:nvGraphicFramePr>
        <xdr:cNvPr id="149" name="グラフ 1">
          <a:extLst>
            <a:ext uri="{FF2B5EF4-FFF2-40B4-BE49-F238E27FC236}">
              <a16:creationId xmlns:a16="http://schemas.microsoft.com/office/drawing/2014/main" id="{03A2069B-86C2-48BE-B097-BCDB944B99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17</xdr:col>
      <xdr:colOff>49696</xdr:colOff>
      <xdr:row>2224</xdr:row>
      <xdr:rowOff>19050</xdr:rowOff>
    </xdr:from>
    <xdr:to>
      <xdr:col>21</xdr:col>
      <xdr:colOff>405849</xdr:colOff>
      <xdr:row>2236</xdr:row>
      <xdr:rowOff>0</xdr:rowOff>
    </xdr:to>
    <xdr:graphicFrame macro="">
      <xdr:nvGraphicFramePr>
        <xdr:cNvPr id="150" name="グラフ 1">
          <a:extLst>
            <a:ext uri="{FF2B5EF4-FFF2-40B4-BE49-F238E27FC236}">
              <a16:creationId xmlns:a16="http://schemas.microsoft.com/office/drawing/2014/main" id="{2FF6452B-E33A-496E-AB81-838CA73126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17</xdr:col>
      <xdr:colOff>49696</xdr:colOff>
      <xdr:row>2239</xdr:row>
      <xdr:rowOff>19050</xdr:rowOff>
    </xdr:from>
    <xdr:to>
      <xdr:col>21</xdr:col>
      <xdr:colOff>405849</xdr:colOff>
      <xdr:row>2251</xdr:row>
      <xdr:rowOff>0</xdr:rowOff>
    </xdr:to>
    <xdr:graphicFrame macro="">
      <xdr:nvGraphicFramePr>
        <xdr:cNvPr id="151" name="グラフ 1">
          <a:extLst>
            <a:ext uri="{FF2B5EF4-FFF2-40B4-BE49-F238E27FC236}">
              <a16:creationId xmlns:a16="http://schemas.microsoft.com/office/drawing/2014/main" id="{F815B449-1E72-409E-99D1-0B38E24158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17</xdr:col>
      <xdr:colOff>49696</xdr:colOff>
      <xdr:row>2254</xdr:row>
      <xdr:rowOff>19050</xdr:rowOff>
    </xdr:from>
    <xdr:to>
      <xdr:col>21</xdr:col>
      <xdr:colOff>405849</xdr:colOff>
      <xdr:row>2266</xdr:row>
      <xdr:rowOff>0</xdr:rowOff>
    </xdr:to>
    <xdr:graphicFrame macro="">
      <xdr:nvGraphicFramePr>
        <xdr:cNvPr id="152" name="グラフ 1">
          <a:extLst>
            <a:ext uri="{FF2B5EF4-FFF2-40B4-BE49-F238E27FC236}">
              <a16:creationId xmlns:a16="http://schemas.microsoft.com/office/drawing/2014/main" id="{2D769212-D6FE-459B-918E-0213CB260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17</xdr:col>
      <xdr:colOff>49696</xdr:colOff>
      <xdr:row>2269</xdr:row>
      <xdr:rowOff>19050</xdr:rowOff>
    </xdr:from>
    <xdr:to>
      <xdr:col>21</xdr:col>
      <xdr:colOff>405849</xdr:colOff>
      <xdr:row>2281</xdr:row>
      <xdr:rowOff>0</xdr:rowOff>
    </xdr:to>
    <xdr:graphicFrame macro="">
      <xdr:nvGraphicFramePr>
        <xdr:cNvPr id="153" name="グラフ 1">
          <a:extLst>
            <a:ext uri="{FF2B5EF4-FFF2-40B4-BE49-F238E27FC236}">
              <a16:creationId xmlns:a16="http://schemas.microsoft.com/office/drawing/2014/main" id="{BDC8CFBF-83BE-4B6C-865F-3F6680E70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17</xdr:col>
      <xdr:colOff>49696</xdr:colOff>
      <xdr:row>2284</xdr:row>
      <xdr:rowOff>19050</xdr:rowOff>
    </xdr:from>
    <xdr:to>
      <xdr:col>21</xdr:col>
      <xdr:colOff>405849</xdr:colOff>
      <xdr:row>2296</xdr:row>
      <xdr:rowOff>0</xdr:rowOff>
    </xdr:to>
    <xdr:graphicFrame macro="">
      <xdr:nvGraphicFramePr>
        <xdr:cNvPr id="154" name="グラフ 1">
          <a:extLst>
            <a:ext uri="{FF2B5EF4-FFF2-40B4-BE49-F238E27FC236}">
              <a16:creationId xmlns:a16="http://schemas.microsoft.com/office/drawing/2014/main" id="{2AD53912-EC18-440C-9C5A-04C4C9638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17</xdr:col>
      <xdr:colOff>49696</xdr:colOff>
      <xdr:row>2299</xdr:row>
      <xdr:rowOff>19050</xdr:rowOff>
    </xdr:from>
    <xdr:to>
      <xdr:col>21</xdr:col>
      <xdr:colOff>405849</xdr:colOff>
      <xdr:row>2311</xdr:row>
      <xdr:rowOff>0</xdr:rowOff>
    </xdr:to>
    <xdr:graphicFrame macro="">
      <xdr:nvGraphicFramePr>
        <xdr:cNvPr id="155" name="グラフ 1">
          <a:extLst>
            <a:ext uri="{FF2B5EF4-FFF2-40B4-BE49-F238E27FC236}">
              <a16:creationId xmlns:a16="http://schemas.microsoft.com/office/drawing/2014/main" id="{7B412455-ABFB-4FC0-9A26-BC1E6CBCBB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17</xdr:col>
      <xdr:colOff>49696</xdr:colOff>
      <xdr:row>2314</xdr:row>
      <xdr:rowOff>19050</xdr:rowOff>
    </xdr:from>
    <xdr:to>
      <xdr:col>21</xdr:col>
      <xdr:colOff>405849</xdr:colOff>
      <xdr:row>2326</xdr:row>
      <xdr:rowOff>0</xdr:rowOff>
    </xdr:to>
    <xdr:graphicFrame macro="">
      <xdr:nvGraphicFramePr>
        <xdr:cNvPr id="156" name="グラフ 1">
          <a:extLst>
            <a:ext uri="{FF2B5EF4-FFF2-40B4-BE49-F238E27FC236}">
              <a16:creationId xmlns:a16="http://schemas.microsoft.com/office/drawing/2014/main" id="{9692E2C8-CC76-4803-BC43-ABF93F214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17</xdr:col>
      <xdr:colOff>49696</xdr:colOff>
      <xdr:row>2329</xdr:row>
      <xdr:rowOff>19050</xdr:rowOff>
    </xdr:from>
    <xdr:to>
      <xdr:col>21</xdr:col>
      <xdr:colOff>405849</xdr:colOff>
      <xdr:row>2341</xdr:row>
      <xdr:rowOff>0</xdr:rowOff>
    </xdr:to>
    <xdr:graphicFrame macro="">
      <xdr:nvGraphicFramePr>
        <xdr:cNvPr id="157" name="グラフ 1">
          <a:extLst>
            <a:ext uri="{FF2B5EF4-FFF2-40B4-BE49-F238E27FC236}">
              <a16:creationId xmlns:a16="http://schemas.microsoft.com/office/drawing/2014/main" id="{0F0AB522-4CFA-4F71-8C93-7CF7C1BB54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17</xdr:col>
      <xdr:colOff>49696</xdr:colOff>
      <xdr:row>2344</xdr:row>
      <xdr:rowOff>19050</xdr:rowOff>
    </xdr:from>
    <xdr:to>
      <xdr:col>21</xdr:col>
      <xdr:colOff>405849</xdr:colOff>
      <xdr:row>2356</xdr:row>
      <xdr:rowOff>0</xdr:rowOff>
    </xdr:to>
    <xdr:graphicFrame macro="">
      <xdr:nvGraphicFramePr>
        <xdr:cNvPr id="158" name="グラフ 1">
          <a:extLst>
            <a:ext uri="{FF2B5EF4-FFF2-40B4-BE49-F238E27FC236}">
              <a16:creationId xmlns:a16="http://schemas.microsoft.com/office/drawing/2014/main" id="{D3F549C0-86C3-450A-AC01-F275F0820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17</xdr:col>
      <xdr:colOff>49696</xdr:colOff>
      <xdr:row>2359</xdr:row>
      <xdr:rowOff>19050</xdr:rowOff>
    </xdr:from>
    <xdr:to>
      <xdr:col>21</xdr:col>
      <xdr:colOff>405849</xdr:colOff>
      <xdr:row>2371</xdr:row>
      <xdr:rowOff>0</xdr:rowOff>
    </xdr:to>
    <xdr:graphicFrame macro="">
      <xdr:nvGraphicFramePr>
        <xdr:cNvPr id="159" name="グラフ 1">
          <a:extLst>
            <a:ext uri="{FF2B5EF4-FFF2-40B4-BE49-F238E27FC236}">
              <a16:creationId xmlns:a16="http://schemas.microsoft.com/office/drawing/2014/main" id="{DBF5498B-97AF-46B3-B1D9-1B0A513520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17</xdr:col>
      <xdr:colOff>49696</xdr:colOff>
      <xdr:row>2374</xdr:row>
      <xdr:rowOff>19050</xdr:rowOff>
    </xdr:from>
    <xdr:to>
      <xdr:col>21</xdr:col>
      <xdr:colOff>405849</xdr:colOff>
      <xdr:row>2386</xdr:row>
      <xdr:rowOff>0</xdr:rowOff>
    </xdr:to>
    <xdr:graphicFrame macro="">
      <xdr:nvGraphicFramePr>
        <xdr:cNvPr id="160" name="グラフ 1">
          <a:extLst>
            <a:ext uri="{FF2B5EF4-FFF2-40B4-BE49-F238E27FC236}">
              <a16:creationId xmlns:a16="http://schemas.microsoft.com/office/drawing/2014/main" id="{761D444C-DAF4-413A-B662-94A941F90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17</xdr:col>
      <xdr:colOff>49696</xdr:colOff>
      <xdr:row>2389</xdr:row>
      <xdr:rowOff>19050</xdr:rowOff>
    </xdr:from>
    <xdr:to>
      <xdr:col>21</xdr:col>
      <xdr:colOff>405849</xdr:colOff>
      <xdr:row>2401</xdr:row>
      <xdr:rowOff>0</xdr:rowOff>
    </xdr:to>
    <xdr:graphicFrame macro="">
      <xdr:nvGraphicFramePr>
        <xdr:cNvPr id="161" name="グラフ 1">
          <a:extLst>
            <a:ext uri="{FF2B5EF4-FFF2-40B4-BE49-F238E27FC236}">
              <a16:creationId xmlns:a16="http://schemas.microsoft.com/office/drawing/2014/main" id="{560C467A-F18D-402E-BF5C-1FA534D2D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17</xdr:col>
      <xdr:colOff>49696</xdr:colOff>
      <xdr:row>2404</xdr:row>
      <xdr:rowOff>19050</xdr:rowOff>
    </xdr:from>
    <xdr:to>
      <xdr:col>21</xdr:col>
      <xdr:colOff>405849</xdr:colOff>
      <xdr:row>2416</xdr:row>
      <xdr:rowOff>0</xdr:rowOff>
    </xdr:to>
    <xdr:graphicFrame macro="">
      <xdr:nvGraphicFramePr>
        <xdr:cNvPr id="162" name="グラフ 1">
          <a:extLst>
            <a:ext uri="{FF2B5EF4-FFF2-40B4-BE49-F238E27FC236}">
              <a16:creationId xmlns:a16="http://schemas.microsoft.com/office/drawing/2014/main" id="{243071EB-6431-4337-A730-4D45AAF6D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17</xdr:col>
      <xdr:colOff>49696</xdr:colOff>
      <xdr:row>2419</xdr:row>
      <xdr:rowOff>19050</xdr:rowOff>
    </xdr:from>
    <xdr:to>
      <xdr:col>21</xdr:col>
      <xdr:colOff>405849</xdr:colOff>
      <xdr:row>2431</xdr:row>
      <xdr:rowOff>0</xdr:rowOff>
    </xdr:to>
    <xdr:graphicFrame macro="">
      <xdr:nvGraphicFramePr>
        <xdr:cNvPr id="163" name="グラフ 1">
          <a:extLst>
            <a:ext uri="{FF2B5EF4-FFF2-40B4-BE49-F238E27FC236}">
              <a16:creationId xmlns:a16="http://schemas.microsoft.com/office/drawing/2014/main" id="{0C115D96-8BA1-44F6-91F3-458B59E6EB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17</xdr:col>
      <xdr:colOff>49696</xdr:colOff>
      <xdr:row>2434</xdr:row>
      <xdr:rowOff>19050</xdr:rowOff>
    </xdr:from>
    <xdr:to>
      <xdr:col>21</xdr:col>
      <xdr:colOff>405849</xdr:colOff>
      <xdr:row>2446</xdr:row>
      <xdr:rowOff>0</xdr:rowOff>
    </xdr:to>
    <xdr:graphicFrame macro="">
      <xdr:nvGraphicFramePr>
        <xdr:cNvPr id="164" name="グラフ 1">
          <a:extLst>
            <a:ext uri="{FF2B5EF4-FFF2-40B4-BE49-F238E27FC236}">
              <a16:creationId xmlns:a16="http://schemas.microsoft.com/office/drawing/2014/main" id="{4E5AD680-955C-44AF-8BF9-D2B281428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17</xdr:col>
      <xdr:colOff>49696</xdr:colOff>
      <xdr:row>2449</xdr:row>
      <xdr:rowOff>19050</xdr:rowOff>
    </xdr:from>
    <xdr:to>
      <xdr:col>21</xdr:col>
      <xdr:colOff>405849</xdr:colOff>
      <xdr:row>2461</xdr:row>
      <xdr:rowOff>0</xdr:rowOff>
    </xdr:to>
    <xdr:graphicFrame macro="">
      <xdr:nvGraphicFramePr>
        <xdr:cNvPr id="165" name="グラフ 1">
          <a:extLst>
            <a:ext uri="{FF2B5EF4-FFF2-40B4-BE49-F238E27FC236}">
              <a16:creationId xmlns:a16="http://schemas.microsoft.com/office/drawing/2014/main" id="{D5F5539C-4F52-4B34-8832-46195EFF04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17</xdr:col>
      <xdr:colOff>49696</xdr:colOff>
      <xdr:row>2464</xdr:row>
      <xdr:rowOff>19050</xdr:rowOff>
    </xdr:from>
    <xdr:to>
      <xdr:col>21</xdr:col>
      <xdr:colOff>405849</xdr:colOff>
      <xdr:row>2476</xdr:row>
      <xdr:rowOff>0</xdr:rowOff>
    </xdr:to>
    <xdr:graphicFrame macro="">
      <xdr:nvGraphicFramePr>
        <xdr:cNvPr id="166" name="グラフ 1">
          <a:extLst>
            <a:ext uri="{FF2B5EF4-FFF2-40B4-BE49-F238E27FC236}">
              <a16:creationId xmlns:a16="http://schemas.microsoft.com/office/drawing/2014/main" id="{AD104B61-941D-49CB-A27F-1FE2BC881F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17</xdr:col>
      <xdr:colOff>49696</xdr:colOff>
      <xdr:row>2479</xdr:row>
      <xdr:rowOff>19050</xdr:rowOff>
    </xdr:from>
    <xdr:to>
      <xdr:col>21</xdr:col>
      <xdr:colOff>405849</xdr:colOff>
      <xdr:row>2491</xdr:row>
      <xdr:rowOff>0</xdr:rowOff>
    </xdr:to>
    <xdr:graphicFrame macro="">
      <xdr:nvGraphicFramePr>
        <xdr:cNvPr id="167" name="グラフ 1">
          <a:extLst>
            <a:ext uri="{FF2B5EF4-FFF2-40B4-BE49-F238E27FC236}">
              <a16:creationId xmlns:a16="http://schemas.microsoft.com/office/drawing/2014/main" id="{4DEC9CE8-3436-406B-9E0A-DF9C82C62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17</xdr:col>
      <xdr:colOff>49696</xdr:colOff>
      <xdr:row>2494</xdr:row>
      <xdr:rowOff>19050</xdr:rowOff>
    </xdr:from>
    <xdr:to>
      <xdr:col>21</xdr:col>
      <xdr:colOff>405849</xdr:colOff>
      <xdr:row>2506</xdr:row>
      <xdr:rowOff>0</xdr:rowOff>
    </xdr:to>
    <xdr:graphicFrame macro="">
      <xdr:nvGraphicFramePr>
        <xdr:cNvPr id="168" name="グラフ 1">
          <a:extLst>
            <a:ext uri="{FF2B5EF4-FFF2-40B4-BE49-F238E27FC236}">
              <a16:creationId xmlns:a16="http://schemas.microsoft.com/office/drawing/2014/main" id="{92E2F1CC-6EE4-4273-8D61-37E88AD862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17</xdr:col>
      <xdr:colOff>49696</xdr:colOff>
      <xdr:row>2509</xdr:row>
      <xdr:rowOff>19050</xdr:rowOff>
    </xdr:from>
    <xdr:to>
      <xdr:col>21</xdr:col>
      <xdr:colOff>405849</xdr:colOff>
      <xdr:row>2521</xdr:row>
      <xdr:rowOff>0</xdr:rowOff>
    </xdr:to>
    <xdr:graphicFrame macro="">
      <xdr:nvGraphicFramePr>
        <xdr:cNvPr id="169" name="グラフ 1">
          <a:extLst>
            <a:ext uri="{FF2B5EF4-FFF2-40B4-BE49-F238E27FC236}">
              <a16:creationId xmlns:a16="http://schemas.microsoft.com/office/drawing/2014/main" id="{87399905-92FA-4A91-81D0-ED7DCC5A7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17</xdr:col>
      <xdr:colOff>49696</xdr:colOff>
      <xdr:row>2524</xdr:row>
      <xdr:rowOff>19050</xdr:rowOff>
    </xdr:from>
    <xdr:to>
      <xdr:col>21</xdr:col>
      <xdr:colOff>405849</xdr:colOff>
      <xdr:row>2536</xdr:row>
      <xdr:rowOff>0</xdr:rowOff>
    </xdr:to>
    <xdr:graphicFrame macro="">
      <xdr:nvGraphicFramePr>
        <xdr:cNvPr id="170" name="グラフ 1">
          <a:extLst>
            <a:ext uri="{FF2B5EF4-FFF2-40B4-BE49-F238E27FC236}">
              <a16:creationId xmlns:a16="http://schemas.microsoft.com/office/drawing/2014/main" id="{BA4346D9-5BAC-45AA-A633-D3CA592FF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17</xdr:col>
      <xdr:colOff>49696</xdr:colOff>
      <xdr:row>2539</xdr:row>
      <xdr:rowOff>19050</xdr:rowOff>
    </xdr:from>
    <xdr:to>
      <xdr:col>21</xdr:col>
      <xdr:colOff>405849</xdr:colOff>
      <xdr:row>2551</xdr:row>
      <xdr:rowOff>0</xdr:rowOff>
    </xdr:to>
    <xdr:graphicFrame macro="">
      <xdr:nvGraphicFramePr>
        <xdr:cNvPr id="171" name="グラフ 1">
          <a:extLst>
            <a:ext uri="{FF2B5EF4-FFF2-40B4-BE49-F238E27FC236}">
              <a16:creationId xmlns:a16="http://schemas.microsoft.com/office/drawing/2014/main" id="{6CF4FB10-7F0A-429F-9391-B83961691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17</xdr:col>
      <xdr:colOff>49696</xdr:colOff>
      <xdr:row>2554</xdr:row>
      <xdr:rowOff>19050</xdr:rowOff>
    </xdr:from>
    <xdr:to>
      <xdr:col>21</xdr:col>
      <xdr:colOff>405849</xdr:colOff>
      <xdr:row>2566</xdr:row>
      <xdr:rowOff>0</xdr:rowOff>
    </xdr:to>
    <xdr:graphicFrame macro="">
      <xdr:nvGraphicFramePr>
        <xdr:cNvPr id="172" name="グラフ 1">
          <a:extLst>
            <a:ext uri="{FF2B5EF4-FFF2-40B4-BE49-F238E27FC236}">
              <a16:creationId xmlns:a16="http://schemas.microsoft.com/office/drawing/2014/main" id="{6C0BA8BB-E0D0-4C92-B8C2-8E7EB3E0F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17</xdr:col>
      <xdr:colOff>49696</xdr:colOff>
      <xdr:row>2569</xdr:row>
      <xdr:rowOff>19050</xdr:rowOff>
    </xdr:from>
    <xdr:to>
      <xdr:col>21</xdr:col>
      <xdr:colOff>405849</xdr:colOff>
      <xdr:row>2581</xdr:row>
      <xdr:rowOff>0</xdr:rowOff>
    </xdr:to>
    <xdr:graphicFrame macro="">
      <xdr:nvGraphicFramePr>
        <xdr:cNvPr id="173" name="グラフ 1">
          <a:extLst>
            <a:ext uri="{FF2B5EF4-FFF2-40B4-BE49-F238E27FC236}">
              <a16:creationId xmlns:a16="http://schemas.microsoft.com/office/drawing/2014/main" id="{31E1D91D-AD0D-46CF-8C86-D474104F24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17</xdr:col>
      <xdr:colOff>49696</xdr:colOff>
      <xdr:row>2584</xdr:row>
      <xdr:rowOff>19050</xdr:rowOff>
    </xdr:from>
    <xdr:to>
      <xdr:col>21</xdr:col>
      <xdr:colOff>405849</xdr:colOff>
      <xdr:row>2596</xdr:row>
      <xdr:rowOff>0</xdr:rowOff>
    </xdr:to>
    <xdr:graphicFrame macro="">
      <xdr:nvGraphicFramePr>
        <xdr:cNvPr id="174" name="グラフ 1">
          <a:extLst>
            <a:ext uri="{FF2B5EF4-FFF2-40B4-BE49-F238E27FC236}">
              <a16:creationId xmlns:a16="http://schemas.microsoft.com/office/drawing/2014/main" id="{D24044FB-80CD-4381-B3B6-70320CC1F3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17</xdr:col>
      <xdr:colOff>49696</xdr:colOff>
      <xdr:row>2599</xdr:row>
      <xdr:rowOff>19050</xdr:rowOff>
    </xdr:from>
    <xdr:to>
      <xdr:col>21</xdr:col>
      <xdr:colOff>405849</xdr:colOff>
      <xdr:row>2611</xdr:row>
      <xdr:rowOff>0</xdr:rowOff>
    </xdr:to>
    <xdr:graphicFrame macro="">
      <xdr:nvGraphicFramePr>
        <xdr:cNvPr id="175" name="グラフ 1">
          <a:extLst>
            <a:ext uri="{FF2B5EF4-FFF2-40B4-BE49-F238E27FC236}">
              <a16:creationId xmlns:a16="http://schemas.microsoft.com/office/drawing/2014/main" id="{191CE91C-9B57-4C96-9A8D-E70FDBAEB2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17</xdr:col>
      <xdr:colOff>49696</xdr:colOff>
      <xdr:row>2614</xdr:row>
      <xdr:rowOff>19050</xdr:rowOff>
    </xdr:from>
    <xdr:to>
      <xdr:col>21</xdr:col>
      <xdr:colOff>405849</xdr:colOff>
      <xdr:row>2626</xdr:row>
      <xdr:rowOff>0</xdr:rowOff>
    </xdr:to>
    <xdr:graphicFrame macro="">
      <xdr:nvGraphicFramePr>
        <xdr:cNvPr id="176" name="グラフ 1">
          <a:extLst>
            <a:ext uri="{FF2B5EF4-FFF2-40B4-BE49-F238E27FC236}">
              <a16:creationId xmlns:a16="http://schemas.microsoft.com/office/drawing/2014/main" id="{748ED90A-532B-4BD4-BB16-9DCF073E4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17</xdr:col>
      <xdr:colOff>49696</xdr:colOff>
      <xdr:row>2629</xdr:row>
      <xdr:rowOff>19050</xdr:rowOff>
    </xdr:from>
    <xdr:to>
      <xdr:col>21</xdr:col>
      <xdr:colOff>405849</xdr:colOff>
      <xdr:row>2641</xdr:row>
      <xdr:rowOff>0</xdr:rowOff>
    </xdr:to>
    <xdr:graphicFrame macro="">
      <xdr:nvGraphicFramePr>
        <xdr:cNvPr id="177" name="グラフ 1">
          <a:extLst>
            <a:ext uri="{FF2B5EF4-FFF2-40B4-BE49-F238E27FC236}">
              <a16:creationId xmlns:a16="http://schemas.microsoft.com/office/drawing/2014/main" id="{51CA4A89-FEC0-4D98-9767-BB9C3CE582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17</xdr:col>
      <xdr:colOff>49696</xdr:colOff>
      <xdr:row>2644</xdr:row>
      <xdr:rowOff>19050</xdr:rowOff>
    </xdr:from>
    <xdr:to>
      <xdr:col>21</xdr:col>
      <xdr:colOff>405849</xdr:colOff>
      <xdr:row>2656</xdr:row>
      <xdr:rowOff>0</xdr:rowOff>
    </xdr:to>
    <xdr:graphicFrame macro="">
      <xdr:nvGraphicFramePr>
        <xdr:cNvPr id="178" name="グラフ 1">
          <a:extLst>
            <a:ext uri="{FF2B5EF4-FFF2-40B4-BE49-F238E27FC236}">
              <a16:creationId xmlns:a16="http://schemas.microsoft.com/office/drawing/2014/main" id="{624D4217-4A60-4C9F-8B9D-36D70A69A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17</xdr:col>
      <xdr:colOff>49696</xdr:colOff>
      <xdr:row>2659</xdr:row>
      <xdr:rowOff>19050</xdr:rowOff>
    </xdr:from>
    <xdr:to>
      <xdr:col>21</xdr:col>
      <xdr:colOff>405849</xdr:colOff>
      <xdr:row>2671</xdr:row>
      <xdr:rowOff>0</xdr:rowOff>
    </xdr:to>
    <xdr:graphicFrame macro="">
      <xdr:nvGraphicFramePr>
        <xdr:cNvPr id="179" name="グラフ 1">
          <a:extLst>
            <a:ext uri="{FF2B5EF4-FFF2-40B4-BE49-F238E27FC236}">
              <a16:creationId xmlns:a16="http://schemas.microsoft.com/office/drawing/2014/main" id="{CDBFD15E-683A-41FD-991C-AEACD75ED5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17</xdr:col>
      <xdr:colOff>49696</xdr:colOff>
      <xdr:row>2674</xdr:row>
      <xdr:rowOff>19050</xdr:rowOff>
    </xdr:from>
    <xdr:to>
      <xdr:col>21</xdr:col>
      <xdr:colOff>405849</xdr:colOff>
      <xdr:row>2686</xdr:row>
      <xdr:rowOff>0</xdr:rowOff>
    </xdr:to>
    <xdr:graphicFrame macro="">
      <xdr:nvGraphicFramePr>
        <xdr:cNvPr id="180" name="グラフ 1">
          <a:extLst>
            <a:ext uri="{FF2B5EF4-FFF2-40B4-BE49-F238E27FC236}">
              <a16:creationId xmlns:a16="http://schemas.microsoft.com/office/drawing/2014/main" id="{EE3182E7-9305-4699-8CDE-55AF53C60C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17</xdr:col>
      <xdr:colOff>49696</xdr:colOff>
      <xdr:row>2689</xdr:row>
      <xdr:rowOff>19050</xdr:rowOff>
    </xdr:from>
    <xdr:to>
      <xdr:col>21</xdr:col>
      <xdr:colOff>405849</xdr:colOff>
      <xdr:row>2701</xdr:row>
      <xdr:rowOff>0</xdr:rowOff>
    </xdr:to>
    <xdr:graphicFrame macro="">
      <xdr:nvGraphicFramePr>
        <xdr:cNvPr id="181" name="グラフ 1">
          <a:extLst>
            <a:ext uri="{FF2B5EF4-FFF2-40B4-BE49-F238E27FC236}">
              <a16:creationId xmlns:a16="http://schemas.microsoft.com/office/drawing/2014/main" id="{90901F6F-2A16-4197-9681-C2E6BFC57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twoCellAnchor>
    <xdr:from>
      <xdr:col>17</xdr:col>
      <xdr:colOff>49696</xdr:colOff>
      <xdr:row>2704</xdr:row>
      <xdr:rowOff>19050</xdr:rowOff>
    </xdr:from>
    <xdr:to>
      <xdr:col>21</xdr:col>
      <xdr:colOff>405849</xdr:colOff>
      <xdr:row>2716</xdr:row>
      <xdr:rowOff>0</xdr:rowOff>
    </xdr:to>
    <xdr:graphicFrame macro="">
      <xdr:nvGraphicFramePr>
        <xdr:cNvPr id="182" name="グラフ 1">
          <a:extLst>
            <a:ext uri="{FF2B5EF4-FFF2-40B4-BE49-F238E27FC236}">
              <a16:creationId xmlns:a16="http://schemas.microsoft.com/office/drawing/2014/main" id="{9BE4DC36-1FD3-43D2-AF8E-03DC40DAC1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17</xdr:col>
      <xdr:colOff>49696</xdr:colOff>
      <xdr:row>2719</xdr:row>
      <xdr:rowOff>19050</xdr:rowOff>
    </xdr:from>
    <xdr:to>
      <xdr:col>21</xdr:col>
      <xdr:colOff>405849</xdr:colOff>
      <xdr:row>2731</xdr:row>
      <xdr:rowOff>0</xdr:rowOff>
    </xdr:to>
    <xdr:graphicFrame macro="">
      <xdr:nvGraphicFramePr>
        <xdr:cNvPr id="183" name="グラフ 1">
          <a:extLst>
            <a:ext uri="{FF2B5EF4-FFF2-40B4-BE49-F238E27FC236}">
              <a16:creationId xmlns:a16="http://schemas.microsoft.com/office/drawing/2014/main" id="{FB1EA09F-2182-475A-8B0A-46A06DC78C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17</xdr:col>
      <xdr:colOff>49696</xdr:colOff>
      <xdr:row>2734</xdr:row>
      <xdr:rowOff>19050</xdr:rowOff>
    </xdr:from>
    <xdr:to>
      <xdr:col>21</xdr:col>
      <xdr:colOff>405849</xdr:colOff>
      <xdr:row>2746</xdr:row>
      <xdr:rowOff>0</xdr:rowOff>
    </xdr:to>
    <xdr:graphicFrame macro="">
      <xdr:nvGraphicFramePr>
        <xdr:cNvPr id="184" name="グラフ 1">
          <a:extLst>
            <a:ext uri="{FF2B5EF4-FFF2-40B4-BE49-F238E27FC236}">
              <a16:creationId xmlns:a16="http://schemas.microsoft.com/office/drawing/2014/main" id="{02AD2DF9-4C51-4627-8581-B16EFB1263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3"/>
        </a:graphicData>
      </a:graphic>
    </xdr:graphicFrame>
    <xdr:clientData/>
  </xdr:twoCellAnchor>
  <xdr:twoCellAnchor>
    <xdr:from>
      <xdr:col>17</xdr:col>
      <xdr:colOff>49696</xdr:colOff>
      <xdr:row>2749</xdr:row>
      <xdr:rowOff>19050</xdr:rowOff>
    </xdr:from>
    <xdr:to>
      <xdr:col>21</xdr:col>
      <xdr:colOff>405849</xdr:colOff>
      <xdr:row>2761</xdr:row>
      <xdr:rowOff>0</xdr:rowOff>
    </xdr:to>
    <xdr:graphicFrame macro="">
      <xdr:nvGraphicFramePr>
        <xdr:cNvPr id="185" name="グラフ 1">
          <a:extLst>
            <a:ext uri="{FF2B5EF4-FFF2-40B4-BE49-F238E27FC236}">
              <a16:creationId xmlns:a16="http://schemas.microsoft.com/office/drawing/2014/main" id="{9BB91A8F-3EFA-4A68-AD20-DFD833AE2D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twoCellAnchor>
    <xdr:from>
      <xdr:col>17</xdr:col>
      <xdr:colOff>49696</xdr:colOff>
      <xdr:row>2764</xdr:row>
      <xdr:rowOff>19050</xdr:rowOff>
    </xdr:from>
    <xdr:to>
      <xdr:col>21</xdr:col>
      <xdr:colOff>405849</xdr:colOff>
      <xdr:row>2776</xdr:row>
      <xdr:rowOff>0</xdr:rowOff>
    </xdr:to>
    <xdr:graphicFrame macro="">
      <xdr:nvGraphicFramePr>
        <xdr:cNvPr id="186" name="グラフ 1">
          <a:extLst>
            <a:ext uri="{FF2B5EF4-FFF2-40B4-BE49-F238E27FC236}">
              <a16:creationId xmlns:a16="http://schemas.microsoft.com/office/drawing/2014/main" id="{E51387EA-0CBF-4D3A-96F8-4D6F2DB40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5"/>
        </a:graphicData>
      </a:graphic>
    </xdr:graphicFrame>
    <xdr:clientData/>
  </xdr:twoCellAnchor>
  <xdr:twoCellAnchor>
    <xdr:from>
      <xdr:col>17</xdr:col>
      <xdr:colOff>49696</xdr:colOff>
      <xdr:row>2779</xdr:row>
      <xdr:rowOff>19050</xdr:rowOff>
    </xdr:from>
    <xdr:to>
      <xdr:col>21</xdr:col>
      <xdr:colOff>405849</xdr:colOff>
      <xdr:row>2791</xdr:row>
      <xdr:rowOff>0</xdr:rowOff>
    </xdr:to>
    <xdr:graphicFrame macro="">
      <xdr:nvGraphicFramePr>
        <xdr:cNvPr id="187" name="グラフ 1">
          <a:extLst>
            <a:ext uri="{FF2B5EF4-FFF2-40B4-BE49-F238E27FC236}">
              <a16:creationId xmlns:a16="http://schemas.microsoft.com/office/drawing/2014/main" id="{66F19E80-2C58-4E09-876E-1D8087585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6"/>
        </a:graphicData>
      </a:graphic>
    </xdr:graphicFrame>
    <xdr:clientData/>
  </xdr:twoCellAnchor>
  <xdr:twoCellAnchor>
    <xdr:from>
      <xdr:col>17</xdr:col>
      <xdr:colOff>49696</xdr:colOff>
      <xdr:row>2794</xdr:row>
      <xdr:rowOff>19050</xdr:rowOff>
    </xdr:from>
    <xdr:to>
      <xdr:col>21</xdr:col>
      <xdr:colOff>405849</xdr:colOff>
      <xdr:row>2806</xdr:row>
      <xdr:rowOff>0</xdr:rowOff>
    </xdr:to>
    <xdr:graphicFrame macro="">
      <xdr:nvGraphicFramePr>
        <xdr:cNvPr id="188" name="グラフ 1">
          <a:extLst>
            <a:ext uri="{FF2B5EF4-FFF2-40B4-BE49-F238E27FC236}">
              <a16:creationId xmlns:a16="http://schemas.microsoft.com/office/drawing/2014/main" id="{A93E83E5-CF9D-4877-A1FE-32A08DA9C9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7"/>
        </a:graphicData>
      </a:graphic>
    </xdr:graphicFrame>
    <xdr:clientData/>
  </xdr:twoCellAnchor>
  <xdr:twoCellAnchor>
    <xdr:from>
      <xdr:col>17</xdr:col>
      <xdr:colOff>49696</xdr:colOff>
      <xdr:row>2809</xdr:row>
      <xdr:rowOff>19050</xdr:rowOff>
    </xdr:from>
    <xdr:to>
      <xdr:col>21</xdr:col>
      <xdr:colOff>405849</xdr:colOff>
      <xdr:row>2821</xdr:row>
      <xdr:rowOff>0</xdr:rowOff>
    </xdr:to>
    <xdr:graphicFrame macro="">
      <xdr:nvGraphicFramePr>
        <xdr:cNvPr id="189" name="グラフ 1">
          <a:extLst>
            <a:ext uri="{FF2B5EF4-FFF2-40B4-BE49-F238E27FC236}">
              <a16:creationId xmlns:a16="http://schemas.microsoft.com/office/drawing/2014/main" id="{C01DCE53-1C59-4D21-817B-0A2315CED2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8"/>
        </a:graphicData>
      </a:graphic>
    </xdr:graphicFrame>
    <xdr:clientData/>
  </xdr:twoCellAnchor>
  <xdr:twoCellAnchor>
    <xdr:from>
      <xdr:col>17</xdr:col>
      <xdr:colOff>49696</xdr:colOff>
      <xdr:row>2824</xdr:row>
      <xdr:rowOff>19050</xdr:rowOff>
    </xdr:from>
    <xdr:to>
      <xdr:col>21</xdr:col>
      <xdr:colOff>405849</xdr:colOff>
      <xdr:row>2836</xdr:row>
      <xdr:rowOff>0</xdr:rowOff>
    </xdr:to>
    <xdr:graphicFrame macro="">
      <xdr:nvGraphicFramePr>
        <xdr:cNvPr id="190" name="グラフ 1">
          <a:extLst>
            <a:ext uri="{FF2B5EF4-FFF2-40B4-BE49-F238E27FC236}">
              <a16:creationId xmlns:a16="http://schemas.microsoft.com/office/drawing/2014/main" id="{3C762B0F-1D79-476B-99A2-27A7C4BCF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9"/>
        </a:graphicData>
      </a:graphic>
    </xdr:graphicFrame>
    <xdr:clientData/>
  </xdr:twoCellAnchor>
  <xdr:twoCellAnchor>
    <xdr:from>
      <xdr:col>17</xdr:col>
      <xdr:colOff>49696</xdr:colOff>
      <xdr:row>2839</xdr:row>
      <xdr:rowOff>19050</xdr:rowOff>
    </xdr:from>
    <xdr:to>
      <xdr:col>21</xdr:col>
      <xdr:colOff>405849</xdr:colOff>
      <xdr:row>2851</xdr:row>
      <xdr:rowOff>0</xdr:rowOff>
    </xdr:to>
    <xdr:graphicFrame macro="">
      <xdr:nvGraphicFramePr>
        <xdr:cNvPr id="191" name="グラフ 1">
          <a:extLst>
            <a:ext uri="{FF2B5EF4-FFF2-40B4-BE49-F238E27FC236}">
              <a16:creationId xmlns:a16="http://schemas.microsoft.com/office/drawing/2014/main" id="{70BDA21C-72FC-4FF8-BDFA-18C401DCDE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0"/>
        </a:graphicData>
      </a:graphic>
    </xdr:graphicFrame>
    <xdr:clientData/>
  </xdr:twoCellAnchor>
  <xdr:twoCellAnchor>
    <xdr:from>
      <xdr:col>17</xdr:col>
      <xdr:colOff>49696</xdr:colOff>
      <xdr:row>2854</xdr:row>
      <xdr:rowOff>19050</xdr:rowOff>
    </xdr:from>
    <xdr:to>
      <xdr:col>21</xdr:col>
      <xdr:colOff>405849</xdr:colOff>
      <xdr:row>2866</xdr:row>
      <xdr:rowOff>0</xdr:rowOff>
    </xdr:to>
    <xdr:graphicFrame macro="">
      <xdr:nvGraphicFramePr>
        <xdr:cNvPr id="192" name="グラフ 1">
          <a:extLst>
            <a:ext uri="{FF2B5EF4-FFF2-40B4-BE49-F238E27FC236}">
              <a16:creationId xmlns:a16="http://schemas.microsoft.com/office/drawing/2014/main" id="{C3CFE11A-ECC1-4847-B556-8DAA37A59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1"/>
        </a:graphicData>
      </a:graphic>
    </xdr:graphicFrame>
    <xdr:clientData/>
  </xdr:twoCellAnchor>
  <xdr:twoCellAnchor>
    <xdr:from>
      <xdr:col>17</xdr:col>
      <xdr:colOff>49696</xdr:colOff>
      <xdr:row>2869</xdr:row>
      <xdr:rowOff>19050</xdr:rowOff>
    </xdr:from>
    <xdr:to>
      <xdr:col>21</xdr:col>
      <xdr:colOff>405849</xdr:colOff>
      <xdr:row>2881</xdr:row>
      <xdr:rowOff>0</xdr:rowOff>
    </xdr:to>
    <xdr:graphicFrame macro="">
      <xdr:nvGraphicFramePr>
        <xdr:cNvPr id="193" name="グラフ 1">
          <a:extLst>
            <a:ext uri="{FF2B5EF4-FFF2-40B4-BE49-F238E27FC236}">
              <a16:creationId xmlns:a16="http://schemas.microsoft.com/office/drawing/2014/main" id="{57C635F3-84FE-428D-A853-4EE0A931C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2"/>
        </a:graphicData>
      </a:graphic>
    </xdr:graphicFrame>
    <xdr:clientData/>
  </xdr:twoCellAnchor>
  <xdr:twoCellAnchor>
    <xdr:from>
      <xdr:col>17</xdr:col>
      <xdr:colOff>49696</xdr:colOff>
      <xdr:row>2884</xdr:row>
      <xdr:rowOff>19050</xdr:rowOff>
    </xdr:from>
    <xdr:to>
      <xdr:col>21</xdr:col>
      <xdr:colOff>405849</xdr:colOff>
      <xdr:row>2896</xdr:row>
      <xdr:rowOff>0</xdr:rowOff>
    </xdr:to>
    <xdr:graphicFrame macro="">
      <xdr:nvGraphicFramePr>
        <xdr:cNvPr id="194" name="グラフ 1">
          <a:extLst>
            <a:ext uri="{FF2B5EF4-FFF2-40B4-BE49-F238E27FC236}">
              <a16:creationId xmlns:a16="http://schemas.microsoft.com/office/drawing/2014/main" id="{E7C4B4CA-3A69-454C-B9DE-E1BE16A97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3"/>
        </a:graphicData>
      </a:graphic>
    </xdr:graphicFrame>
    <xdr:clientData/>
  </xdr:twoCellAnchor>
  <xdr:twoCellAnchor>
    <xdr:from>
      <xdr:col>17</xdr:col>
      <xdr:colOff>49696</xdr:colOff>
      <xdr:row>2899</xdr:row>
      <xdr:rowOff>19050</xdr:rowOff>
    </xdr:from>
    <xdr:to>
      <xdr:col>21</xdr:col>
      <xdr:colOff>405849</xdr:colOff>
      <xdr:row>2911</xdr:row>
      <xdr:rowOff>0</xdr:rowOff>
    </xdr:to>
    <xdr:graphicFrame macro="">
      <xdr:nvGraphicFramePr>
        <xdr:cNvPr id="195" name="グラフ 1">
          <a:extLst>
            <a:ext uri="{FF2B5EF4-FFF2-40B4-BE49-F238E27FC236}">
              <a16:creationId xmlns:a16="http://schemas.microsoft.com/office/drawing/2014/main" id="{0431475E-8792-4513-A19C-BB62DD2D97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4"/>
        </a:graphicData>
      </a:graphic>
    </xdr:graphicFrame>
    <xdr:clientData/>
  </xdr:twoCellAnchor>
  <xdr:twoCellAnchor>
    <xdr:from>
      <xdr:col>17</xdr:col>
      <xdr:colOff>49696</xdr:colOff>
      <xdr:row>2914</xdr:row>
      <xdr:rowOff>19050</xdr:rowOff>
    </xdr:from>
    <xdr:to>
      <xdr:col>21</xdr:col>
      <xdr:colOff>405849</xdr:colOff>
      <xdr:row>2926</xdr:row>
      <xdr:rowOff>0</xdr:rowOff>
    </xdr:to>
    <xdr:graphicFrame macro="">
      <xdr:nvGraphicFramePr>
        <xdr:cNvPr id="196" name="グラフ 1">
          <a:extLst>
            <a:ext uri="{FF2B5EF4-FFF2-40B4-BE49-F238E27FC236}">
              <a16:creationId xmlns:a16="http://schemas.microsoft.com/office/drawing/2014/main" id="{FF6B26F5-4578-461A-A32C-D65A7F0000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5"/>
        </a:graphicData>
      </a:graphic>
    </xdr:graphicFrame>
    <xdr:clientData/>
  </xdr:twoCellAnchor>
  <xdr:twoCellAnchor>
    <xdr:from>
      <xdr:col>17</xdr:col>
      <xdr:colOff>49696</xdr:colOff>
      <xdr:row>2929</xdr:row>
      <xdr:rowOff>19050</xdr:rowOff>
    </xdr:from>
    <xdr:to>
      <xdr:col>21</xdr:col>
      <xdr:colOff>405849</xdr:colOff>
      <xdr:row>2941</xdr:row>
      <xdr:rowOff>0</xdr:rowOff>
    </xdr:to>
    <xdr:graphicFrame macro="">
      <xdr:nvGraphicFramePr>
        <xdr:cNvPr id="197" name="グラフ 1">
          <a:extLst>
            <a:ext uri="{FF2B5EF4-FFF2-40B4-BE49-F238E27FC236}">
              <a16:creationId xmlns:a16="http://schemas.microsoft.com/office/drawing/2014/main" id="{97DAA43A-FD2C-4D29-ADB7-03E38D78D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6"/>
        </a:graphicData>
      </a:graphic>
    </xdr:graphicFrame>
    <xdr:clientData/>
  </xdr:twoCellAnchor>
  <xdr:twoCellAnchor>
    <xdr:from>
      <xdr:col>17</xdr:col>
      <xdr:colOff>49696</xdr:colOff>
      <xdr:row>2944</xdr:row>
      <xdr:rowOff>19050</xdr:rowOff>
    </xdr:from>
    <xdr:to>
      <xdr:col>21</xdr:col>
      <xdr:colOff>405849</xdr:colOff>
      <xdr:row>2956</xdr:row>
      <xdr:rowOff>0</xdr:rowOff>
    </xdr:to>
    <xdr:graphicFrame macro="">
      <xdr:nvGraphicFramePr>
        <xdr:cNvPr id="198" name="グラフ 1">
          <a:extLst>
            <a:ext uri="{FF2B5EF4-FFF2-40B4-BE49-F238E27FC236}">
              <a16:creationId xmlns:a16="http://schemas.microsoft.com/office/drawing/2014/main" id="{574455CB-1C81-447C-8C63-9670D699B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7"/>
        </a:graphicData>
      </a:graphic>
    </xdr:graphicFrame>
    <xdr:clientData/>
  </xdr:twoCellAnchor>
  <xdr:twoCellAnchor>
    <xdr:from>
      <xdr:col>17</xdr:col>
      <xdr:colOff>49696</xdr:colOff>
      <xdr:row>2959</xdr:row>
      <xdr:rowOff>19050</xdr:rowOff>
    </xdr:from>
    <xdr:to>
      <xdr:col>21</xdr:col>
      <xdr:colOff>405849</xdr:colOff>
      <xdr:row>2971</xdr:row>
      <xdr:rowOff>0</xdr:rowOff>
    </xdr:to>
    <xdr:graphicFrame macro="">
      <xdr:nvGraphicFramePr>
        <xdr:cNvPr id="199" name="グラフ 1">
          <a:extLst>
            <a:ext uri="{FF2B5EF4-FFF2-40B4-BE49-F238E27FC236}">
              <a16:creationId xmlns:a16="http://schemas.microsoft.com/office/drawing/2014/main" id="{0FED545E-D6F5-4A61-BE23-8F8B223AE9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8"/>
        </a:graphicData>
      </a:graphic>
    </xdr:graphicFrame>
    <xdr:clientData/>
  </xdr:twoCellAnchor>
  <xdr:twoCellAnchor>
    <xdr:from>
      <xdr:col>17</xdr:col>
      <xdr:colOff>49696</xdr:colOff>
      <xdr:row>2974</xdr:row>
      <xdr:rowOff>19050</xdr:rowOff>
    </xdr:from>
    <xdr:to>
      <xdr:col>21</xdr:col>
      <xdr:colOff>405849</xdr:colOff>
      <xdr:row>2986</xdr:row>
      <xdr:rowOff>0</xdr:rowOff>
    </xdr:to>
    <xdr:graphicFrame macro="">
      <xdr:nvGraphicFramePr>
        <xdr:cNvPr id="200" name="グラフ 1">
          <a:extLst>
            <a:ext uri="{FF2B5EF4-FFF2-40B4-BE49-F238E27FC236}">
              <a16:creationId xmlns:a16="http://schemas.microsoft.com/office/drawing/2014/main" id="{426D1176-9238-4403-926B-6D2F2523C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9"/>
        </a:graphicData>
      </a:graphic>
    </xdr:graphicFrame>
    <xdr:clientData/>
  </xdr:twoCellAnchor>
  <xdr:twoCellAnchor>
    <xdr:from>
      <xdr:col>17</xdr:col>
      <xdr:colOff>49696</xdr:colOff>
      <xdr:row>2989</xdr:row>
      <xdr:rowOff>19050</xdr:rowOff>
    </xdr:from>
    <xdr:to>
      <xdr:col>21</xdr:col>
      <xdr:colOff>405849</xdr:colOff>
      <xdr:row>3001</xdr:row>
      <xdr:rowOff>0</xdr:rowOff>
    </xdr:to>
    <xdr:graphicFrame macro="">
      <xdr:nvGraphicFramePr>
        <xdr:cNvPr id="201" name="グラフ 1">
          <a:extLst>
            <a:ext uri="{FF2B5EF4-FFF2-40B4-BE49-F238E27FC236}">
              <a16:creationId xmlns:a16="http://schemas.microsoft.com/office/drawing/2014/main" id="{23BCA8E4-A0D6-4FB4-BBDF-75D3342D7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0"/>
        </a:graphicData>
      </a:graphic>
    </xdr:graphicFrame>
    <xdr:clientData/>
  </xdr:twoCellAnchor>
  <xdr:twoCellAnchor>
    <xdr:from>
      <xdr:col>17</xdr:col>
      <xdr:colOff>49696</xdr:colOff>
      <xdr:row>3004</xdr:row>
      <xdr:rowOff>19050</xdr:rowOff>
    </xdr:from>
    <xdr:to>
      <xdr:col>21</xdr:col>
      <xdr:colOff>405849</xdr:colOff>
      <xdr:row>3016</xdr:row>
      <xdr:rowOff>0</xdr:rowOff>
    </xdr:to>
    <xdr:graphicFrame macro="">
      <xdr:nvGraphicFramePr>
        <xdr:cNvPr id="202" name="グラフ 1">
          <a:extLst>
            <a:ext uri="{FF2B5EF4-FFF2-40B4-BE49-F238E27FC236}">
              <a16:creationId xmlns:a16="http://schemas.microsoft.com/office/drawing/2014/main" id="{1C50CCF4-7E99-4F6F-AA1C-819542A8C4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1"/>
        </a:graphicData>
      </a:graphic>
    </xdr:graphicFrame>
    <xdr:clientData/>
  </xdr:twoCellAnchor>
  <xdr:twoCellAnchor>
    <xdr:from>
      <xdr:col>17</xdr:col>
      <xdr:colOff>49696</xdr:colOff>
      <xdr:row>3019</xdr:row>
      <xdr:rowOff>19050</xdr:rowOff>
    </xdr:from>
    <xdr:to>
      <xdr:col>21</xdr:col>
      <xdr:colOff>405849</xdr:colOff>
      <xdr:row>3031</xdr:row>
      <xdr:rowOff>0</xdr:rowOff>
    </xdr:to>
    <xdr:graphicFrame macro="">
      <xdr:nvGraphicFramePr>
        <xdr:cNvPr id="203" name="グラフ 1">
          <a:extLst>
            <a:ext uri="{FF2B5EF4-FFF2-40B4-BE49-F238E27FC236}">
              <a16:creationId xmlns:a16="http://schemas.microsoft.com/office/drawing/2014/main" id="{EB05F9EF-463A-457F-8A5E-6CED772900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2"/>
        </a:graphicData>
      </a:graphic>
    </xdr:graphicFrame>
    <xdr:clientData/>
  </xdr:twoCellAnchor>
  <xdr:twoCellAnchor>
    <xdr:from>
      <xdr:col>17</xdr:col>
      <xdr:colOff>49696</xdr:colOff>
      <xdr:row>3034</xdr:row>
      <xdr:rowOff>19050</xdr:rowOff>
    </xdr:from>
    <xdr:to>
      <xdr:col>21</xdr:col>
      <xdr:colOff>405849</xdr:colOff>
      <xdr:row>3046</xdr:row>
      <xdr:rowOff>0</xdr:rowOff>
    </xdr:to>
    <xdr:graphicFrame macro="">
      <xdr:nvGraphicFramePr>
        <xdr:cNvPr id="204" name="グラフ 1">
          <a:extLst>
            <a:ext uri="{FF2B5EF4-FFF2-40B4-BE49-F238E27FC236}">
              <a16:creationId xmlns:a16="http://schemas.microsoft.com/office/drawing/2014/main" id="{D36023D4-6F01-4B25-818A-C66A1DDA2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3"/>
        </a:graphicData>
      </a:graphic>
    </xdr:graphicFrame>
    <xdr:clientData/>
  </xdr:twoCellAnchor>
  <xdr:twoCellAnchor>
    <xdr:from>
      <xdr:col>17</xdr:col>
      <xdr:colOff>49696</xdr:colOff>
      <xdr:row>3049</xdr:row>
      <xdr:rowOff>19050</xdr:rowOff>
    </xdr:from>
    <xdr:to>
      <xdr:col>21</xdr:col>
      <xdr:colOff>405849</xdr:colOff>
      <xdr:row>3061</xdr:row>
      <xdr:rowOff>0</xdr:rowOff>
    </xdr:to>
    <xdr:graphicFrame macro="">
      <xdr:nvGraphicFramePr>
        <xdr:cNvPr id="205" name="グラフ 1">
          <a:extLst>
            <a:ext uri="{FF2B5EF4-FFF2-40B4-BE49-F238E27FC236}">
              <a16:creationId xmlns:a16="http://schemas.microsoft.com/office/drawing/2014/main" id="{D10BE91C-7364-4A47-BAD5-5B9011EEB1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4"/>
        </a:graphicData>
      </a:graphic>
    </xdr:graphicFrame>
    <xdr:clientData/>
  </xdr:twoCellAnchor>
  <xdr:twoCellAnchor>
    <xdr:from>
      <xdr:col>17</xdr:col>
      <xdr:colOff>49696</xdr:colOff>
      <xdr:row>3064</xdr:row>
      <xdr:rowOff>19050</xdr:rowOff>
    </xdr:from>
    <xdr:to>
      <xdr:col>21</xdr:col>
      <xdr:colOff>405849</xdr:colOff>
      <xdr:row>3076</xdr:row>
      <xdr:rowOff>0</xdr:rowOff>
    </xdr:to>
    <xdr:graphicFrame macro="">
      <xdr:nvGraphicFramePr>
        <xdr:cNvPr id="206" name="グラフ 1">
          <a:extLst>
            <a:ext uri="{FF2B5EF4-FFF2-40B4-BE49-F238E27FC236}">
              <a16:creationId xmlns:a16="http://schemas.microsoft.com/office/drawing/2014/main" id="{E5ECBA67-66B5-4DE8-86C4-5F1BCFA667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5"/>
        </a:graphicData>
      </a:graphic>
    </xdr:graphicFrame>
    <xdr:clientData/>
  </xdr:twoCellAnchor>
  <xdr:twoCellAnchor>
    <xdr:from>
      <xdr:col>17</xdr:col>
      <xdr:colOff>49696</xdr:colOff>
      <xdr:row>3079</xdr:row>
      <xdr:rowOff>19050</xdr:rowOff>
    </xdr:from>
    <xdr:to>
      <xdr:col>21</xdr:col>
      <xdr:colOff>405849</xdr:colOff>
      <xdr:row>3091</xdr:row>
      <xdr:rowOff>0</xdr:rowOff>
    </xdr:to>
    <xdr:graphicFrame macro="">
      <xdr:nvGraphicFramePr>
        <xdr:cNvPr id="207" name="グラフ 1">
          <a:extLst>
            <a:ext uri="{FF2B5EF4-FFF2-40B4-BE49-F238E27FC236}">
              <a16:creationId xmlns:a16="http://schemas.microsoft.com/office/drawing/2014/main" id="{2CA44790-B942-4DE7-A025-0752C92D1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6"/>
        </a:graphicData>
      </a:graphic>
    </xdr:graphicFrame>
    <xdr:clientData/>
  </xdr:twoCellAnchor>
  <xdr:twoCellAnchor>
    <xdr:from>
      <xdr:col>17</xdr:col>
      <xdr:colOff>49696</xdr:colOff>
      <xdr:row>3094</xdr:row>
      <xdr:rowOff>19050</xdr:rowOff>
    </xdr:from>
    <xdr:to>
      <xdr:col>21</xdr:col>
      <xdr:colOff>405849</xdr:colOff>
      <xdr:row>3106</xdr:row>
      <xdr:rowOff>0</xdr:rowOff>
    </xdr:to>
    <xdr:graphicFrame macro="">
      <xdr:nvGraphicFramePr>
        <xdr:cNvPr id="208" name="グラフ 1">
          <a:extLst>
            <a:ext uri="{FF2B5EF4-FFF2-40B4-BE49-F238E27FC236}">
              <a16:creationId xmlns:a16="http://schemas.microsoft.com/office/drawing/2014/main" id="{26452991-D143-45F3-B4E8-B6C5FE481A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7"/>
        </a:graphicData>
      </a:graphic>
    </xdr:graphicFrame>
    <xdr:clientData/>
  </xdr:twoCellAnchor>
  <xdr:twoCellAnchor>
    <xdr:from>
      <xdr:col>17</xdr:col>
      <xdr:colOff>49696</xdr:colOff>
      <xdr:row>3109</xdr:row>
      <xdr:rowOff>19050</xdr:rowOff>
    </xdr:from>
    <xdr:to>
      <xdr:col>21</xdr:col>
      <xdr:colOff>405849</xdr:colOff>
      <xdr:row>3121</xdr:row>
      <xdr:rowOff>0</xdr:rowOff>
    </xdr:to>
    <xdr:graphicFrame macro="">
      <xdr:nvGraphicFramePr>
        <xdr:cNvPr id="209" name="グラフ 1">
          <a:extLst>
            <a:ext uri="{FF2B5EF4-FFF2-40B4-BE49-F238E27FC236}">
              <a16:creationId xmlns:a16="http://schemas.microsoft.com/office/drawing/2014/main" id="{F8DB0773-EFDC-468D-BC08-34930F851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8"/>
        </a:graphicData>
      </a:graphic>
    </xdr:graphicFrame>
    <xdr:clientData/>
  </xdr:twoCellAnchor>
  <xdr:twoCellAnchor>
    <xdr:from>
      <xdr:col>17</xdr:col>
      <xdr:colOff>49696</xdr:colOff>
      <xdr:row>3124</xdr:row>
      <xdr:rowOff>19050</xdr:rowOff>
    </xdr:from>
    <xdr:to>
      <xdr:col>21</xdr:col>
      <xdr:colOff>405849</xdr:colOff>
      <xdr:row>3136</xdr:row>
      <xdr:rowOff>0</xdr:rowOff>
    </xdr:to>
    <xdr:graphicFrame macro="">
      <xdr:nvGraphicFramePr>
        <xdr:cNvPr id="210" name="グラフ 1">
          <a:extLst>
            <a:ext uri="{FF2B5EF4-FFF2-40B4-BE49-F238E27FC236}">
              <a16:creationId xmlns:a16="http://schemas.microsoft.com/office/drawing/2014/main" id="{C32213F8-5A72-4823-A509-2D9F4F77F1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9"/>
        </a:graphicData>
      </a:graphic>
    </xdr:graphicFrame>
    <xdr:clientData/>
  </xdr:twoCellAnchor>
  <xdr:twoCellAnchor>
    <xdr:from>
      <xdr:col>17</xdr:col>
      <xdr:colOff>49696</xdr:colOff>
      <xdr:row>3139</xdr:row>
      <xdr:rowOff>19050</xdr:rowOff>
    </xdr:from>
    <xdr:to>
      <xdr:col>21</xdr:col>
      <xdr:colOff>405849</xdr:colOff>
      <xdr:row>3151</xdr:row>
      <xdr:rowOff>0</xdr:rowOff>
    </xdr:to>
    <xdr:graphicFrame macro="">
      <xdr:nvGraphicFramePr>
        <xdr:cNvPr id="211" name="グラフ 1">
          <a:extLst>
            <a:ext uri="{FF2B5EF4-FFF2-40B4-BE49-F238E27FC236}">
              <a16:creationId xmlns:a16="http://schemas.microsoft.com/office/drawing/2014/main" id="{2C5438DD-6FC3-4A68-B5AB-01F24D5C5B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0"/>
        </a:graphicData>
      </a:graphic>
    </xdr:graphicFrame>
    <xdr:clientData/>
  </xdr:twoCellAnchor>
  <xdr:twoCellAnchor>
    <xdr:from>
      <xdr:col>17</xdr:col>
      <xdr:colOff>49696</xdr:colOff>
      <xdr:row>3154</xdr:row>
      <xdr:rowOff>19050</xdr:rowOff>
    </xdr:from>
    <xdr:to>
      <xdr:col>21</xdr:col>
      <xdr:colOff>405849</xdr:colOff>
      <xdr:row>3166</xdr:row>
      <xdr:rowOff>0</xdr:rowOff>
    </xdr:to>
    <xdr:graphicFrame macro="">
      <xdr:nvGraphicFramePr>
        <xdr:cNvPr id="212" name="グラフ 1">
          <a:extLst>
            <a:ext uri="{FF2B5EF4-FFF2-40B4-BE49-F238E27FC236}">
              <a16:creationId xmlns:a16="http://schemas.microsoft.com/office/drawing/2014/main" id="{E9F9A41A-8F6A-44C4-9B9A-A5A8F4518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1"/>
        </a:graphicData>
      </a:graphic>
    </xdr:graphicFrame>
    <xdr:clientData/>
  </xdr:twoCellAnchor>
  <xdr:twoCellAnchor>
    <xdr:from>
      <xdr:col>17</xdr:col>
      <xdr:colOff>49696</xdr:colOff>
      <xdr:row>3169</xdr:row>
      <xdr:rowOff>19050</xdr:rowOff>
    </xdr:from>
    <xdr:to>
      <xdr:col>21</xdr:col>
      <xdr:colOff>405849</xdr:colOff>
      <xdr:row>3181</xdr:row>
      <xdr:rowOff>0</xdr:rowOff>
    </xdr:to>
    <xdr:graphicFrame macro="">
      <xdr:nvGraphicFramePr>
        <xdr:cNvPr id="213" name="グラフ 1">
          <a:extLst>
            <a:ext uri="{FF2B5EF4-FFF2-40B4-BE49-F238E27FC236}">
              <a16:creationId xmlns:a16="http://schemas.microsoft.com/office/drawing/2014/main" id="{9790F6EF-AF92-4194-8F41-1CE377D376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2"/>
        </a:graphicData>
      </a:graphic>
    </xdr:graphicFrame>
    <xdr:clientData/>
  </xdr:twoCellAnchor>
  <xdr:twoCellAnchor>
    <xdr:from>
      <xdr:col>17</xdr:col>
      <xdr:colOff>49696</xdr:colOff>
      <xdr:row>3184</xdr:row>
      <xdr:rowOff>19050</xdr:rowOff>
    </xdr:from>
    <xdr:to>
      <xdr:col>21</xdr:col>
      <xdr:colOff>405849</xdr:colOff>
      <xdr:row>3196</xdr:row>
      <xdr:rowOff>0</xdr:rowOff>
    </xdr:to>
    <xdr:graphicFrame macro="">
      <xdr:nvGraphicFramePr>
        <xdr:cNvPr id="214" name="グラフ 1">
          <a:extLst>
            <a:ext uri="{FF2B5EF4-FFF2-40B4-BE49-F238E27FC236}">
              <a16:creationId xmlns:a16="http://schemas.microsoft.com/office/drawing/2014/main" id="{95DC6783-2EFF-4240-BA02-CF155E9F4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3"/>
        </a:graphicData>
      </a:graphic>
    </xdr:graphicFrame>
    <xdr:clientData/>
  </xdr:twoCellAnchor>
  <xdr:twoCellAnchor>
    <xdr:from>
      <xdr:col>17</xdr:col>
      <xdr:colOff>49696</xdr:colOff>
      <xdr:row>3199</xdr:row>
      <xdr:rowOff>19050</xdr:rowOff>
    </xdr:from>
    <xdr:to>
      <xdr:col>21</xdr:col>
      <xdr:colOff>405849</xdr:colOff>
      <xdr:row>3211</xdr:row>
      <xdr:rowOff>0</xdr:rowOff>
    </xdr:to>
    <xdr:graphicFrame macro="">
      <xdr:nvGraphicFramePr>
        <xdr:cNvPr id="215" name="グラフ 1">
          <a:extLst>
            <a:ext uri="{FF2B5EF4-FFF2-40B4-BE49-F238E27FC236}">
              <a16:creationId xmlns:a16="http://schemas.microsoft.com/office/drawing/2014/main" id="{1EF48A15-C8EE-489E-813D-6DC1D0646E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4"/>
        </a:graphicData>
      </a:graphic>
    </xdr:graphicFrame>
    <xdr:clientData/>
  </xdr:twoCellAnchor>
  <xdr:twoCellAnchor>
    <xdr:from>
      <xdr:col>17</xdr:col>
      <xdr:colOff>49696</xdr:colOff>
      <xdr:row>3214</xdr:row>
      <xdr:rowOff>19050</xdr:rowOff>
    </xdr:from>
    <xdr:to>
      <xdr:col>21</xdr:col>
      <xdr:colOff>405849</xdr:colOff>
      <xdr:row>3226</xdr:row>
      <xdr:rowOff>0</xdr:rowOff>
    </xdr:to>
    <xdr:graphicFrame macro="">
      <xdr:nvGraphicFramePr>
        <xdr:cNvPr id="216" name="グラフ 1">
          <a:extLst>
            <a:ext uri="{FF2B5EF4-FFF2-40B4-BE49-F238E27FC236}">
              <a16:creationId xmlns:a16="http://schemas.microsoft.com/office/drawing/2014/main" id="{93EA699F-F46D-4EE6-9C48-BC3C661DC5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5"/>
        </a:graphicData>
      </a:graphic>
    </xdr:graphicFrame>
    <xdr:clientData/>
  </xdr:twoCellAnchor>
  <xdr:twoCellAnchor>
    <xdr:from>
      <xdr:col>17</xdr:col>
      <xdr:colOff>49696</xdr:colOff>
      <xdr:row>3229</xdr:row>
      <xdr:rowOff>19050</xdr:rowOff>
    </xdr:from>
    <xdr:to>
      <xdr:col>21</xdr:col>
      <xdr:colOff>405849</xdr:colOff>
      <xdr:row>3241</xdr:row>
      <xdr:rowOff>0</xdr:rowOff>
    </xdr:to>
    <xdr:graphicFrame macro="">
      <xdr:nvGraphicFramePr>
        <xdr:cNvPr id="217" name="グラフ 1">
          <a:extLst>
            <a:ext uri="{FF2B5EF4-FFF2-40B4-BE49-F238E27FC236}">
              <a16:creationId xmlns:a16="http://schemas.microsoft.com/office/drawing/2014/main" id="{B922FADE-EA98-4C41-9071-78AB798B00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6"/>
        </a:graphicData>
      </a:graphic>
    </xdr:graphicFrame>
    <xdr:clientData/>
  </xdr:twoCellAnchor>
  <xdr:twoCellAnchor>
    <xdr:from>
      <xdr:col>17</xdr:col>
      <xdr:colOff>49696</xdr:colOff>
      <xdr:row>3244</xdr:row>
      <xdr:rowOff>19050</xdr:rowOff>
    </xdr:from>
    <xdr:to>
      <xdr:col>21</xdr:col>
      <xdr:colOff>405849</xdr:colOff>
      <xdr:row>3256</xdr:row>
      <xdr:rowOff>0</xdr:rowOff>
    </xdr:to>
    <xdr:graphicFrame macro="">
      <xdr:nvGraphicFramePr>
        <xdr:cNvPr id="218" name="グラフ 1">
          <a:extLst>
            <a:ext uri="{FF2B5EF4-FFF2-40B4-BE49-F238E27FC236}">
              <a16:creationId xmlns:a16="http://schemas.microsoft.com/office/drawing/2014/main" id="{1616A0C1-F1F9-4AC5-B586-FACFDEE8DA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7"/>
        </a:graphicData>
      </a:graphic>
    </xdr:graphicFrame>
    <xdr:clientData/>
  </xdr:twoCellAnchor>
  <xdr:twoCellAnchor>
    <xdr:from>
      <xdr:col>17</xdr:col>
      <xdr:colOff>49696</xdr:colOff>
      <xdr:row>3259</xdr:row>
      <xdr:rowOff>19050</xdr:rowOff>
    </xdr:from>
    <xdr:to>
      <xdr:col>21</xdr:col>
      <xdr:colOff>405849</xdr:colOff>
      <xdr:row>3271</xdr:row>
      <xdr:rowOff>0</xdr:rowOff>
    </xdr:to>
    <xdr:graphicFrame macro="">
      <xdr:nvGraphicFramePr>
        <xdr:cNvPr id="219" name="グラフ 1">
          <a:extLst>
            <a:ext uri="{FF2B5EF4-FFF2-40B4-BE49-F238E27FC236}">
              <a16:creationId xmlns:a16="http://schemas.microsoft.com/office/drawing/2014/main" id="{CF5C0121-A5A2-45ED-97A9-11F2213BAD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8"/>
        </a:graphicData>
      </a:graphic>
    </xdr:graphicFrame>
    <xdr:clientData/>
  </xdr:twoCellAnchor>
  <xdr:twoCellAnchor>
    <xdr:from>
      <xdr:col>17</xdr:col>
      <xdr:colOff>49696</xdr:colOff>
      <xdr:row>3274</xdr:row>
      <xdr:rowOff>19050</xdr:rowOff>
    </xdr:from>
    <xdr:to>
      <xdr:col>21</xdr:col>
      <xdr:colOff>405849</xdr:colOff>
      <xdr:row>3286</xdr:row>
      <xdr:rowOff>0</xdr:rowOff>
    </xdr:to>
    <xdr:graphicFrame macro="">
      <xdr:nvGraphicFramePr>
        <xdr:cNvPr id="220" name="グラフ 1">
          <a:extLst>
            <a:ext uri="{FF2B5EF4-FFF2-40B4-BE49-F238E27FC236}">
              <a16:creationId xmlns:a16="http://schemas.microsoft.com/office/drawing/2014/main" id="{80D088C8-FF30-4405-9EBF-C17C11D252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9"/>
        </a:graphicData>
      </a:graphic>
    </xdr:graphicFrame>
    <xdr:clientData/>
  </xdr:twoCellAnchor>
  <xdr:twoCellAnchor>
    <xdr:from>
      <xdr:col>17</xdr:col>
      <xdr:colOff>49696</xdr:colOff>
      <xdr:row>3289</xdr:row>
      <xdr:rowOff>19050</xdr:rowOff>
    </xdr:from>
    <xdr:to>
      <xdr:col>21</xdr:col>
      <xdr:colOff>405849</xdr:colOff>
      <xdr:row>3301</xdr:row>
      <xdr:rowOff>0</xdr:rowOff>
    </xdr:to>
    <xdr:graphicFrame macro="">
      <xdr:nvGraphicFramePr>
        <xdr:cNvPr id="221" name="グラフ 1">
          <a:extLst>
            <a:ext uri="{FF2B5EF4-FFF2-40B4-BE49-F238E27FC236}">
              <a16:creationId xmlns:a16="http://schemas.microsoft.com/office/drawing/2014/main" id="{2679325C-2EB9-4011-9C83-0D2D98C9F4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0"/>
        </a:graphicData>
      </a:graphic>
    </xdr:graphicFrame>
    <xdr:clientData/>
  </xdr:twoCellAnchor>
  <xdr:twoCellAnchor>
    <xdr:from>
      <xdr:col>17</xdr:col>
      <xdr:colOff>49696</xdr:colOff>
      <xdr:row>3304</xdr:row>
      <xdr:rowOff>19050</xdr:rowOff>
    </xdr:from>
    <xdr:to>
      <xdr:col>21</xdr:col>
      <xdr:colOff>405849</xdr:colOff>
      <xdr:row>3316</xdr:row>
      <xdr:rowOff>0</xdr:rowOff>
    </xdr:to>
    <xdr:graphicFrame macro="">
      <xdr:nvGraphicFramePr>
        <xdr:cNvPr id="222" name="グラフ 1">
          <a:extLst>
            <a:ext uri="{FF2B5EF4-FFF2-40B4-BE49-F238E27FC236}">
              <a16:creationId xmlns:a16="http://schemas.microsoft.com/office/drawing/2014/main" id="{BFFCAB6F-78EA-4226-9345-D050D2F05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1"/>
        </a:graphicData>
      </a:graphic>
    </xdr:graphicFrame>
    <xdr:clientData/>
  </xdr:twoCellAnchor>
  <xdr:twoCellAnchor>
    <xdr:from>
      <xdr:col>17</xdr:col>
      <xdr:colOff>49696</xdr:colOff>
      <xdr:row>3319</xdr:row>
      <xdr:rowOff>19050</xdr:rowOff>
    </xdr:from>
    <xdr:to>
      <xdr:col>21</xdr:col>
      <xdr:colOff>405849</xdr:colOff>
      <xdr:row>3331</xdr:row>
      <xdr:rowOff>0</xdr:rowOff>
    </xdr:to>
    <xdr:graphicFrame macro="">
      <xdr:nvGraphicFramePr>
        <xdr:cNvPr id="223" name="グラフ 1">
          <a:extLst>
            <a:ext uri="{FF2B5EF4-FFF2-40B4-BE49-F238E27FC236}">
              <a16:creationId xmlns:a16="http://schemas.microsoft.com/office/drawing/2014/main" id="{10C6004E-7E38-4D8A-8A17-5E1321B605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2"/>
        </a:graphicData>
      </a:graphic>
    </xdr:graphicFrame>
    <xdr:clientData/>
  </xdr:twoCellAnchor>
  <xdr:twoCellAnchor>
    <xdr:from>
      <xdr:col>17</xdr:col>
      <xdr:colOff>49696</xdr:colOff>
      <xdr:row>3334</xdr:row>
      <xdr:rowOff>19050</xdr:rowOff>
    </xdr:from>
    <xdr:to>
      <xdr:col>21</xdr:col>
      <xdr:colOff>405849</xdr:colOff>
      <xdr:row>3346</xdr:row>
      <xdr:rowOff>0</xdr:rowOff>
    </xdr:to>
    <xdr:graphicFrame macro="">
      <xdr:nvGraphicFramePr>
        <xdr:cNvPr id="224" name="グラフ 1">
          <a:extLst>
            <a:ext uri="{FF2B5EF4-FFF2-40B4-BE49-F238E27FC236}">
              <a16:creationId xmlns:a16="http://schemas.microsoft.com/office/drawing/2014/main" id="{86546C95-40C7-44CE-B9B4-D18674B2B8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3"/>
        </a:graphicData>
      </a:graphic>
    </xdr:graphicFrame>
    <xdr:clientData/>
  </xdr:twoCellAnchor>
  <xdr:twoCellAnchor>
    <xdr:from>
      <xdr:col>17</xdr:col>
      <xdr:colOff>49696</xdr:colOff>
      <xdr:row>3349</xdr:row>
      <xdr:rowOff>19050</xdr:rowOff>
    </xdr:from>
    <xdr:to>
      <xdr:col>21</xdr:col>
      <xdr:colOff>405849</xdr:colOff>
      <xdr:row>3361</xdr:row>
      <xdr:rowOff>0</xdr:rowOff>
    </xdr:to>
    <xdr:graphicFrame macro="">
      <xdr:nvGraphicFramePr>
        <xdr:cNvPr id="225" name="グラフ 1">
          <a:extLst>
            <a:ext uri="{FF2B5EF4-FFF2-40B4-BE49-F238E27FC236}">
              <a16:creationId xmlns:a16="http://schemas.microsoft.com/office/drawing/2014/main" id="{2031123F-7101-42D8-94CB-BC49BA825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4"/>
        </a:graphicData>
      </a:graphic>
    </xdr:graphicFrame>
    <xdr:clientData/>
  </xdr:twoCellAnchor>
  <xdr:twoCellAnchor>
    <xdr:from>
      <xdr:col>17</xdr:col>
      <xdr:colOff>49696</xdr:colOff>
      <xdr:row>3364</xdr:row>
      <xdr:rowOff>19050</xdr:rowOff>
    </xdr:from>
    <xdr:to>
      <xdr:col>21</xdr:col>
      <xdr:colOff>405849</xdr:colOff>
      <xdr:row>3376</xdr:row>
      <xdr:rowOff>0</xdr:rowOff>
    </xdr:to>
    <xdr:graphicFrame macro="">
      <xdr:nvGraphicFramePr>
        <xdr:cNvPr id="226" name="グラフ 1">
          <a:extLst>
            <a:ext uri="{FF2B5EF4-FFF2-40B4-BE49-F238E27FC236}">
              <a16:creationId xmlns:a16="http://schemas.microsoft.com/office/drawing/2014/main" id="{EB2420C6-4184-4142-AF33-96CE062790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5"/>
        </a:graphicData>
      </a:graphic>
    </xdr:graphicFrame>
    <xdr:clientData/>
  </xdr:twoCellAnchor>
  <xdr:twoCellAnchor>
    <xdr:from>
      <xdr:col>17</xdr:col>
      <xdr:colOff>49696</xdr:colOff>
      <xdr:row>3379</xdr:row>
      <xdr:rowOff>19050</xdr:rowOff>
    </xdr:from>
    <xdr:to>
      <xdr:col>21</xdr:col>
      <xdr:colOff>405849</xdr:colOff>
      <xdr:row>3391</xdr:row>
      <xdr:rowOff>0</xdr:rowOff>
    </xdr:to>
    <xdr:graphicFrame macro="">
      <xdr:nvGraphicFramePr>
        <xdr:cNvPr id="227" name="グラフ 1">
          <a:extLst>
            <a:ext uri="{FF2B5EF4-FFF2-40B4-BE49-F238E27FC236}">
              <a16:creationId xmlns:a16="http://schemas.microsoft.com/office/drawing/2014/main" id="{3BE5AB0F-11F6-4EC5-BE32-D745B7F33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6"/>
        </a:graphicData>
      </a:graphic>
    </xdr:graphicFrame>
    <xdr:clientData/>
  </xdr:twoCellAnchor>
  <xdr:twoCellAnchor>
    <xdr:from>
      <xdr:col>17</xdr:col>
      <xdr:colOff>49696</xdr:colOff>
      <xdr:row>3394</xdr:row>
      <xdr:rowOff>19050</xdr:rowOff>
    </xdr:from>
    <xdr:to>
      <xdr:col>21</xdr:col>
      <xdr:colOff>405849</xdr:colOff>
      <xdr:row>3406</xdr:row>
      <xdr:rowOff>0</xdr:rowOff>
    </xdr:to>
    <xdr:graphicFrame macro="">
      <xdr:nvGraphicFramePr>
        <xdr:cNvPr id="228" name="グラフ 1">
          <a:extLst>
            <a:ext uri="{FF2B5EF4-FFF2-40B4-BE49-F238E27FC236}">
              <a16:creationId xmlns:a16="http://schemas.microsoft.com/office/drawing/2014/main" id="{35866F56-94D2-4DCE-8B9C-CF4FF72C3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7"/>
        </a:graphicData>
      </a:graphic>
    </xdr:graphicFrame>
    <xdr:clientData/>
  </xdr:twoCellAnchor>
  <xdr:twoCellAnchor>
    <xdr:from>
      <xdr:col>17</xdr:col>
      <xdr:colOff>49696</xdr:colOff>
      <xdr:row>3409</xdr:row>
      <xdr:rowOff>19050</xdr:rowOff>
    </xdr:from>
    <xdr:to>
      <xdr:col>21</xdr:col>
      <xdr:colOff>405849</xdr:colOff>
      <xdr:row>3421</xdr:row>
      <xdr:rowOff>0</xdr:rowOff>
    </xdr:to>
    <xdr:graphicFrame macro="">
      <xdr:nvGraphicFramePr>
        <xdr:cNvPr id="229" name="グラフ 1">
          <a:extLst>
            <a:ext uri="{FF2B5EF4-FFF2-40B4-BE49-F238E27FC236}">
              <a16:creationId xmlns:a16="http://schemas.microsoft.com/office/drawing/2014/main" id="{94F53043-4F3D-4925-8474-62AF8DE71F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8"/>
        </a:graphicData>
      </a:graphic>
    </xdr:graphicFrame>
    <xdr:clientData/>
  </xdr:twoCellAnchor>
  <xdr:twoCellAnchor>
    <xdr:from>
      <xdr:col>17</xdr:col>
      <xdr:colOff>49696</xdr:colOff>
      <xdr:row>3424</xdr:row>
      <xdr:rowOff>19050</xdr:rowOff>
    </xdr:from>
    <xdr:to>
      <xdr:col>21</xdr:col>
      <xdr:colOff>405849</xdr:colOff>
      <xdr:row>3436</xdr:row>
      <xdr:rowOff>0</xdr:rowOff>
    </xdr:to>
    <xdr:graphicFrame macro="">
      <xdr:nvGraphicFramePr>
        <xdr:cNvPr id="230" name="グラフ 1">
          <a:extLst>
            <a:ext uri="{FF2B5EF4-FFF2-40B4-BE49-F238E27FC236}">
              <a16:creationId xmlns:a16="http://schemas.microsoft.com/office/drawing/2014/main" id="{CB9F9C88-021D-4FEF-B3C3-261A39973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9"/>
        </a:graphicData>
      </a:graphic>
    </xdr:graphicFrame>
    <xdr:clientData/>
  </xdr:twoCellAnchor>
  <xdr:twoCellAnchor>
    <xdr:from>
      <xdr:col>17</xdr:col>
      <xdr:colOff>49696</xdr:colOff>
      <xdr:row>3439</xdr:row>
      <xdr:rowOff>19050</xdr:rowOff>
    </xdr:from>
    <xdr:to>
      <xdr:col>21</xdr:col>
      <xdr:colOff>405849</xdr:colOff>
      <xdr:row>3451</xdr:row>
      <xdr:rowOff>0</xdr:rowOff>
    </xdr:to>
    <xdr:graphicFrame macro="">
      <xdr:nvGraphicFramePr>
        <xdr:cNvPr id="231" name="グラフ 1">
          <a:extLst>
            <a:ext uri="{FF2B5EF4-FFF2-40B4-BE49-F238E27FC236}">
              <a16:creationId xmlns:a16="http://schemas.microsoft.com/office/drawing/2014/main" id="{92F44A5E-9B1D-45FB-9625-E715660A7E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0"/>
        </a:graphicData>
      </a:graphic>
    </xdr:graphicFrame>
    <xdr:clientData/>
  </xdr:twoCellAnchor>
  <xdr:twoCellAnchor>
    <xdr:from>
      <xdr:col>17</xdr:col>
      <xdr:colOff>49696</xdr:colOff>
      <xdr:row>3454</xdr:row>
      <xdr:rowOff>19050</xdr:rowOff>
    </xdr:from>
    <xdr:to>
      <xdr:col>21</xdr:col>
      <xdr:colOff>405849</xdr:colOff>
      <xdr:row>3466</xdr:row>
      <xdr:rowOff>0</xdr:rowOff>
    </xdr:to>
    <xdr:graphicFrame macro="">
      <xdr:nvGraphicFramePr>
        <xdr:cNvPr id="232" name="グラフ 1">
          <a:extLst>
            <a:ext uri="{FF2B5EF4-FFF2-40B4-BE49-F238E27FC236}">
              <a16:creationId xmlns:a16="http://schemas.microsoft.com/office/drawing/2014/main" id="{034AA41D-553D-45C1-99D3-8B465DA744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1"/>
        </a:graphicData>
      </a:graphic>
    </xdr:graphicFrame>
    <xdr:clientData/>
  </xdr:twoCellAnchor>
  <xdr:twoCellAnchor>
    <xdr:from>
      <xdr:col>17</xdr:col>
      <xdr:colOff>49696</xdr:colOff>
      <xdr:row>3469</xdr:row>
      <xdr:rowOff>19050</xdr:rowOff>
    </xdr:from>
    <xdr:to>
      <xdr:col>21</xdr:col>
      <xdr:colOff>405849</xdr:colOff>
      <xdr:row>3481</xdr:row>
      <xdr:rowOff>0</xdr:rowOff>
    </xdr:to>
    <xdr:graphicFrame macro="">
      <xdr:nvGraphicFramePr>
        <xdr:cNvPr id="233" name="グラフ 1">
          <a:extLst>
            <a:ext uri="{FF2B5EF4-FFF2-40B4-BE49-F238E27FC236}">
              <a16:creationId xmlns:a16="http://schemas.microsoft.com/office/drawing/2014/main" id="{48D9754F-5BD8-4B9A-98E4-0A3657E7AA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2"/>
        </a:graphicData>
      </a:graphic>
    </xdr:graphicFrame>
    <xdr:clientData/>
  </xdr:twoCellAnchor>
  <xdr:twoCellAnchor>
    <xdr:from>
      <xdr:col>17</xdr:col>
      <xdr:colOff>49696</xdr:colOff>
      <xdr:row>3484</xdr:row>
      <xdr:rowOff>19050</xdr:rowOff>
    </xdr:from>
    <xdr:to>
      <xdr:col>21</xdr:col>
      <xdr:colOff>405849</xdr:colOff>
      <xdr:row>3496</xdr:row>
      <xdr:rowOff>0</xdr:rowOff>
    </xdr:to>
    <xdr:graphicFrame macro="">
      <xdr:nvGraphicFramePr>
        <xdr:cNvPr id="234" name="グラフ 1">
          <a:extLst>
            <a:ext uri="{FF2B5EF4-FFF2-40B4-BE49-F238E27FC236}">
              <a16:creationId xmlns:a16="http://schemas.microsoft.com/office/drawing/2014/main" id="{1E74D6C7-1A9A-487F-BA6A-8AEAA6B6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3"/>
        </a:graphicData>
      </a:graphic>
    </xdr:graphicFrame>
    <xdr:clientData/>
  </xdr:twoCellAnchor>
  <xdr:twoCellAnchor>
    <xdr:from>
      <xdr:col>17</xdr:col>
      <xdr:colOff>49696</xdr:colOff>
      <xdr:row>3499</xdr:row>
      <xdr:rowOff>19050</xdr:rowOff>
    </xdr:from>
    <xdr:to>
      <xdr:col>21</xdr:col>
      <xdr:colOff>405849</xdr:colOff>
      <xdr:row>3511</xdr:row>
      <xdr:rowOff>0</xdr:rowOff>
    </xdr:to>
    <xdr:graphicFrame macro="">
      <xdr:nvGraphicFramePr>
        <xdr:cNvPr id="235" name="グラフ 1">
          <a:extLst>
            <a:ext uri="{FF2B5EF4-FFF2-40B4-BE49-F238E27FC236}">
              <a16:creationId xmlns:a16="http://schemas.microsoft.com/office/drawing/2014/main" id="{0253DCF1-B3D4-4C5C-842E-47D501893D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4"/>
        </a:graphicData>
      </a:graphic>
    </xdr:graphicFrame>
    <xdr:clientData/>
  </xdr:twoCellAnchor>
  <xdr:twoCellAnchor>
    <xdr:from>
      <xdr:col>17</xdr:col>
      <xdr:colOff>49696</xdr:colOff>
      <xdr:row>3514</xdr:row>
      <xdr:rowOff>19050</xdr:rowOff>
    </xdr:from>
    <xdr:to>
      <xdr:col>21</xdr:col>
      <xdr:colOff>405849</xdr:colOff>
      <xdr:row>3526</xdr:row>
      <xdr:rowOff>0</xdr:rowOff>
    </xdr:to>
    <xdr:graphicFrame macro="">
      <xdr:nvGraphicFramePr>
        <xdr:cNvPr id="236" name="グラフ 1">
          <a:extLst>
            <a:ext uri="{FF2B5EF4-FFF2-40B4-BE49-F238E27FC236}">
              <a16:creationId xmlns:a16="http://schemas.microsoft.com/office/drawing/2014/main" id="{3B38758F-0682-46B2-9648-E1593F9556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5"/>
        </a:graphicData>
      </a:graphic>
    </xdr:graphicFrame>
    <xdr:clientData/>
  </xdr:twoCellAnchor>
  <xdr:twoCellAnchor>
    <xdr:from>
      <xdr:col>17</xdr:col>
      <xdr:colOff>49696</xdr:colOff>
      <xdr:row>3529</xdr:row>
      <xdr:rowOff>19050</xdr:rowOff>
    </xdr:from>
    <xdr:to>
      <xdr:col>21</xdr:col>
      <xdr:colOff>405849</xdr:colOff>
      <xdr:row>3541</xdr:row>
      <xdr:rowOff>0</xdr:rowOff>
    </xdr:to>
    <xdr:graphicFrame macro="">
      <xdr:nvGraphicFramePr>
        <xdr:cNvPr id="237" name="グラフ 1">
          <a:extLst>
            <a:ext uri="{FF2B5EF4-FFF2-40B4-BE49-F238E27FC236}">
              <a16:creationId xmlns:a16="http://schemas.microsoft.com/office/drawing/2014/main" id="{86DFDE51-8335-45AF-A677-1FB65703C9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6"/>
        </a:graphicData>
      </a:graphic>
    </xdr:graphicFrame>
    <xdr:clientData/>
  </xdr:twoCellAnchor>
  <xdr:twoCellAnchor>
    <xdr:from>
      <xdr:col>17</xdr:col>
      <xdr:colOff>49696</xdr:colOff>
      <xdr:row>3544</xdr:row>
      <xdr:rowOff>19050</xdr:rowOff>
    </xdr:from>
    <xdr:to>
      <xdr:col>21</xdr:col>
      <xdr:colOff>405849</xdr:colOff>
      <xdr:row>3556</xdr:row>
      <xdr:rowOff>0</xdr:rowOff>
    </xdr:to>
    <xdr:graphicFrame macro="">
      <xdr:nvGraphicFramePr>
        <xdr:cNvPr id="238" name="グラフ 1">
          <a:extLst>
            <a:ext uri="{FF2B5EF4-FFF2-40B4-BE49-F238E27FC236}">
              <a16:creationId xmlns:a16="http://schemas.microsoft.com/office/drawing/2014/main" id="{4942E07F-68F3-425E-B3D8-8B120E1BB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7"/>
        </a:graphicData>
      </a:graphic>
    </xdr:graphicFrame>
    <xdr:clientData/>
  </xdr:twoCellAnchor>
  <xdr:twoCellAnchor>
    <xdr:from>
      <xdr:col>17</xdr:col>
      <xdr:colOff>49696</xdr:colOff>
      <xdr:row>3559</xdr:row>
      <xdr:rowOff>19050</xdr:rowOff>
    </xdr:from>
    <xdr:to>
      <xdr:col>21</xdr:col>
      <xdr:colOff>405849</xdr:colOff>
      <xdr:row>3571</xdr:row>
      <xdr:rowOff>0</xdr:rowOff>
    </xdr:to>
    <xdr:graphicFrame macro="">
      <xdr:nvGraphicFramePr>
        <xdr:cNvPr id="239" name="グラフ 1">
          <a:extLst>
            <a:ext uri="{FF2B5EF4-FFF2-40B4-BE49-F238E27FC236}">
              <a16:creationId xmlns:a16="http://schemas.microsoft.com/office/drawing/2014/main" id="{A0DA219B-F773-4D60-9E9C-2DA4173C21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8"/>
        </a:graphicData>
      </a:graphic>
    </xdr:graphicFrame>
    <xdr:clientData/>
  </xdr:twoCellAnchor>
  <xdr:twoCellAnchor>
    <xdr:from>
      <xdr:col>17</xdr:col>
      <xdr:colOff>49696</xdr:colOff>
      <xdr:row>3574</xdr:row>
      <xdr:rowOff>19050</xdr:rowOff>
    </xdr:from>
    <xdr:to>
      <xdr:col>21</xdr:col>
      <xdr:colOff>405849</xdr:colOff>
      <xdr:row>3586</xdr:row>
      <xdr:rowOff>0</xdr:rowOff>
    </xdr:to>
    <xdr:graphicFrame macro="">
      <xdr:nvGraphicFramePr>
        <xdr:cNvPr id="240" name="グラフ 1">
          <a:extLst>
            <a:ext uri="{FF2B5EF4-FFF2-40B4-BE49-F238E27FC236}">
              <a16:creationId xmlns:a16="http://schemas.microsoft.com/office/drawing/2014/main" id="{7BDF441F-DEDE-4542-8647-A1887125FC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9"/>
        </a:graphicData>
      </a:graphic>
    </xdr:graphicFrame>
    <xdr:clientData/>
  </xdr:twoCellAnchor>
  <xdr:twoCellAnchor>
    <xdr:from>
      <xdr:col>17</xdr:col>
      <xdr:colOff>49696</xdr:colOff>
      <xdr:row>3589</xdr:row>
      <xdr:rowOff>19050</xdr:rowOff>
    </xdr:from>
    <xdr:to>
      <xdr:col>21</xdr:col>
      <xdr:colOff>405849</xdr:colOff>
      <xdr:row>3601</xdr:row>
      <xdr:rowOff>0</xdr:rowOff>
    </xdr:to>
    <xdr:graphicFrame macro="">
      <xdr:nvGraphicFramePr>
        <xdr:cNvPr id="241" name="グラフ 1">
          <a:extLst>
            <a:ext uri="{FF2B5EF4-FFF2-40B4-BE49-F238E27FC236}">
              <a16:creationId xmlns:a16="http://schemas.microsoft.com/office/drawing/2014/main" id="{9C825846-D464-4C77-9EB4-6A2A3C0564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0"/>
        </a:graphicData>
      </a:graphic>
    </xdr:graphicFrame>
    <xdr:clientData/>
  </xdr:twoCellAnchor>
  <xdr:twoCellAnchor>
    <xdr:from>
      <xdr:col>17</xdr:col>
      <xdr:colOff>49696</xdr:colOff>
      <xdr:row>3604</xdr:row>
      <xdr:rowOff>19050</xdr:rowOff>
    </xdr:from>
    <xdr:to>
      <xdr:col>21</xdr:col>
      <xdr:colOff>405849</xdr:colOff>
      <xdr:row>3616</xdr:row>
      <xdr:rowOff>0</xdr:rowOff>
    </xdr:to>
    <xdr:graphicFrame macro="">
      <xdr:nvGraphicFramePr>
        <xdr:cNvPr id="242" name="グラフ 1">
          <a:extLst>
            <a:ext uri="{FF2B5EF4-FFF2-40B4-BE49-F238E27FC236}">
              <a16:creationId xmlns:a16="http://schemas.microsoft.com/office/drawing/2014/main" id="{FBC890B8-8F36-4D2D-9C4F-8604DEB576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1"/>
        </a:graphicData>
      </a:graphic>
    </xdr:graphicFrame>
    <xdr:clientData/>
  </xdr:twoCellAnchor>
  <xdr:twoCellAnchor>
    <xdr:from>
      <xdr:col>17</xdr:col>
      <xdr:colOff>49696</xdr:colOff>
      <xdr:row>3619</xdr:row>
      <xdr:rowOff>19050</xdr:rowOff>
    </xdr:from>
    <xdr:to>
      <xdr:col>21</xdr:col>
      <xdr:colOff>405849</xdr:colOff>
      <xdr:row>3631</xdr:row>
      <xdr:rowOff>0</xdr:rowOff>
    </xdr:to>
    <xdr:graphicFrame macro="">
      <xdr:nvGraphicFramePr>
        <xdr:cNvPr id="243" name="グラフ 1">
          <a:extLst>
            <a:ext uri="{FF2B5EF4-FFF2-40B4-BE49-F238E27FC236}">
              <a16:creationId xmlns:a16="http://schemas.microsoft.com/office/drawing/2014/main" id="{27C32B83-5486-4AEA-A850-7EDB037BE6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2"/>
        </a:graphicData>
      </a:graphic>
    </xdr:graphicFrame>
    <xdr:clientData/>
  </xdr:twoCellAnchor>
  <xdr:twoCellAnchor>
    <xdr:from>
      <xdr:col>17</xdr:col>
      <xdr:colOff>49696</xdr:colOff>
      <xdr:row>3634</xdr:row>
      <xdr:rowOff>19050</xdr:rowOff>
    </xdr:from>
    <xdr:to>
      <xdr:col>21</xdr:col>
      <xdr:colOff>405849</xdr:colOff>
      <xdr:row>3646</xdr:row>
      <xdr:rowOff>0</xdr:rowOff>
    </xdr:to>
    <xdr:graphicFrame macro="">
      <xdr:nvGraphicFramePr>
        <xdr:cNvPr id="244" name="グラフ 1">
          <a:extLst>
            <a:ext uri="{FF2B5EF4-FFF2-40B4-BE49-F238E27FC236}">
              <a16:creationId xmlns:a16="http://schemas.microsoft.com/office/drawing/2014/main" id="{8DABE9EA-80DD-473F-9940-3124198189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3"/>
        </a:graphicData>
      </a:graphic>
    </xdr:graphicFrame>
    <xdr:clientData/>
  </xdr:twoCellAnchor>
  <xdr:twoCellAnchor>
    <xdr:from>
      <xdr:col>17</xdr:col>
      <xdr:colOff>49696</xdr:colOff>
      <xdr:row>3649</xdr:row>
      <xdr:rowOff>19050</xdr:rowOff>
    </xdr:from>
    <xdr:to>
      <xdr:col>21</xdr:col>
      <xdr:colOff>405849</xdr:colOff>
      <xdr:row>3661</xdr:row>
      <xdr:rowOff>0</xdr:rowOff>
    </xdr:to>
    <xdr:graphicFrame macro="">
      <xdr:nvGraphicFramePr>
        <xdr:cNvPr id="245" name="グラフ 1">
          <a:extLst>
            <a:ext uri="{FF2B5EF4-FFF2-40B4-BE49-F238E27FC236}">
              <a16:creationId xmlns:a16="http://schemas.microsoft.com/office/drawing/2014/main" id="{2960BDDA-ACC3-447D-B5A4-A2D4C3C14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4"/>
        </a:graphicData>
      </a:graphic>
    </xdr:graphicFrame>
    <xdr:clientData/>
  </xdr:twoCellAnchor>
  <xdr:twoCellAnchor>
    <xdr:from>
      <xdr:col>17</xdr:col>
      <xdr:colOff>49696</xdr:colOff>
      <xdr:row>3664</xdr:row>
      <xdr:rowOff>19050</xdr:rowOff>
    </xdr:from>
    <xdr:to>
      <xdr:col>21</xdr:col>
      <xdr:colOff>405849</xdr:colOff>
      <xdr:row>3676</xdr:row>
      <xdr:rowOff>0</xdr:rowOff>
    </xdr:to>
    <xdr:graphicFrame macro="">
      <xdr:nvGraphicFramePr>
        <xdr:cNvPr id="246" name="グラフ 1">
          <a:extLst>
            <a:ext uri="{FF2B5EF4-FFF2-40B4-BE49-F238E27FC236}">
              <a16:creationId xmlns:a16="http://schemas.microsoft.com/office/drawing/2014/main" id="{389AD910-6ED2-4A46-A093-A076BA0AB0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5"/>
        </a:graphicData>
      </a:graphic>
    </xdr:graphicFrame>
    <xdr:clientData/>
  </xdr:twoCellAnchor>
  <xdr:twoCellAnchor>
    <xdr:from>
      <xdr:col>17</xdr:col>
      <xdr:colOff>49696</xdr:colOff>
      <xdr:row>3679</xdr:row>
      <xdr:rowOff>19050</xdr:rowOff>
    </xdr:from>
    <xdr:to>
      <xdr:col>21</xdr:col>
      <xdr:colOff>405849</xdr:colOff>
      <xdr:row>3691</xdr:row>
      <xdr:rowOff>0</xdr:rowOff>
    </xdr:to>
    <xdr:graphicFrame macro="">
      <xdr:nvGraphicFramePr>
        <xdr:cNvPr id="247" name="グラフ 1">
          <a:extLst>
            <a:ext uri="{FF2B5EF4-FFF2-40B4-BE49-F238E27FC236}">
              <a16:creationId xmlns:a16="http://schemas.microsoft.com/office/drawing/2014/main" id="{7CA188BB-127F-48BB-8397-4F523A0074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6"/>
        </a:graphicData>
      </a:graphic>
    </xdr:graphicFrame>
    <xdr:clientData/>
  </xdr:twoCellAnchor>
  <xdr:twoCellAnchor>
    <xdr:from>
      <xdr:col>17</xdr:col>
      <xdr:colOff>49696</xdr:colOff>
      <xdr:row>3694</xdr:row>
      <xdr:rowOff>19050</xdr:rowOff>
    </xdr:from>
    <xdr:to>
      <xdr:col>21</xdr:col>
      <xdr:colOff>405849</xdr:colOff>
      <xdr:row>3706</xdr:row>
      <xdr:rowOff>0</xdr:rowOff>
    </xdr:to>
    <xdr:graphicFrame macro="">
      <xdr:nvGraphicFramePr>
        <xdr:cNvPr id="248" name="グラフ 1">
          <a:extLst>
            <a:ext uri="{FF2B5EF4-FFF2-40B4-BE49-F238E27FC236}">
              <a16:creationId xmlns:a16="http://schemas.microsoft.com/office/drawing/2014/main" id="{23FF6BAF-540D-45C3-A55E-8CE177DE1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7"/>
        </a:graphicData>
      </a:graphic>
    </xdr:graphicFrame>
    <xdr:clientData/>
  </xdr:twoCellAnchor>
  <xdr:twoCellAnchor>
    <xdr:from>
      <xdr:col>17</xdr:col>
      <xdr:colOff>49696</xdr:colOff>
      <xdr:row>3709</xdr:row>
      <xdr:rowOff>19050</xdr:rowOff>
    </xdr:from>
    <xdr:to>
      <xdr:col>21</xdr:col>
      <xdr:colOff>405849</xdr:colOff>
      <xdr:row>3721</xdr:row>
      <xdr:rowOff>0</xdr:rowOff>
    </xdr:to>
    <xdr:graphicFrame macro="">
      <xdr:nvGraphicFramePr>
        <xdr:cNvPr id="249" name="グラフ 1">
          <a:extLst>
            <a:ext uri="{FF2B5EF4-FFF2-40B4-BE49-F238E27FC236}">
              <a16:creationId xmlns:a16="http://schemas.microsoft.com/office/drawing/2014/main" id="{E9C58B40-BEF1-43CA-814E-40FDC0D2F7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8"/>
        </a:graphicData>
      </a:graphic>
    </xdr:graphicFrame>
    <xdr:clientData/>
  </xdr:twoCellAnchor>
  <xdr:twoCellAnchor>
    <xdr:from>
      <xdr:col>17</xdr:col>
      <xdr:colOff>49696</xdr:colOff>
      <xdr:row>3724</xdr:row>
      <xdr:rowOff>19050</xdr:rowOff>
    </xdr:from>
    <xdr:to>
      <xdr:col>21</xdr:col>
      <xdr:colOff>405849</xdr:colOff>
      <xdr:row>3736</xdr:row>
      <xdr:rowOff>0</xdr:rowOff>
    </xdr:to>
    <xdr:graphicFrame macro="">
      <xdr:nvGraphicFramePr>
        <xdr:cNvPr id="250" name="グラフ 1">
          <a:extLst>
            <a:ext uri="{FF2B5EF4-FFF2-40B4-BE49-F238E27FC236}">
              <a16:creationId xmlns:a16="http://schemas.microsoft.com/office/drawing/2014/main" id="{478461EA-E13D-4CD6-839C-6B8AF1C160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9"/>
        </a:graphicData>
      </a:graphic>
    </xdr:graphicFrame>
    <xdr:clientData/>
  </xdr:twoCellAnchor>
  <xdr:twoCellAnchor>
    <xdr:from>
      <xdr:col>17</xdr:col>
      <xdr:colOff>49696</xdr:colOff>
      <xdr:row>3739</xdr:row>
      <xdr:rowOff>19050</xdr:rowOff>
    </xdr:from>
    <xdr:to>
      <xdr:col>21</xdr:col>
      <xdr:colOff>405849</xdr:colOff>
      <xdr:row>3751</xdr:row>
      <xdr:rowOff>0</xdr:rowOff>
    </xdr:to>
    <xdr:graphicFrame macro="">
      <xdr:nvGraphicFramePr>
        <xdr:cNvPr id="251" name="グラフ 1">
          <a:extLst>
            <a:ext uri="{FF2B5EF4-FFF2-40B4-BE49-F238E27FC236}">
              <a16:creationId xmlns:a16="http://schemas.microsoft.com/office/drawing/2014/main" id="{A1BA114D-ECE4-4BA0-8E39-EA700B92A8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0"/>
        </a:graphicData>
      </a:graphic>
    </xdr:graphicFrame>
    <xdr:clientData/>
  </xdr:twoCellAnchor>
  <xdr:twoCellAnchor>
    <xdr:from>
      <xdr:col>17</xdr:col>
      <xdr:colOff>49696</xdr:colOff>
      <xdr:row>3754</xdr:row>
      <xdr:rowOff>19050</xdr:rowOff>
    </xdr:from>
    <xdr:to>
      <xdr:col>21</xdr:col>
      <xdr:colOff>405849</xdr:colOff>
      <xdr:row>3766</xdr:row>
      <xdr:rowOff>0</xdr:rowOff>
    </xdr:to>
    <xdr:graphicFrame macro="">
      <xdr:nvGraphicFramePr>
        <xdr:cNvPr id="252" name="グラフ 1">
          <a:extLst>
            <a:ext uri="{FF2B5EF4-FFF2-40B4-BE49-F238E27FC236}">
              <a16:creationId xmlns:a16="http://schemas.microsoft.com/office/drawing/2014/main" id="{A47067BB-8E0D-4B9E-B355-8280D2BD6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1"/>
        </a:graphicData>
      </a:graphic>
    </xdr:graphicFrame>
    <xdr:clientData/>
  </xdr:twoCellAnchor>
  <xdr:twoCellAnchor>
    <xdr:from>
      <xdr:col>17</xdr:col>
      <xdr:colOff>49696</xdr:colOff>
      <xdr:row>3769</xdr:row>
      <xdr:rowOff>19050</xdr:rowOff>
    </xdr:from>
    <xdr:to>
      <xdr:col>21</xdr:col>
      <xdr:colOff>405849</xdr:colOff>
      <xdr:row>3781</xdr:row>
      <xdr:rowOff>0</xdr:rowOff>
    </xdr:to>
    <xdr:graphicFrame macro="">
      <xdr:nvGraphicFramePr>
        <xdr:cNvPr id="253" name="グラフ 1">
          <a:extLst>
            <a:ext uri="{FF2B5EF4-FFF2-40B4-BE49-F238E27FC236}">
              <a16:creationId xmlns:a16="http://schemas.microsoft.com/office/drawing/2014/main" id="{5B49AAB4-72F2-4736-A77A-54950A2C08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2"/>
        </a:graphicData>
      </a:graphic>
    </xdr:graphicFrame>
    <xdr:clientData/>
  </xdr:twoCellAnchor>
  <xdr:twoCellAnchor>
    <xdr:from>
      <xdr:col>17</xdr:col>
      <xdr:colOff>49696</xdr:colOff>
      <xdr:row>3784</xdr:row>
      <xdr:rowOff>19050</xdr:rowOff>
    </xdr:from>
    <xdr:to>
      <xdr:col>21</xdr:col>
      <xdr:colOff>405849</xdr:colOff>
      <xdr:row>3796</xdr:row>
      <xdr:rowOff>0</xdr:rowOff>
    </xdr:to>
    <xdr:graphicFrame macro="">
      <xdr:nvGraphicFramePr>
        <xdr:cNvPr id="254" name="グラフ 1">
          <a:extLst>
            <a:ext uri="{FF2B5EF4-FFF2-40B4-BE49-F238E27FC236}">
              <a16:creationId xmlns:a16="http://schemas.microsoft.com/office/drawing/2014/main" id="{3218F6C5-9119-4F96-B9B6-123692EF6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3"/>
        </a:graphicData>
      </a:graphic>
    </xdr:graphicFrame>
    <xdr:clientData/>
  </xdr:twoCellAnchor>
  <xdr:twoCellAnchor>
    <xdr:from>
      <xdr:col>17</xdr:col>
      <xdr:colOff>49696</xdr:colOff>
      <xdr:row>3799</xdr:row>
      <xdr:rowOff>19050</xdr:rowOff>
    </xdr:from>
    <xdr:to>
      <xdr:col>21</xdr:col>
      <xdr:colOff>405849</xdr:colOff>
      <xdr:row>3811</xdr:row>
      <xdr:rowOff>0</xdr:rowOff>
    </xdr:to>
    <xdr:graphicFrame macro="">
      <xdr:nvGraphicFramePr>
        <xdr:cNvPr id="255" name="グラフ 1">
          <a:extLst>
            <a:ext uri="{FF2B5EF4-FFF2-40B4-BE49-F238E27FC236}">
              <a16:creationId xmlns:a16="http://schemas.microsoft.com/office/drawing/2014/main" id="{F391D201-D994-46BA-983B-CFA564F899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4"/>
        </a:graphicData>
      </a:graphic>
    </xdr:graphicFrame>
    <xdr:clientData/>
  </xdr:twoCellAnchor>
  <xdr:twoCellAnchor>
    <xdr:from>
      <xdr:col>17</xdr:col>
      <xdr:colOff>49696</xdr:colOff>
      <xdr:row>3814</xdr:row>
      <xdr:rowOff>19050</xdr:rowOff>
    </xdr:from>
    <xdr:to>
      <xdr:col>21</xdr:col>
      <xdr:colOff>405849</xdr:colOff>
      <xdr:row>3826</xdr:row>
      <xdr:rowOff>0</xdr:rowOff>
    </xdr:to>
    <xdr:graphicFrame macro="">
      <xdr:nvGraphicFramePr>
        <xdr:cNvPr id="256" name="グラフ 1">
          <a:extLst>
            <a:ext uri="{FF2B5EF4-FFF2-40B4-BE49-F238E27FC236}">
              <a16:creationId xmlns:a16="http://schemas.microsoft.com/office/drawing/2014/main" id="{182018F1-2B3A-492D-8070-EAC73CBC9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5"/>
        </a:graphicData>
      </a:graphic>
    </xdr:graphicFrame>
    <xdr:clientData/>
  </xdr:twoCellAnchor>
  <xdr:twoCellAnchor>
    <xdr:from>
      <xdr:col>17</xdr:col>
      <xdr:colOff>49696</xdr:colOff>
      <xdr:row>3829</xdr:row>
      <xdr:rowOff>19050</xdr:rowOff>
    </xdr:from>
    <xdr:to>
      <xdr:col>21</xdr:col>
      <xdr:colOff>405849</xdr:colOff>
      <xdr:row>3841</xdr:row>
      <xdr:rowOff>0</xdr:rowOff>
    </xdr:to>
    <xdr:graphicFrame macro="">
      <xdr:nvGraphicFramePr>
        <xdr:cNvPr id="257" name="グラフ 1">
          <a:extLst>
            <a:ext uri="{FF2B5EF4-FFF2-40B4-BE49-F238E27FC236}">
              <a16:creationId xmlns:a16="http://schemas.microsoft.com/office/drawing/2014/main" id="{32F47747-A685-4E6E-92ED-4C7493CF16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6"/>
        </a:graphicData>
      </a:graphic>
    </xdr:graphicFrame>
    <xdr:clientData/>
  </xdr:twoCellAnchor>
  <xdr:twoCellAnchor>
    <xdr:from>
      <xdr:col>17</xdr:col>
      <xdr:colOff>49696</xdr:colOff>
      <xdr:row>3844</xdr:row>
      <xdr:rowOff>19050</xdr:rowOff>
    </xdr:from>
    <xdr:to>
      <xdr:col>21</xdr:col>
      <xdr:colOff>405849</xdr:colOff>
      <xdr:row>3856</xdr:row>
      <xdr:rowOff>0</xdr:rowOff>
    </xdr:to>
    <xdr:graphicFrame macro="">
      <xdr:nvGraphicFramePr>
        <xdr:cNvPr id="258" name="グラフ 1">
          <a:extLst>
            <a:ext uri="{FF2B5EF4-FFF2-40B4-BE49-F238E27FC236}">
              <a16:creationId xmlns:a16="http://schemas.microsoft.com/office/drawing/2014/main" id="{49959D08-8C8C-41F8-8AF9-A0E1A18E9D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7"/>
        </a:graphicData>
      </a:graphic>
    </xdr:graphicFrame>
    <xdr:clientData/>
  </xdr:twoCellAnchor>
  <xdr:twoCellAnchor>
    <xdr:from>
      <xdr:col>17</xdr:col>
      <xdr:colOff>49696</xdr:colOff>
      <xdr:row>3859</xdr:row>
      <xdr:rowOff>19050</xdr:rowOff>
    </xdr:from>
    <xdr:to>
      <xdr:col>21</xdr:col>
      <xdr:colOff>405849</xdr:colOff>
      <xdr:row>3871</xdr:row>
      <xdr:rowOff>0</xdr:rowOff>
    </xdr:to>
    <xdr:graphicFrame macro="">
      <xdr:nvGraphicFramePr>
        <xdr:cNvPr id="259" name="グラフ 1">
          <a:extLst>
            <a:ext uri="{FF2B5EF4-FFF2-40B4-BE49-F238E27FC236}">
              <a16:creationId xmlns:a16="http://schemas.microsoft.com/office/drawing/2014/main" id="{DA212368-2E36-44DA-B20B-AB72F01A5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8"/>
        </a:graphicData>
      </a:graphic>
    </xdr:graphicFrame>
    <xdr:clientData/>
  </xdr:twoCellAnchor>
  <xdr:twoCellAnchor>
    <xdr:from>
      <xdr:col>17</xdr:col>
      <xdr:colOff>49696</xdr:colOff>
      <xdr:row>3874</xdr:row>
      <xdr:rowOff>19050</xdr:rowOff>
    </xdr:from>
    <xdr:to>
      <xdr:col>21</xdr:col>
      <xdr:colOff>405849</xdr:colOff>
      <xdr:row>3886</xdr:row>
      <xdr:rowOff>0</xdr:rowOff>
    </xdr:to>
    <xdr:graphicFrame macro="">
      <xdr:nvGraphicFramePr>
        <xdr:cNvPr id="260" name="グラフ 1">
          <a:extLst>
            <a:ext uri="{FF2B5EF4-FFF2-40B4-BE49-F238E27FC236}">
              <a16:creationId xmlns:a16="http://schemas.microsoft.com/office/drawing/2014/main" id="{BE06F60E-1088-4355-A722-89CFA0F3A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9"/>
        </a:graphicData>
      </a:graphic>
    </xdr:graphicFrame>
    <xdr:clientData/>
  </xdr:twoCellAnchor>
  <xdr:twoCellAnchor>
    <xdr:from>
      <xdr:col>17</xdr:col>
      <xdr:colOff>49696</xdr:colOff>
      <xdr:row>3889</xdr:row>
      <xdr:rowOff>19050</xdr:rowOff>
    </xdr:from>
    <xdr:to>
      <xdr:col>21</xdr:col>
      <xdr:colOff>405849</xdr:colOff>
      <xdr:row>3901</xdr:row>
      <xdr:rowOff>0</xdr:rowOff>
    </xdr:to>
    <xdr:graphicFrame macro="">
      <xdr:nvGraphicFramePr>
        <xdr:cNvPr id="261" name="グラフ 1">
          <a:extLst>
            <a:ext uri="{FF2B5EF4-FFF2-40B4-BE49-F238E27FC236}">
              <a16:creationId xmlns:a16="http://schemas.microsoft.com/office/drawing/2014/main" id="{A3F154D5-17E6-4470-A6D2-EDFF785AB0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0"/>
        </a:graphicData>
      </a:graphic>
    </xdr:graphicFrame>
    <xdr:clientData/>
  </xdr:twoCellAnchor>
  <xdr:twoCellAnchor>
    <xdr:from>
      <xdr:col>17</xdr:col>
      <xdr:colOff>49696</xdr:colOff>
      <xdr:row>3904</xdr:row>
      <xdr:rowOff>19050</xdr:rowOff>
    </xdr:from>
    <xdr:to>
      <xdr:col>21</xdr:col>
      <xdr:colOff>405849</xdr:colOff>
      <xdr:row>3916</xdr:row>
      <xdr:rowOff>0</xdr:rowOff>
    </xdr:to>
    <xdr:graphicFrame macro="">
      <xdr:nvGraphicFramePr>
        <xdr:cNvPr id="262" name="グラフ 1">
          <a:extLst>
            <a:ext uri="{FF2B5EF4-FFF2-40B4-BE49-F238E27FC236}">
              <a16:creationId xmlns:a16="http://schemas.microsoft.com/office/drawing/2014/main" id="{9505EC46-FCA2-408C-B777-BA279AEF1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1"/>
        </a:graphicData>
      </a:graphic>
    </xdr:graphicFrame>
    <xdr:clientData/>
  </xdr:twoCellAnchor>
  <xdr:twoCellAnchor>
    <xdr:from>
      <xdr:col>17</xdr:col>
      <xdr:colOff>49696</xdr:colOff>
      <xdr:row>3919</xdr:row>
      <xdr:rowOff>19050</xdr:rowOff>
    </xdr:from>
    <xdr:to>
      <xdr:col>21</xdr:col>
      <xdr:colOff>405849</xdr:colOff>
      <xdr:row>3931</xdr:row>
      <xdr:rowOff>0</xdr:rowOff>
    </xdr:to>
    <xdr:graphicFrame macro="">
      <xdr:nvGraphicFramePr>
        <xdr:cNvPr id="263" name="グラフ 1">
          <a:extLst>
            <a:ext uri="{FF2B5EF4-FFF2-40B4-BE49-F238E27FC236}">
              <a16:creationId xmlns:a16="http://schemas.microsoft.com/office/drawing/2014/main" id="{9E8D2AAF-F34F-4A2E-ACDA-D2D7F97DE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2"/>
        </a:graphicData>
      </a:graphic>
    </xdr:graphicFrame>
    <xdr:clientData/>
  </xdr:twoCellAnchor>
  <xdr:twoCellAnchor>
    <xdr:from>
      <xdr:col>17</xdr:col>
      <xdr:colOff>49696</xdr:colOff>
      <xdr:row>3934</xdr:row>
      <xdr:rowOff>19050</xdr:rowOff>
    </xdr:from>
    <xdr:to>
      <xdr:col>21</xdr:col>
      <xdr:colOff>405849</xdr:colOff>
      <xdr:row>3946</xdr:row>
      <xdr:rowOff>0</xdr:rowOff>
    </xdr:to>
    <xdr:graphicFrame macro="">
      <xdr:nvGraphicFramePr>
        <xdr:cNvPr id="264" name="グラフ 1">
          <a:extLst>
            <a:ext uri="{FF2B5EF4-FFF2-40B4-BE49-F238E27FC236}">
              <a16:creationId xmlns:a16="http://schemas.microsoft.com/office/drawing/2014/main" id="{8258A31A-5964-45DA-A24E-ADC8A8C08A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3"/>
        </a:graphicData>
      </a:graphic>
    </xdr:graphicFrame>
    <xdr:clientData/>
  </xdr:twoCellAnchor>
  <xdr:twoCellAnchor>
    <xdr:from>
      <xdr:col>17</xdr:col>
      <xdr:colOff>49696</xdr:colOff>
      <xdr:row>3949</xdr:row>
      <xdr:rowOff>19050</xdr:rowOff>
    </xdr:from>
    <xdr:to>
      <xdr:col>21</xdr:col>
      <xdr:colOff>405849</xdr:colOff>
      <xdr:row>3961</xdr:row>
      <xdr:rowOff>0</xdr:rowOff>
    </xdr:to>
    <xdr:graphicFrame macro="">
      <xdr:nvGraphicFramePr>
        <xdr:cNvPr id="265" name="グラフ 1">
          <a:extLst>
            <a:ext uri="{FF2B5EF4-FFF2-40B4-BE49-F238E27FC236}">
              <a16:creationId xmlns:a16="http://schemas.microsoft.com/office/drawing/2014/main" id="{77E0647C-FAE0-40B8-A065-B636E0E148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4"/>
        </a:graphicData>
      </a:graphic>
    </xdr:graphicFrame>
    <xdr:clientData/>
  </xdr:twoCellAnchor>
  <xdr:twoCellAnchor>
    <xdr:from>
      <xdr:col>17</xdr:col>
      <xdr:colOff>49696</xdr:colOff>
      <xdr:row>3964</xdr:row>
      <xdr:rowOff>19050</xdr:rowOff>
    </xdr:from>
    <xdr:to>
      <xdr:col>21</xdr:col>
      <xdr:colOff>405849</xdr:colOff>
      <xdr:row>3976</xdr:row>
      <xdr:rowOff>0</xdr:rowOff>
    </xdr:to>
    <xdr:graphicFrame macro="">
      <xdr:nvGraphicFramePr>
        <xdr:cNvPr id="266" name="グラフ 1">
          <a:extLst>
            <a:ext uri="{FF2B5EF4-FFF2-40B4-BE49-F238E27FC236}">
              <a16:creationId xmlns:a16="http://schemas.microsoft.com/office/drawing/2014/main" id="{79FBDF56-C4CB-4B06-993B-85E4A28B0A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5"/>
        </a:graphicData>
      </a:graphic>
    </xdr:graphicFrame>
    <xdr:clientData/>
  </xdr:twoCellAnchor>
  <xdr:twoCellAnchor>
    <xdr:from>
      <xdr:col>17</xdr:col>
      <xdr:colOff>49696</xdr:colOff>
      <xdr:row>3979</xdr:row>
      <xdr:rowOff>19050</xdr:rowOff>
    </xdr:from>
    <xdr:to>
      <xdr:col>21</xdr:col>
      <xdr:colOff>405849</xdr:colOff>
      <xdr:row>3991</xdr:row>
      <xdr:rowOff>0</xdr:rowOff>
    </xdr:to>
    <xdr:graphicFrame macro="">
      <xdr:nvGraphicFramePr>
        <xdr:cNvPr id="267" name="グラフ 1">
          <a:extLst>
            <a:ext uri="{FF2B5EF4-FFF2-40B4-BE49-F238E27FC236}">
              <a16:creationId xmlns:a16="http://schemas.microsoft.com/office/drawing/2014/main" id="{3FE44004-05AF-4500-B7CD-2CFA4C2C63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6"/>
        </a:graphicData>
      </a:graphic>
    </xdr:graphicFrame>
    <xdr:clientData/>
  </xdr:twoCellAnchor>
  <xdr:twoCellAnchor>
    <xdr:from>
      <xdr:col>17</xdr:col>
      <xdr:colOff>49696</xdr:colOff>
      <xdr:row>3994</xdr:row>
      <xdr:rowOff>19050</xdr:rowOff>
    </xdr:from>
    <xdr:to>
      <xdr:col>21</xdr:col>
      <xdr:colOff>405849</xdr:colOff>
      <xdr:row>4006</xdr:row>
      <xdr:rowOff>0</xdr:rowOff>
    </xdr:to>
    <xdr:graphicFrame macro="">
      <xdr:nvGraphicFramePr>
        <xdr:cNvPr id="268" name="グラフ 1">
          <a:extLst>
            <a:ext uri="{FF2B5EF4-FFF2-40B4-BE49-F238E27FC236}">
              <a16:creationId xmlns:a16="http://schemas.microsoft.com/office/drawing/2014/main" id="{75AFFA4F-B278-40C2-88ED-DE04AEE36A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7"/>
        </a:graphicData>
      </a:graphic>
    </xdr:graphicFrame>
    <xdr:clientData/>
  </xdr:twoCellAnchor>
  <xdr:twoCellAnchor>
    <xdr:from>
      <xdr:col>17</xdr:col>
      <xdr:colOff>49696</xdr:colOff>
      <xdr:row>4009</xdr:row>
      <xdr:rowOff>19050</xdr:rowOff>
    </xdr:from>
    <xdr:to>
      <xdr:col>21</xdr:col>
      <xdr:colOff>405849</xdr:colOff>
      <xdr:row>4021</xdr:row>
      <xdr:rowOff>0</xdr:rowOff>
    </xdr:to>
    <xdr:graphicFrame macro="">
      <xdr:nvGraphicFramePr>
        <xdr:cNvPr id="269" name="グラフ 1">
          <a:extLst>
            <a:ext uri="{FF2B5EF4-FFF2-40B4-BE49-F238E27FC236}">
              <a16:creationId xmlns:a16="http://schemas.microsoft.com/office/drawing/2014/main" id="{97F4C4AE-1FD0-4A37-A3A3-8E9E28AFDE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8"/>
        </a:graphicData>
      </a:graphic>
    </xdr:graphicFrame>
    <xdr:clientData/>
  </xdr:twoCellAnchor>
  <xdr:twoCellAnchor>
    <xdr:from>
      <xdr:col>17</xdr:col>
      <xdr:colOff>49696</xdr:colOff>
      <xdr:row>4024</xdr:row>
      <xdr:rowOff>19050</xdr:rowOff>
    </xdr:from>
    <xdr:to>
      <xdr:col>21</xdr:col>
      <xdr:colOff>405849</xdr:colOff>
      <xdr:row>4036</xdr:row>
      <xdr:rowOff>0</xdr:rowOff>
    </xdr:to>
    <xdr:graphicFrame macro="">
      <xdr:nvGraphicFramePr>
        <xdr:cNvPr id="270" name="グラフ 1">
          <a:extLst>
            <a:ext uri="{FF2B5EF4-FFF2-40B4-BE49-F238E27FC236}">
              <a16:creationId xmlns:a16="http://schemas.microsoft.com/office/drawing/2014/main" id="{E227AA29-3C12-41BA-B289-F12591593F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9"/>
        </a:graphicData>
      </a:graphic>
    </xdr:graphicFrame>
    <xdr:clientData/>
  </xdr:twoCellAnchor>
  <xdr:twoCellAnchor>
    <xdr:from>
      <xdr:col>17</xdr:col>
      <xdr:colOff>49696</xdr:colOff>
      <xdr:row>4039</xdr:row>
      <xdr:rowOff>19050</xdr:rowOff>
    </xdr:from>
    <xdr:to>
      <xdr:col>21</xdr:col>
      <xdr:colOff>405849</xdr:colOff>
      <xdr:row>4051</xdr:row>
      <xdr:rowOff>0</xdr:rowOff>
    </xdr:to>
    <xdr:graphicFrame macro="">
      <xdr:nvGraphicFramePr>
        <xdr:cNvPr id="271" name="グラフ 1">
          <a:extLst>
            <a:ext uri="{FF2B5EF4-FFF2-40B4-BE49-F238E27FC236}">
              <a16:creationId xmlns:a16="http://schemas.microsoft.com/office/drawing/2014/main" id="{74869E1C-7688-48C4-892A-2A292615AE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0"/>
        </a:graphicData>
      </a:graphic>
    </xdr:graphicFrame>
    <xdr:clientData/>
  </xdr:twoCellAnchor>
  <xdr:twoCellAnchor>
    <xdr:from>
      <xdr:col>17</xdr:col>
      <xdr:colOff>49696</xdr:colOff>
      <xdr:row>4054</xdr:row>
      <xdr:rowOff>19050</xdr:rowOff>
    </xdr:from>
    <xdr:to>
      <xdr:col>21</xdr:col>
      <xdr:colOff>405849</xdr:colOff>
      <xdr:row>4066</xdr:row>
      <xdr:rowOff>0</xdr:rowOff>
    </xdr:to>
    <xdr:graphicFrame macro="">
      <xdr:nvGraphicFramePr>
        <xdr:cNvPr id="272" name="グラフ 1">
          <a:extLst>
            <a:ext uri="{FF2B5EF4-FFF2-40B4-BE49-F238E27FC236}">
              <a16:creationId xmlns:a16="http://schemas.microsoft.com/office/drawing/2014/main" id="{FB16783A-5A53-4BE6-9F12-03FE539E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1"/>
        </a:graphicData>
      </a:graphic>
    </xdr:graphicFrame>
    <xdr:clientData/>
  </xdr:twoCellAnchor>
  <xdr:twoCellAnchor>
    <xdr:from>
      <xdr:col>17</xdr:col>
      <xdr:colOff>49696</xdr:colOff>
      <xdr:row>4069</xdr:row>
      <xdr:rowOff>19050</xdr:rowOff>
    </xdr:from>
    <xdr:to>
      <xdr:col>21</xdr:col>
      <xdr:colOff>405849</xdr:colOff>
      <xdr:row>4081</xdr:row>
      <xdr:rowOff>0</xdr:rowOff>
    </xdr:to>
    <xdr:graphicFrame macro="">
      <xdr:nvGraphicFramePr>
        <xdr:cNvPr id="273" name="グラフ 1">
          <a:extLst>
            <a:ext uri="{FF2B5EF4-FFF2-40B4-BE49-F238E27FC236}">
              <a16:creationId xmlns:a16="http://schemas.microsoft.com/office/drawing/2014/main" id="{6F3C9C7E-308D-4C76-AB78-51803479D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2"/>
        </a:graphicData>
      </a:graphic>
    </xdr:graphicFrame>
    <xdr:clientData/>
  </xdr:twoCellAnchor>
  <xdr:twoCellAnchor>
    <xdr:from>
      <xdr:col>17</xdr:col>
      <xdr:colOff>49696</xdr:colOff>
      <xdr:row>4084</xdr:row>
      <xdr:rowOff>19050</xdr:rowOff>
    </xdr:from>
    <xdr:to>
      <xdr:col>21</xdr:col>
      <xdr:colOff>405849</xdr:colOff>
      <xdr:row>4096</xdr:row>
      <xdr:rowOff>0</xdr:rowOff>
    </xdr:to>
    <xdr:graphicFrame macro="">
      <xdr:nvGraphicFramePr>
        <xdr:cNvPr id="274" name="グラフ 1">
          <a:extLst>
            <a:ext uri="{FF2B5EF4-FFF2-40B4-BE49-F238E27FC236}">
              <a16:creationId xmlns:a16="http://schemas.microsoft.com/office/drawing/2014/main" id="{5F684F4D-66DB-47B3-B9D6-26B7051BD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3"/>
        </a:graphicData>
      </a:graphic>
    </xdr:graphicFrame>
    <xdr:clientData/>
  </xdr:twoCellAnchor>
  <xdr:twoCellAnchor>
    <xdr:from>
      <xdr:col>17</xdr:col>
      <xdr:colOff>49696</xdr:colOff>
      <xdr:row>4099</xdr:row>
      <xdr:rowOff>19050</xdr:rowOff>
    </xdr:from>
    <xdr:to>
      <xdr:col>21</xdr:col>
      <xdr:colOff>405849</xdr:colOff>
      <xdr:row>4111</xdr:row>
      <xdr:rowOff>0</xdr:rowOff>
    </xdr:to>
    <xdr:graphicFrame macro="">
      <xdr:nvGraphicFramePr>
        <xdr:cNvPr id="275" name="グラフ 1">
          <a:extLst>
            <a:ext uri="{FF2B5EF4-FFF2-40B4-BE49-F238E27FC236}">
              <a16:creationId xmlns:a16="http://schemas.microsoft.com/office/drawing/2014/main" id="{4F2DDB4D-7039-46DF-A8DB-C9C55FDADA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4"/>
        </a:graphicData>
      </a:graphic>
    </xdr:graphicFrame>
    <xdr:clientData/>
  </xdr:twoCellAnchor>
  <xdr:twoCellAnchor>
    <xdr:from>
      <xdr:col>17</xdr:col>
      <xdr:colOff>49696</xdr:colOff>
      <xdr:row>4114</xdr:row>
      <xdr:rowOff>19050</xdr:rowOff>
    </xdr:from>
    <xdr:to>
      <xdr:col>21</xdr:col>
      <xdr:colOff>405849</xdr:colOff>
      <xdr:row>4126</xdr:row>
      <xdr:rowOff>0</xdr:rowOff>
    </xdr:to>
    <xdr:graphicFrame macro="">
      <xdr:nvGraphicFramePr>
        <xdr:cNvPr id="276" name="グラフ 1">
          <a:extLst>
            <a:ext uri="{FF2B5EF4-FFF2-40B4-BE49-F238E27FC236}">
              <a16:creationId xmlns:a16="http://schemas.microsoft.com/office/drawing/2014/main" id="{438B5A62-A219-49D3-A4EA-0562B32C9C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5"/>
        </a:graphicData>
      </a:graphic>
    </xdr:graphicFrame>
    <xdr:clientData/>
  </xdr:twoCellAnchor>
  <xdr:twoCellAnchor>
    <xdr:from>
      <xdr:col>17</xdr:col>
      <xdr:colOff>49696</xdr:colOff>
      <xdr:row>4129</xdr:row>
      <xdr:rowOff>19050</xdr:rowOff>
    </xdr:from>
    <xdr:to>
      <xdr:col>21</xdr:col>
      <xdr:colOff>405849</xdr:colOff>
      <xdr:row>4141</xdr:row>
      <xdr:rowOff>0</xdr:rowOff>
    </xdr:to>
    <xdr:graphicFrame macro="">
      <xdr:nvGraphicFramePr>
        <xdr:cNvPr id="277" name="グラフ 1">
          <a:extLst>
            <a:ext uri="{FF2B5EF4-FFF2-40B4-BE49-F238E27FC236}">
              <a16:creationId xmlns:a16="http://schemas.microsoft.com/office/drawing/2014/main" id="{D81030DE-6350-4749-812C-925150646E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6"/>
        </a:graphicData>
      </a:graphic>
    </xdr:graphicFrame>
    <xdr:clientData/>
  </xdr:twoCellAnchor>
  <xdr:twoCellAnchor>
    <xdr:from>
      <xdr:col>17</xdr:col>
      <xdr:colOff>49696</xdr:colOff>
      <xdr:row>4144</xdr:row>
      <xdr:rowOff>19050</xdr:rowOff>
    </xdr:from>
    <xdr:to>
      <xdr:col>21</xdr:col>
      <xdr:colOff>405849</xdr:colOff>
      <xdr:row>4156</xdr:row>
      <xdr:rowOff>0</xdr:rowOff>
    </xdr:to>
    <xdr:graphicFrame macro="">
      <xdr:nvGraphicFramePr>
        <xdr:cNvPr id="278" name="グラフ 1">
          <a:extLst>
            <a:ext uri="{FF2B5EF4-FFF2-40B4-BE49-F238E27FC236}">
              <a16:creationId xmlns:a16="http://schemas.microsoft.com/office/drawing/2014/main" id="{EB6465B3-2A8E-4BA4-B0AB-EE1FF94FF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7"/>
        </a:graphicData>
      </a:graphic>
    </xdr:graphicFrame>
    <xdr:clientData/>
  </xdr:twoCellAnchor>
  <xdr:twoCellAnchor>
    <xdr:from>
      <xdr:col>17</xdr:col>
      <xdr:colOff>49696</xdr:colOff>
      <xdr:row>4159</xdr:row>
      <xdr:rowOff>19050</xdr:rowOff>
    </xdr:from>
    <xdr:to>
      <xdr:col>21</xdr:col>
      <xdr:colOff>405849</xdr:colOff>
      <xdr:row>4171</xdr:row>
      <xdr:rowOff>0</xdr:rowOff>
    </xdr:to>
    <xdr:graphicFrame macro="">
      <xdr:nvGraphicFramePr>
        <xdr:cNvPr id="279" name="グラフ 1">
          <a:extLst>
            <a:ext uri="{FF2B5EF4-FFF2-40B4-BE49-F238E27FC236}">
              <a16:creationId xmlns:a16="http://schemas.microsoft.com/office/drawing/2014/main" id="{048569B5-DCBF-485A-96DD-0CCE27EB3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8"/>
        </a:graphicData>
      </a:graphic>
    </xdr:graphicFrame>
    <xdr:clientData/>
  </xdr:twoCellAnchor>
  <xdr:twoCellAnchor>
    <xdr:from>
      <xdr:col>17</xdr:col>
      <xdr:colOff>49696</xdr:colOff>
      <xdr:row>4174</xdr:row>
      <xdr:rowOff>19050</xdr:rowOff>
    </xdr:from>
    <xdr:to>
      <xdr:col>21</xdr:col>
      <xdr:colOff>405849</xdr:colOff>
      <xdr:row>4186</xdr:row>
      <xdr:rowOff>0</xdr:rowOff>
    </xdr:to>
    <xdr:graphicFrame macro="">
      <xdr:nvGraphicFramePr>
        <xdr:cNvPr id="280" name="グラフ 1">
          <a:extLst>
            <a:ext uri="{FF2B5EF4-FFF2-40B4-BE49-F238E27FC236}">
              <a16:creationId xmlns:a16="http://schemas.microsoft.com/office/drawing/2014/main" id="{E8BF2074-860B-404E-9F34-9F1EDCB73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9"/>
        </a:graphicData>
      </a:graphic>
    </xdr:graphicFrame>
    <xdr:clientData/>
  </xdr:twoCellAnchor>
  <xdr:twoCellAnchor>
    <xdr:from>
      <xdr:col>17</xdr:col>
      <xdr:colOff>49696</xdr:colOff>
      <xdr:row>4189</xdr:row>
      <xdr:rowOff>19050</xdr:rowOff>
    </xdr:from>
    <xdr:to>
      <xdr:col>21</xdr:col>
      <xdr:colOff>405849</xdr:colOff>
      <xdr:row>4201</xdr:row>
      <xdr:rowOff>0</xdr:rowOff>
    </xdr:to>
    <xdr:graphicFrame macro="">
      <xdr:nvGraphicFramePr>
        <xdr:cNvPr id="281" name="グラフ 1">
          <a:extLst>
            <a:ext uri="{FF2B5EF4-FFF2-40B4-BE49-F238E27FC236}">
              <a16:creationId xmlns:a16="http://schemas.microsoft.com/office/drawing/2014/main" id="{3433D3FF-DB11-4401-8207-8863594ED6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0"/>
        </a:graphicData>
      </a:graphic>
    </xdr:graphicFrame>
    <xdr:clientData/>
  </xdr:twoCellAnchor>
  <xdr:twoCellAnchor>
    <xdr:from>
      <xdr:col>17</xdr:col>
      <xdr:colOff>49696</xdr:colOff>
      <xdr:row>4204</xdr:row>
      <xdr:rowOff>19050</xdr:rowOff>
    </xdr:from>
    <xdr:to>
      <xdr:col>21</xdr:col>
      <xdr:colOff>405849</xdr:colOff>
      <xdr:row>4216</xdr:row>
      <xdr:rowOff>0</xdr:rowOff>
    </xdr:to>
    <xdr:graphicFrame macro="">
      <xdr:nvGraphicFramePr>
        <xdr:cNvPr id="282" name="グラフ 1">
          <a:extLst>
            <a:ext uri="{FF2B5EF4-FFF2-40B4-BE49-F238E27FC236}">
              <a16:creationId xmlns:a16="http://schemas.microsoft.com/office/drawing/2014/main" id="{A9E2BCA6-C3E0-498C-8B32-8EAED514E6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1"/>
        </a:graphicData>
      </a:graphic>
    </xdr:graphicFrame>
    <xdr:clientData/>
  </xdr:twoCellAnchor>
  <xdr:twoCellAnchor>
    <xdr:from>
      <xdr:col>17</xdr:col>
      <xdr:colOff>49696</xdr:colOff>
      <xdr:row>4219</xdr:row>
      <xdr:rowOff>19050</xdr:rowOff>
    </xdr:from>
    <xdr:to>
      <xdr:col>21</xdr:col>
      <xdr:colOff>405849</xdr:colOff>
      <xdr:row>4231</xdr:row>
      <xdr:rowOff>0</xdr:rowOff>
    </xdr:to>
    <xdr:graphicFrame macro="">
      <xdr:nvGraphicFramePr>
        <xdr:cNvPr id="283" name="グラフ 1">
          <a:extLst>
            <a:ext uri="{FF2B5EF4-FFF2-40B4-BE49-F238E27FC236}">
              <a16:creationId xmlns:a16="http://schemas.microsoft.com/office/drawing/2014/main" id="{A1D8D179-1943-4490-868C-4DE2AE4C57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2"/>
        </a:graphicData>
      </a:graphic>
    </xdr:graphicFrame>
    <xdr:clientData/>
  </xdr:twoCellAnchor>
  <xdr:twoCellAnchor>
    <xdr:from>
      <xdr:col>17</xdr:col>
      <xdr:colOff>49696</xdr:colOff>
      <xdr:row>4234</xdr:row>
      <xdr:rowOff>19050</xdr:rowOff>
    </xdr:from>
    <xdr:to>
      <xdr:col>21</xdr:col>
      <xdr:colOff>405849</xdr:colOff>
      <xdr:row>4246</xdr:row>
      <xdr:rowOff>0</xdr:rowOff>
    </xdr:to>
    <xdr:graphicFrame macro="">
      <xdr:nvGraphicFramePr>
        <xdr:cNvPr id="284" name="グラフ 1">
          <a:extLst>
            <a:ext uri="{FF2B5EF4-FFF2-40B4-BE49-F238E27FC236}">
              <a16:creationId xmlns:a16="http://schemas.microsoft.com/office/drawing/2014/main" id="{2A07DA5B-8509-47F6-8070-2F2EB22335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3"/>
        </a:graphicData>
      </a:graphic>
    </xdr:graphicFrame>
    <xdr:clientData/>
  </xdr:twoCellAnchor>
  <xdr:twoCellAnchor>
    <xdr:from>
      <xdr:col>17</xdr:col>
      <xdr:colOff>49696</xdr:colOff>
      <xdr:row>4249</xdr:row>
      <xdr:rowOff>19050</xdr:rowOff>
    </xdr:from>
    <xdr:to>
      <xdr:col>21</xdr:col>
      <xdr:colOff>405849</xdr:colOff>
      <xdr:row>4261</xdr:row>
      <xdr:rowOff>0</xdr:rowOff>
    </xdr:to>
    <xdr:graphicFrame macro="">
      <xdr:nvGraphicFramePr>
        <xdr:cNvPr id="285" name="グラフ 1">
          <a:extLst>
            <a:ext uri="{FF2B5EF4-FFF2-40B4-BE49-F238E27FC236}">
              <a16:creationId xmlns:a16="http://schemas.microsoft.com/office/drawing/2014/main" id="{32D2B59C-53BE-4BED-9908-52703D334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4"/>
        </a:graphicData>
      </a:graphic>
    </xdr:graphicFrame>
    <xdr:clientData/>
  </xdr:twoCellAnchor>
  <xdr:twoCellAnchor>
    <xdr:from>
      <xdr:col>17</xdr:col>
      <xdr:colOff>49696</xdr:colOff>
      <xdr:row>4264</xdr:row>
      <xdr:rowOff>19050</xdr:rowOff>
    </xdr:from>
    <xdr:to>
      <xdr:col>21</xdr:col>
      <xdr:colOff>405849</xdr:colOff>
      <xdr:row>4276</xdr:row>
      <xdr:rowOff>0</xdr:rowOff>
    </xdr:to>
    <xdr:graphicFrame macro="">
      <xdr:nvGraphicFramePr>
        <xdr:cNvPr id="286" name="グラフ 1">
          <a:extLst>
            <a:ext uri="{FF2B5EF4-FFF2-40B4-BE49-F238E27FC236}">
              <a16:creationId xmlns:a16="http://schemas.microsoft.com/office/drawing/2014/main" id="{14144FD9-7F2D-4D6E-8032-64E6AEA75E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5"/>
        </a:graphicData>
      </a:graphic>
    </xdr:graphicFrame>
    <xdr:clientData/>
  </xdr:twoCellAnchor>
  <xdr:twoCellAnchor>
    <xdr:from>
      <xdr:col>17</xdr:col>
      <xdr:colOff>49696</xdr:colOff>
      <xdr:row>4279</xdr:row>
      <xdr:rowOff>19050</xdr:rowOff>
    </xdr:from>
    <xdr:to>
      <xdr:col>21</xdr:col>
      <xdr:colOff>405849</xdr:colOff>
      <xdr:row>4291</xdr:row>
      <xdr:rowOff>0</xdr:rowOff>
    </xdr:to>
    <xdr:graphicFrame macro="">
      <xdr:nvGraphicFramePr>
        <xdr:cNvPr id="287" name="グラフ 1">
          <a:extLst>
            <a:ext uri="{FF2B5EF4-FFF2-40B4-BE49-F238E27FC236}">
              <a16:creationId xmlns:a16="http://schemas.microsoft.com/office/drawing/2014/main" id="{727997A4-190B-4848-A19E-30302658A4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6"/>
        </a:graphicData>
      </a:graphic>
    </xdr:graphicFrame>
    <xdr:clientData/>
  </xdr:twoCellAnchor>
  <xdr:twoCellAnchor>
    <xdr:from>
      <xdr:col>17</xdr:col>
      <xdr:colOff>49696</xdr:colOff>
      <xdr:row>4294</xdr:row>
      <xdr:rowOff>19050</xdr:rowOff>
    </xdr:from>
    <xdr:to>
      <xdr:col>21</xdr:col>
      <xdr:colOff>405849</xdr:colOff>
      <xdr:row>4306</xdr:row>
      <xdr:rowOff>0</xdr:rowOff>
    </xdr:to>
    <xdr:graphicFrame macro="">
      <xdr:nvGraphicFramePr>
        <xdr:cNvPr id="288" name="グラフ 1">
          <a:extLst>
            <a:ext uri="{FF2B5EF4-FFF2-40B4-BE49-F238E27FC236}">
              <a16:creationId xmlns:a16="http://schemas.microsoft.com/office/drawing/2014/main" id="{86E42F1A-7C7A-4ECC-B0F8-C7BBDC8C5E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7"/>
        </a:graphicData>
      </a:graphic>
    </xdr:graphicFrame>
    <xdr:clientData/>
  </xdr:twoCellAnchor>
  <xdr:twoCellAnchor>
    <xdr:from>
      <xdr:col>17</xdr:col>
      <xdr:colOff>49696</xdr:colOff>
      <xdr:row>4309</xdr:row>
      <xdr:rowOff>19050</xdr:rowOff>
    </xdr:from>
    <xdr:to>
      <xdr:col>21</xdr:col>
      <xdr:colOff>405849</xdr:colOff>
      <xdr:row>4321</xdr:row>
      <xdr:rowOff>0</xdr:rowOff>
    </xdr:to>
    <xdr:graphicFrame macro="">
      <xdr:nvGraphicFramePr>
        <xdr:cNvPr id="289" name="グラフ 1">
          <a:extLst>
            <a:ext uri="{FF2B5EF4-FFF2-40B4-BE49-F238E27FC236}">
              <a16:creationId xmlns:a16="http://schemas.microsoft.com/office/drawing/2014/main" id="{2918F401-D1B0-40B2-8CA1-C4EC5C027E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8"/>
        </a:graphicData>
      </a:graphic>
    </xdr:graphicFrame>
    <xdr:clientData/>
  </xdr:twoCellAnchor>
  <xdr:twoCellAnchor>
    <xdr:from>
      <xdr:col>17</xdr:col>
      <xdr:colOff>49696</xdr:colOff>
      <xdr:row>4324</xdr:row>
      <xdr:rowOff>19050</xdr:rowOff>
    </xdr:from>
    <xdr:to>
      <xdr:col>21</xdr:col>
      <xdr:colOff>405849</xdr:colOff>
      <xdr:row>4336</xdr:row>
      <xdr:rowOff>0</xdr:rowOff>
    </xdr:to>
    <xdr:graphicFrame macro="">
      <xdr:nvGraphicFramePr>
        <xdr:cNvPr id="290" name="グラフ 1">
          <a:extLst>
            <a:ext uri="{FF2B5EF4-FFF2-40B4-BE49-F238E27FC236}">
              <a16:creationId xmlns:a16="http://schemas.microsoft.com/office/drawing/2014/main" id="{674A5123-FBE0-4E5D-9EF0-5C98B1E36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9"/>
        </a:graphicData>
      </a:graphic>
    </xdr:graphicFrame>
    <xdr:clientData/>
  </xdr:twoCellAnchor>
  <xdr:twoCellAnchor>
    <xdr:from>
      <xdr:col>17</xdr:col>
      <xdr:colOff>49696</xdr:colOff>
      <xdr:row>4339</xdr:row>
      <xdr:rowOff>19050</xdr:rowOff>
    </xdr:from>
    <xdr:to>
      <xdr:col>21</xdr:col>
      <xdr:colOff>405849</xdr:colOff>
      <xdr:row>4351</xdr:row>
      <xdr:rowOff>0</xdr:rowOff>
    </xdr:to>
    <xdr:graphicFrame macro="">
      <xdr:nvGraphicFramePr>
        <xdr:cNvPr id="291" name="グラフ 1">
          <a:extLst>
            <a:ext uri="{FF2B5EF4-FFF2-40B4-BE49-F238E27FC236}">
              <a16:creationId xmlns:a16="http://schemas.microsoft.com/office/drawing/2014/main" id="{EA3F5846-8AF1-4ADB-9362-46F7668D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0"/>
        </a:graphicData>
      </a:graphic>
    </xdr:graphicFrame>
    <xdr:clientData/>
  </xdr:twoCellAnchor>
  <xdr:twoCellAnchor>
    <xdr:from>
      <xdr:col>17</xdr:col>
      <xdr:colOff>49696</xdr:colOff>
      <xdr:row>4354</xdr:row>
      <xdr:rowOff>19050</xdr:rowOff>
    </xdr:from>
    <xdr:to>
      <xdr:col>21</xdr:col>
      <xdr:colOff>405849</xdr:colOff>
      <xdr:row>4366</xdr:row>
      <xdr:rowOff>0</xdr:rowOff>
    </xdr:to>
    <xdr:graphicFrame macro="">
      <xdr:nvGraphicFramePr>
        <xdr:cNvPr id="292" name="グラフ 1">
          <a:extLst>
            <a:ext uri="{FF2B5EF4-FFF2-40B4-BE49-F238E27FC236}">
              <a16:creationId xmlns:a16="http://schemas.microsoft.com/office/drawing/2014/main" id="{94993613-7426-477A-B3C5-ED9D086222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1"/>
        </a:graphicData>
      </a:graphic>
    </xdr:graphicFrame>
    <xdr:clientData/>
  </xdr:twoCellAnchor>
  <xdr:twoCellAnchor>
    <xdr:from>
      <xdr:col>17</xdr:col>
      <xdr:colOff>49696</xdr:colOff>
      <xdr:row>4369</xdr:row>
      <xdr:rowOff>19050</xdr:rowOff>
    </xdr:from>
    <xdr:to>
      <xdr:col>21</xdr:col>
      <xdr:colOff>405849</xdr:colOff>
      <xdr:row>4381</xdr:row>
      <xdr:rowOff>0</xdr:rowOff>
    </xdr:to>
    <xdr:graphicFrame macro="">
      <xdr:nvGraphicFramePr>
        <xdr:cNvPr id="293" name="グラフ 1">
          <a:extLst>
            <a:ext uri="{FF2B5EF4-FFF2-40B4-BE49-F238E27FC236}">
              <a16:creationId xmlns:a16="http://schemas.microsoft.com/office/drawing/2014/main" id="{D3E34E6D-2A9E-44C9-99A1-C5D67FD3F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2"/>
        </a:graphicData>
      </a:graphic>
    </xdr:graphicFrame>
    <xdr:clientData/>
  </xdr:twoCellAnchor>
  <xdr:twoCellAnchor>
    <xdr:from>
      <xdr:col>17</xdr:col>
      <xdr:colOff>49696</xdr:colOff>
      <xdr:row>4384</xdr:row>
      <xdr:rowOff>19050</xdr:rowOff>
    </xdr:from>
    <xdr:to>
      <xdr:col>21</xdr:col>
      <xdr:colOff>405849</xdr:colOff>
      <xdr:row>4396</xdr:row>
      <xdr:rowOff>0</xdr:rowOff>
    </xdr:to>
    <xdr:graphicFrame macro="">
      <xdr:nvGraphicFramePr>
        <xdr:cNvPr id="294" name="グラフ 1">
          <a:extLst>
            <a:ext uri="{FF2B5EF4-FFF2-40B4-BE49-F238E27FC236}">
              <a16:creationId xmlns:a16="http://schemas.microsoft.com/office/drawing/2014/main" id="{443D834D-1335-4C00-8A72-8590A9C261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3"/>
        </a:graphicData>
      </a:graphic>
    </xdr:graphicFrame>
    <xdr:clientData/>
  </xdr:twoCellAnchor>
  <xdr:twoCellAnchor>
    <xdr:from>
      <xdr:col>17</xdr:col>
      <xdr:colOff>49696</xdr:colOff>
      <xdr:row>4399</xdr:row>
      <xdr:rowOff>19050</xdr:rowOff>
    </xdr:from>
    <xdr:to>
      <xdr:col>21</xdr:col>
      <xdr:colOff>405849</xdr:colOff>
      <xdr:row>4411</xdr:row>
      <xdr:rowOff>0</xdr:rowOff>
    </xdr:to>
    <xdr:graphicFrame macro="">
      <xdr:nvGraphicFramePr>
        <xdr:cNvPr id="295" name="グラフ 1">
          <a:extLst>
            <a:ext uri="{FF2B5EF4-FFF2-40B4-BE49-F238E27FC236}">
              <a16:creationId xmlns:a16="http://schemas.microsoft.com/office/drawing/2014/main" id="{E7B8D186-C1CD-4FDA-8584-06E8A451D9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4"/>
        </a:graphicData>
      </a:graphic>
    </xdr:graphicFrame>
    <xdr:clientData/>
  </xdr:twoCellAnchor>
  <xdr:twoCellAnchor>
    <xdr:from>
      <xdr:col>17</xdr:col>
      <xdr:colOff>49696</xdr:colOff>
      <xdr:row>4414</xdr:row>
      <xdr:rowOff>19050</xdr:rowOff>
    </xdr:from>
    <xdr:to>
      <xdr:col>21</xdr:col>
      <xdr:colOff>405849</xdr:colOff>
      <xdr:row>4426</xdr:row>
      <xdr:rowOff>0</xdr:rowOff>
    </xdr:to>
    <xdr:graphicFrame macro="">
      <xdr:nvGraphicFramePr>
        <xdr:cNvPr id="296" name="グラフ 1">
          <a:extLst>
            <a:ext uri="{FF2B5EF4-FFF2-40B4-BE49-F238E27FC236}">
              <a16:creationId xmlns:a16="http://schemas.microsoft.com/office/drawing/2014/main" id="{B56271FD-90EB-40D3-90CF-BEA7C15A60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5"/>
        </a:graphicData>
      </a:graphic>
    </xdr:graphicFrame>
    <xdr:clientData/>
  </xdr:twoCellAnchor>
  <xdr:twoCellAnchor>
    <xdr:from>
      <xdr:col>17</xdr:col>
      <xdr:colOff>49696</xdr:colOff>
      <xdr:row>4429</xdr:row>
      <xdr:rowOff>19050</xdr:rowOff>
    </xdr:from>
    <xdr:to>
      <xdr:col>21</xdr:col>
      <xdr:colOff>405849</xdr:colOff>
      <xdr:row>4441</xdr:row>
      <xdr:rowOff>0</xdr:rowOff>
    </xdr:to>
    <xdr:graphicFrame macro="">
      <xdr:nvGraphicFramePr>
        <xdr:cNvPr id="297" name="グラフ 1">
          <a:extLst>
            <a:ext uri="{FF2B5EF4-FFF2-40B4-BE49-F238E27FC236}">
              <a16:creationId xmlns:a16="http://schemas.microsoft.com/office/drawing/2014/main" id="{A9E1DCEB-F683-4341-978C-079F4AEF7E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6"/>
        </a:graphicData>
      </a:graphic>
    </xdr:graphicFrame>
    <xdr:clientData/>
  </xdr:twoCellAnchor>
  <xdr:twoCellAnchor>
    <xdr:from>
      <xdr:col>17</xdr:col>
      <xdr:colOff>49696</xdr:colOff>
      <xdr:row>4444</xdr:row>
      <xdr:rowOff>19050</xdr:rowOff>
    </xdr:from>
    <xdr:to>
      <xdr:col>21</xdr:col>
      <xdr:colOff>405849</xdr:colOff>
      <xdr:row>4456</xdr:row>
      <xdr:rowOff>0</xdr:rowOff>
    </xdr:to>
    <xdr:graphicFrame macro="">
      <xdr:nvGraphicFramePr>
        <xdr:cNvPr id="298" name="グラフ 1">
          <a:extLst>
            <a:ext uri="{FF2B5EF4-FFF2-40B4-BE49-F238E27FC236}">
              <a16:creationId xmlns:a16="http://schemas.microsoft.com/office/drawing/2014/main" id="{37E89542-F16B-4161-8A7B-98360249D9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7"/>
        </a:graphicData>
      </a:graphic>
    </xdr:graphicFrame>
    <xdr:clientData/>
  </xdr:twoCellAnchor>
  <xdr:twoCellAnchor>
    <xdr:from>
      <xdr:col>17</xdr:col>
      <xdr:colOff>49696</xdr:colOff>
      <xdr:row>4459</xdr:row>
      <xdr:rowOff>19050</xdr:rowOff>
    </xdr:from>
    <xdr:to>
      <xdr:col>21</xdr:col>
      <xdr:colOff>405849</xdr:colOff>
      <xdr:row>4471</xdr:row>
      <xdr:rowOff>0</xdr:rowOff>
    </xdr:to>
    <xdr:graphicFrame macro="">
      <xdr:nvGraphicFramePr>
        <xdr:cNvPr id="299" name="グラフ 1">
          <a:extLst>
            <a:ext uri="{FF2B5EF4-FFF2-40B4-BE49-F238E27FC236}">
              <a16:creationId xmlns:a16="http://schemas.microsoft.com/office/drawing/2014/main" id="{8F6A68FD-61DA-49A9-B3A6-A728672522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8"/>
        </a:graphicData>
      </a:graphic>
    </xdr:graphicFrame>
    <xdr:clientData/>
  </xdr:twoCellAnchor>
  <xdr:twoCellAnchor>
    <xdr:from>
      <xdr:col>17</xdr:col>
      <xdr:colOff>49696</xdr:colOff>
      <xdr:row>4474</xdr:row>
      <xdr:rowOff>19050</xdr:rowOff>
    </xdr:from>
    <xdr:to>
      <xdr:col>21</xdr:col>
      <xdr:colOff>405849</xdr:colOff>
      <xdr:row>4486</xdr:row>
      <xdr:rowOff>0</xdr:rowOff>
    </xdr:to>
    <xdr:graphicFrame macro="">
      <xdr:nvGraphicFramePr>
        <xdr:cNvPr id="300" name="グラフ 1">
          <a:extLst>
            <a:ext uri="{FF2B5EF4-FFF2-40B4-BE49-F238E27FC236}">
              <a16:creationId xmlns:a16="http://schemas.microsoft.com/office/drawing/2014/main" id="{59FFCA5B-F395-4F60-9ED3-B6D686A5CF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9"/>
        </a:graphicData>
      </a:graphic>
    </xdr:graphicFrame>
    <xdr:clientData/>
  </xdr:twoCellAnchor>
  <xdr:twoCellAnchor>
    <xdr:from>
      <xdr:col>17</xdr:col>
      <xdr:colOff>49696</xdr:colOff>
      <xdr:row>4489</xdr:row>
      <xdr:rowOff>19050</xdr:rowOff>
    </xdr:from>
    <xdr:to>
      <xdr:col>21</xdr:col>
      <xdr:colOff>405849</xdr:colOff>
      <xdr:row>4501</xdr:row>
      <xdr:rowOff>0</xdr:rowOff>
    </xdr:to>
    <xdr:graphicFrame macro="">
      <xdr:nvGraphicFramePr>
        <xdr:cNvPr id="301" name="グラフ 1">
          <a:extLst>
            <a:ext uri="{FF2B5EF4-FFF2-40B4-BE49-F238E27FC236}">
              <a16:creationId xmlns:a16="http://schemas.microsoft.com/office/drawing/2014/main" id="{1A03B3CA-2361-448B-B5A5-E3ED9AE12D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0"/>
        </a:graphicData>
      </a:graphic>
    </xdr:graphicFrame>
    <xdr:clientData/>
  </xdr:twoCellAnchor>
  <xdr:twoCellAnchor>
    <xdr:from>
      <xdr:col>17</xdr:col>
      <xdr:colOff>49696</xdr:colOff>
      <xdr:row>4504</xdr:row>
      <xdr:rowOff>19050</xdr:rowOff>
    </xdr:from>
    <xdr:to>
      <xdr:col>21</xdr:col>
      <xdr:colOff>405849</xdr:colOff>
      <xdr:row>4516</xdr:row>
      <xdr:rowOff>0</xdr:rowOff>
    </xdr:to>
    <xdr:graphicFrame macro="">
      <xdr:nvGraphicFramePr>
        <xdr:cNvPr id="302" name="グラフ 1">
          <a:extLst>
            <a:ext uri="{FF2B5EF4-FFF2-40B4-BE49-F238E27FC236}">
              <a16:creationId xmlns:a16="http://schemas.microsoft.com/office/drawing/2014/main" id="{BD0DE80F-24EF-470D-9A4F-81AB66B0C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1"/>
        </a:graphicData>
      </a:graphic>
    </xdr:graphicFrame>
    <xdr:clientData/>
  </xdr:twoCellAnchor>
  <xdr:twoCellAnchor>
    <xdr:from>
      <xdr:col>17</xdr:col>
      <xdr:colOff>49696</xdr:colOff>
      <xdr:row>4519</xdr:row>
      <xdr:rowOff>19050</xdr:rowOff>
    </xdr:from>
    <xdr:to>
      <xdr:col>21</xdr:col>
      <xdr:colOff>405849</xdr:colOff>
      <xdr:row>4531</xdr:row>
      <xdr:rowOff>0</xdr:rowOff>
    </xdr:to>
    <xdr:graphicFrame macro="">
      <xdr:nvGraphicFramePr>
        <xdr:cNvPr id="303" name="グラフ 1">
          <a:extLst>
            <a:ext uri="{FF2B5EF4-FFF2-40B4-BE49-F238E27FC236}">
              <a16:creationId xmlns:a16="http://schemas.microsoft.com/office/drawing/2014/main" id="{0510015E-E719-41CF-A1E8-76646C63A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2"/>
        </a:graphicData>
      </a:graphic>
    </xdr:graphicFrame>
    <xdr:clientData/>
  </xdr:twoCellAnchor>
  <xdr:twoCellAnchor>
    <xdr:from>
      <xdr:col>17</xdr:col>
      <xdr:colOff>49696</xdr:colOff>
      <xdr:row>4534</xdr:row>
      <xdr:rowOff>19050</xdr:rowOff>
    </xdr:from>
    <xdr:to>
      <xdr:col>21</xdr:col>
      <xdr:colOff>405849</xdr:colOff>
      <xdr:row>4546</xdr:row>
      <xdr:rowOff>0</xdr:rowOff>
    </xdr:to>
    <xdr:graphicFrame macro="">
      <xdr:nvGraphicFramePr>
        <xdr:cNvPr id="304" name="グラフ 1">
          <a:extLst>
            <a:ext uri="{FF2B5EF4-FFF2-40B4-BE49-F238E27FC236}">
              <a16:creationId xmlns:a16="http://schemas.microsoft.com/office/drawing/2014/main" id="{688EF34C-56AA-4B5B-80DE-2E13D6982E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3"/>
        </a:graphicData>
      </a:graphic>
    </xdr:graphicFrame>
    <xdr:clientData/>
  </xdr:twoCellAnchor>
  <xdr:twoCellAnchor>
    <xdr:from>
      <xdr:col>17</xdr:col>
      <xdr:colOff>49696</xdr:colOff>
      <xdr:row>4549</xdr:row>
      <xdr:rowOff>19050</xdr:rowOff>
    </xdr:from>
    <xdr:to>
      <xdr:col>21</xdr:col>
      <xdr:colOff>405849</xdr:colOff>
      <xdr:row>4561</xdr:row>
      <xdr:rowOff>0</xdr:rowOff>
    </xdr:to>
    <xdr:graphicFrame macro="">
      <xdr:nvGraphicFramePr>
        <xdr:cNvPr id="305" name="グラフ 1">
          <a:extLst>
            <a:ext uri="{FF2B5EF4-FFF2-40B4-BE49-F238E27FC236}">
              <a16:creationId xmlns:a16="http://schemas.microsoft.com/office/drawing/2014/main" id="{0DA3EB6E-332A-40A0-AF6D-77077A107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4"/>
        </a:graphicData>
      </a:graphic>
    </xdr:graphicFrame>
    <xdr:clientData/>
  </xdr:twoCellAnchor>
  <xdr:twoCellAnchor>
    <xdr:from>
      <xdr:col>17</xdr:col>
      <xdr:colOff>49696</xdr:colOff>
      <xdr:row>4564</xdr:row>
      <xdr:rowOff>19050</xdr:rowOff>
    </xdr:from>
    <xdr:to>
      <xdr:col>21</xdr:col>
      <xdr:colOff>405849</xdr:colOff>
      <xdr:row>4576</xdr:row>
      <xdr:rowOff>0</xdr:rowOff>
    </xdr:to>
    <xdr:graphicFrame macro="">
      <xdr:nvGraphicFramePr>
        <xdr:cNvPr id="306" name="グラフ 1">
          <a:extLst>
            <a:ext uri="{FF2B5EF4-FFF2-40B4-BE49-F238E27FC236}">
              <a16:creationId xmlns:a16="http://schemas.microsoft.com/office/drawing/2014/main" id="{53A8613E-7CC8-423C-ABFB-9AF853201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5"/>
        </a:graphicData>
      </a:graphic>
    </xdr:graphicFrame>
    <xdr:clientData/>
  </xdr:twoCellAnchor>
  <xdr:twoCellAnchor>
    <xdr:from>
      <xdr:col>17</xdr:col>
      <xdr:colOff>49696</xdr:colOff>
      <xdr:row>4579</xdr:row>
      <xdr:rowOff>19050</xdr:rowOff>
    </xdr:from>
    <xdr:to>
      <xdr:col>21</xdr:col>
      <xdr:colOff>405849</xdr:colOff>
      <xdr:row>4591</xdr:row>
      <xdr:rowOff>0</xdr:rowOff>
    </xdr:to>
    <xdr:graphicFrame macro="">
      <xdr:nvGraphicFramePr>
        <xdr:cNvPr id="307" name="グラフ 1">
          <a:extLst>
            <a:ext uri="{FF2B5EF4-FFF2-40B4-BE49-F238E27FC236}">
              <a16:creationId xmlns:a16="http://schemas.microsoft.com/office/drawing/2014/main" id="{6E9D4071-0915-4C9E-85DD-FB59384D54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6"/>
        </a:graphicData>
      </a:graphic>
    </xdr:graphicFrame>
    <xdr:clientData/>
  </xdr:twoCellAnchor>
  <xdr:twoCellAnchor>
    <xdr:from>
      <xdr:col>17</xdr:col>
      <xdr:colOff>49696</xdr:colOff>
      <xdr:row>4594</xdr:row>
      <xdr:rowOff>19050</xdr:rowOff>
    </xdr:from>
    <xdr:to>
      <xdr:col>21</xdr:col>
      <xdr:colOff>405849</xdr:colOff>
      <xdr:row>4606</xdr:row>
      <xdr:rowOff>0</xdr:rowOff>
    </xdr:to>
    <xdr:graphicFrame macro="">
      <xdr:nvGraphicFramePr>
        <xdr:cNvPr id="308" name="グラフ 1">
          <a:extLst>
            <a:ext uri="{FF2B5EF4-FFF2-40B4-BE49-F238E27FC236}">
              <a16:creationId xmlns:a16="http://schemas.microsoft.com/office/drawing/2014/main" id="{1F8599CB-8A98-42DF-A241-FBE8726183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7"/>
        </a:graphicData>
      </a:graphic>
    </xdr:graphicFrame>
    <xdr:clientData/>
  </xdr:twoCellAnchor>
  <xdr:twoCellAnchor>
    <xdr:from>
      <xdr:col>17</xdr:col>
      <xdr:colOff>49696</xdr:colOff>
      <xdr:row>4609</xdr:row>
      <xdr:rowOff>19050</xdr:rowOff>
    </xdr:from>
    <xdr:to>
      <xdr:col>21</xdr:col>
      <xdr:colOff>405849</xdr:colOff>
      <xdr:row>4621</xdr:row>
      <xdr:rowOff>0</xdr:rowOff>
    </xdr:to>
    <xdr:graphicFrame macro="">
      <xdr:nvGraphicFramePr>
        <xdr:cNvPr id="309" name="グラフ 1">
          <a:extLst>
            <a:ext uri="{FF2B5EF4-FFF2-40B4-BE49-F238E27FC236}">
              <a16:creationId xmlns:a16="http://schemas.microsoft.com/office/drawing/2014/main" id="{E1FB538E-DAC0-47C5-972D-5D04580D5E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8"/>
        </a:graphicData>
      </a:graphic>
    </xdr:graphicFrame>
    <xdr:clientData/>
  </xdr:twoCellAnchor>
  <xdr:twoCellAnchor>
    <xdr:from>
      <xdr:col>17</xdr:col>
      <xdr:colOff>49696</xdr:colOff>
      <xdr:row>4624</xdr:row>
      <xdr:rowOff>19050</xdr:rowOff>
    </xdr:from>
    <xdr:to>
      <xdr:col>21</xdr:col>
      <xdr:colOff>405849</xdr:colOff>
      <xdr:row>4636</xdr:row>
      <xdr:rowOff>0</xdr:rowOff>
    </xdr:to>
    <xdr:graphicFrame macro="">
      <xdr:nvGraphicFramePr>
        <xdr:cNvPr id="310" name="グラフ 1">
          <a:extLst>
            <a:ext uri="{FF2B5EF4-FFF2-40B4-BE49-F238E27FC236}">
              <a16:creationId xmlns:a16="http://schemas.microsoft.com/office/drawing/2014/main" id="{21B4D026-76FE-4ED9-BE84-C2F1B5ABE2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9"/>
        </a:graphicData>
      </a:graphic>
    </xdr:graphicFrame>
    <xdr:clientData/>
  </xdr:twoCellAnchor>
  <xdr:twoCellAnchor>
    <xdr:from>
      <xdr:col>17</xdr:col>
      <xdr:colOff>49696</xdr:colOff>
      <xdr:row>4639</xdr:row>
      <xdr:rowOff>19050</xdr:rowOff>
    </xdr:from>
    <xdr:to>
      <xdr:col>21</xdr:col>
      <xdr:colOff>405849</xdr:colOff>
      <xdr:row>4651</xdr:row>
      <xdr:rowOff>0</xdr:rowOff>
    </xdr:to>
    <xdr:graphicFrame macro="">
      <xdr:nvGraphicFramePr>
        <xdr:cNvPr id="311" name="グラフ 1">
          <a:extLst>
            <a:ext uri="{FF2B5EF4-FFF2-40B4-BE49-F238E27FC236}">
              <a16:creationId xmlns:a16="http://schemas.microsoft.com/office/drawing/2014/main" id="{8D049C03-4720-4467-AE70-DD61BB8492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0"/>
        </a:graphicData>
      </a:graphic>
    </xdr:graphicFrame>
    <xdr:clientData/>
  </xdr:twoCellAnchor>
  <xdr:twoCellAnchor>
    <xdr:from>
      <xdr:col>17</xdr:col>
      <xdr:colOff>49696</xdr:colOff>
      <xdr:row>4654</xdr:row>
      <xdr:rowOff>19050</xdr:rowOff>
    </xdr:from>
    <xdr:to>
      <xdr:col>21</xdr:col>
      <xdr:colOff>405849</xdr:colOff>
      <xdr:row>4666</xdr:row>
      <xdr:rowOff>0</xdr:rowOff>
    </xdr:to>
    <xdr:graphicFrame macro="">
      <xdr:nvGraphicFramePr>
        <xdr:cNvPr id="312" name="グラフ 1">
          <a:extLst>
            <a:ext uri="{FF2B5EF4-FFF2-40B4-BE49-F238E27FC236}">
              <a16:creationId xmlns:a16="http://schemas.microsoft.com/office/drawing/2014/main" id="{CDA557BB-27D1-4C8A-B51D-3ACBB108E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1"/>
        </a:graphicData>
      </a:graphic>
    </xdr:graphicFrame>
    <xdr:clientData/>
  </xdr:twoCellAnchor>
  <xdr:twoCellAnchor>
    <xdr:from>
      <xdr:col>17</xdr:col>
      <xdr:colOff>49696</xdr:colOff>
      <xdr:row>4669</xdr:row>
      <xdr:rowOff>19050</xdr:rowOff>
    </xdr:from>
    <xdr:to>
      <xdr:col>21</xdr:col>
      <xdr:colOff>405849</xdr:colOff>
      <xdr:row>4681</xdr:row>
      <xdr:rowOff>0</xdr:rowOff>
    </xdr:to>
    <xdr:graphicFrame macro="">
      <xdr:nvGraphicFramePr>
        <xdr:cNvPr id="313" name="グラフ 1">
          <a:extLst>
            <a:ext uri="{FF2B5EF4-FFF2-40B4-BE49-F238E27FC236}">
              <a16:creationId xmlns:a16="http://schemas.microsoft.com/office/drawing/2014/main" id="{3665B01C-B70F-43C8-9047-E4FCFED79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2"/>
        </a:graphicData>
      </a:graphic>
    </xdr:graphicFrame>
    <xdr:clientData/>
  </xdr:twoCellAnchor>
  <xdr:twoCellAnchor>
    <xdr:from>
      <xdr:col>17</xdr:col>
      <xdr:colOff>49696</xdr:colOff>
      <xdr:row>4684</xdr:row>
      <xdr:rowOff>19050</xdr:rowOff>
    </xdr:from>
    <xdr:to>
      <xdr:col>21</xdr:col>
      <xdr:colOff>405849</xdr:colOff>
      <xdr:row>4696</xdr:row>
      <xdr:rowOff>0</xdr:rowOff>
    </xdr:to>
    <xdr:graphicFrame macro="">
      <xdr:nvGraphicFramePr>
        <xdr:cNvPr id="314" name="グラフ 1">
          <a:extLst>
            <a:ext uri="{FF2B5EF4-FFF2-40B4-BE49-F238E27FC236}">
              <a16:creationId xmlns:a16="http://schemas.microsoft.com/office/drawing/2014/main" id="{CB41F961-3E91-4F94-B5ED-C9DD2CE05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3"/>
        </a:graphicData>
      </a:graphic>
    </xdr:graphicFrame>
    <xdr:clientData/>
  </xdr:twoCellAnchor>
  <xdr:twoCellAnchor>
    <xdr:from>
      <xdr:col>17</xdr:col>
      <xdr:colOff>49696</xdr:colOff>
      <xdr:row>4699</xdr:row>
      <xdr:rowOff>19050</xdr:rowOff>
    </xdr:from>
    <xdr:to>
      <xdr:col>21</xdr:col>
      <xdr:colOff>405849</xdr:colOff>
      <xdr:row>4711</xdr:row>
      <xdr:rowOff>0</xdr:rowOff>
    </xdr:to>
    <xdr:graphicFrame macro="">
      <xdr:nvGraphicFramePr>
        <xdr:cNvPr id="315" name="グラフ 1">
          <a:extLst>
            <a:ext uri="{FF2B5EF4-FFF2-40B4-BE49-F238E27FC236}">
              <a16:creationId xmlns:a16="http://schemas.microsoft.com/office/drawing/2014/main" id="{FE1B9828-1155-4845-B917-E55A0E5CA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4"/>
        </a:graphicData>
      </a:graphic>
    </xdr:graphicFrame>
    <xdr:clientData/>
  </xdr:twoCellAnchor>
  <xdr:twoCellAnchor>
    <xdr:from>
      <xdr:col>17</xdr:col>
      <xdr:colOff>49696</xdr:colOff>
      <xdr:row>4714</xdr:row>
      <xdr:rowOff>19050</xdr:rowOff>
    </xdr:from>
    <xdr:to>
      <xdr:col>21</xdr:col>
      <xdr:colOff>405849</xdr:colOff>
      <xdr:row>4726</xdr:row>
      <xdr:rowOff>0</xdr:rowOff>
    </xdr:to>
    <xdr:graphicFrame macro="">
      <xdr:nvGraphicFramePr>
        <xdr:cNvPr id="316" name="グラフ 1">
          <a:extLst>
            <a:ext uri="{FF2B5EF4-FFF2-40B4-BE49-F238E27FC236}">
              <a16:creationId xmlns:a16="http://schemas.microsoft.com/office/drawing/2014/main" id="{4781277D-D524-4FF0-97C5-ED470438F6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5"/>
        </a:graphicData>
      </a:graphic>
    </xdr:graphicFrame>
    <xdr:clientData/>
  </xdr:twoCellAnchor>
  <xdr:twoCellAnchor>
    <xdr:from>
      <xdr:col>17</xdr:col>
      <xdr:colOff>49696</xdr:colOff>
      <xdr:row>4729</xdr:row>
      <xdr:rowOff>19050</xdr:rowOff>
    </xdr:from>
    <xdr:to>
      <xdr:col>21</xdr:col>
      <xdr:colOff>405849</xdr:colOff>
      <xdr:row>4741</xdr:row>
      <xdr:rowOff>0</xdr:rowOff>
    </xdr:to>
    <xdr:graphicFrame macro="">
      <xdr:nvGraphicFramePr>
        <xdr:cNvPr id="317" name="グラフ 1">
          <a:extLst>
            <a:ext uri="{FF2B5EF4-FFF2-40B4-BE49-F238E27FC236}">
              <a16:creationId xmlns:a16="http://schemas.microsoft.com/office/drawing/2014/main" id="{FB101117-40C8-4B8A-BEB0-5F9FDA050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6"/>
        </a:graphicData>
      </a:graphic>
    </xdr:graphicFrame>
    <xdr:clientData/>
  </xdr:twoCellAnchor>
  <xdr:twoCellAnchor>
    <xdr:from>
      <xdr:col>17</xdr:col>
      <xdr:colOff>49696</xdr:colOff>
      <xdr:row>4744</xdr:row>
      <xdr:rowOff>19050</xdr:rowOff>
    </xdr:from>
    <xdr:to>
      <xdr:col>21</xdr:col>
      <xdr:colOff>405849</xdr:colOff>
      <xdr:row>4756</xdr:row>
      <xdr:rowOff>0</xdr:rowOff>
    </xdr:to>
    <xdr:graphicFrame macro="">
      <xdr:nvGraphicFramePr>
        <xdr:cNvPr id="318" name="グラフ 1">
          <a:extLst>
            <a:ext uri="{FF2B5EF4-FFF2-40B4-BE49-F238E27FC236}">
              <a16:creationId xmlns:a16="http://schemas.microsoft.com/office/drawing/2014/main" id="{722FE33D-7DA5-41CF-A55A-D75E8E0058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7"/>
        </a:graphicData>
      </a:graphic>
    </xdr:graphicFrame>
    <xdr:clientData/>
  </xdr:twoCellAnchor>
  <xdr:twoCellAnchor>
    <xdr:from>
      <xdr:col>17</xdr:col>
      <xdr:colOff>49696</xdr:colOff>
      <xdr:row>4759</xdr:row>
      <xdr:rowOff>19050</xdr:rowOff>
    </xdr:from>
    <xdr:to>
      <xdr:col>21</xdr:col>
      <xdr:colOff>405849</xdr:colOff>
      <xdr:row>4771</xdr:row>
      <xdr:rowOff>0</xdr:rowOff>
    </xdr:to>
    <xdr:graphicFrame macro="">
      <xdr:nvGraphicFramePr>
        <xdr:cNvPr id="319" name="グラフ 1">
          <a:extLst>
            <a:ext uri="{FF2B5EF4-FFF2-40B4-BE49-F238E27FC236}">
              <a16:creationId xmlns:a16="http://schemas.microsoft.com/office/drawing/2014/main" id="{B84672FB-BFF5-4A36-8023-C02571035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8"/>
        </a:graphicData>
      </a:graphic>
    </xdr:graphicFrame>
    <xdr:clientData/>
  </xdr:twoCellAnchor>
  <xdr:twoCellAnchor>
    <xdr:from>
      <xdr:col>17</xdr:col>
      <xdr:colOff>49696</xdr:colOff>
      <xdr:row>4774</xdr:row>
      <xdr:rowOff>19050</xdr:rowOff>
    </xdr:from>
    <xdr:to>
      <xdr:col>21</xdr:col>
      <xdr:colOff>405849</xdr:colOff>
      <xdr:row>4786</xdr:row>
      <xdr:rowOff>0</xdr:rowOff>
    </xdr:to>
    <xdr:graphicFrame macro="">
      <xdr:nvGraphicFramePr>
        <xdr:cNvPr id="320" name="グラフ 1">
          <a:extLst>
            <a:ext uri="{FF2B5EF4-FFF2-40B4-BE49-F238E27FC236}">
              <a16:creationId xmlns:a16="http://schemas.microsoft.com/office/drawing/2014/main" id="{161C78B4-7501-4D12-BFDB-89849F2C0D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9"/>
        </a:graphicData>
      </a:graphic>
    </xdr:graphicFrame>
    <xdr:clientData/>
  </xdr:twoCellAnchor>
  <xdr:twoCellAnchor>
    <xdr:from>
      <xdr:col>17</xdr:col>
      <xdr:colOff>49696</xdr:colOff>
      <xdr:row>4789</xdr:row>
      <xdr:rowOff>19050</xdr:rowOff>
    </xdr:from>
    <xdr:to>
      <xdr:col>21</xdr:col>
      <xdr:colOff>405849</xdr:colOff>
      <xdr:row>4801</xdr:row>
      <xdr:rowOff>0</xdr:rowOff>
    </xdr:to>
    <xdr:graphicFrame macro="">
      <xdr:nvGraphicFramePr>
        <xdr:cNvPr id="321" name="グラフ 1">
          <a:extLst>
            <a:ext uri="{FF2B5EF4-FFF2-40B4-BE49-F238E27FC236}">
              <a16:creationId xmlns:a16="http://schemas.microsoft.com/office/drawing/2014/main" id="{EB999B1F-3E41-4CF5-87A6-6B075E60B0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0"/>
        </a:graphicData>
      </a:graphic>
    </xdr:graphicFrame>
    <xdr:clientData/>
  </xdr:twoCellAnchor>
  <xdr:twoCellAnchor>
    <xdr:from>
      <xdr:col>17</xdr:col>
      <xdr:colOff>49696</xdr:colOff>
      <xdr:row>4804</xdr:row>
      <xdr:rowOff>19050</xdr:rowOff>
    </xdr:from>
    <xdr:to>
      <xdr:col>21</xdr:col>
      <xdr:colOff>405849</xdr:colOff>
      <xdr:row>4816</xdr:row>
      <xdr:rowOff>0</xdr:rowOff>
    </xdr:to>
    <xdr:graphicFrame macro="">
      <xdr:nvGraphicFramePr>
        <xdr:cNvPr id="322" name="グラフ 1">
          <a:extLst>
            <a:ext uri="{FF2B5EF4-FFF2-40B4-BE49-F238E27FC236}">
              <a16:creationId xmlns:a16="http://schemas.microsoft.com/office/drawing/2014/main" id="{1395ED23-F911-4CC7-8ADA-598919F8F9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1"/>
        </a:graphicData>
      </a:graphic>
    </xdr:graphicFrame>
    <xdr:clientData/>
  </xdr:twoCellAnchor>
  <xdr:twoCellAnchor>
    <xdr:from>
      <xdr:col>17</xdr:col>
      <xdr:colOff>49696</xdr:colOff>
      <xdr:row>4819</xdr:row>
      <xdr:rowOff>19050</xdr:rowOff>
    </xdr:from>
    <xdr:to>
      <xdr:col>21</xdr:col>
      <xdr:colOff>405849</xdr:colOff>
      <xdr:row>4831</xdr:row>
      <xdr:rowOff>0</xdr:rowOff>
    </xdr:to>
    <xdr:graphicFrame macro="">
      <xdr:nvGraphicFramePr>
        <xdr:cNvPr id="323" name="グラフ 1">
          <a:extLst>
            <a:ext uri="{FF2B5EF4-FFF2-40B4-BE49-F238E27FC236}">
              <a16:creationId xmlns:a16="http://schemas.microsoft.com/office/drawing/2014/main" id="{1E56ED3C-1F7E-40CE-A400-429625984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2"/>
        </a:graphicData>
      </a:graphic>
    </xdr:graphicFrame>
    <xdr:clientData/>
  </xdr:twoCellAnchor>
  <xdr:twoCellAnchor>
    <xdr:from>
      <xdr:col>17</xdr:col>
      <xdr:colOff>49696</xdr:colOff>
      <xdr:row>4834</xdr:row>
      <xdr:rowOff>19050</xdr:rowOff>
    </xdr:from>
    <xdr:to>
      <xdr:col>21</xdr:col>
      <xdr:colOff>405849</xdr:colOff>
      <xdr:row>4846</xdr:row>
      <xdr:rowOff>0</xdr:rowOff>
    </xdr:to>
    <xdr:graphicFrame macro="">
      <xdr:nvGraphicFramePr>
        <xdr:cNvPr id="324" name="グラフ 1">
          <a:extLst>
            <a:ext uri="{FF2B5EF4-FFF2-40B4-BE49-F238E27FC236}">
              <a16:creationId xmlns:a16="http://schemas.microsoft.com/office/drawing/2014/main" id="{FDC0CDB3-002B-49BB-9A02-67E24C2A24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3"/>
        </a:graphicData>
      </a:graphic>
    </xdr:graphicFrame>
    <xdr:clientData/>
  </xdr:twoCellAnchor>
  <xdr:twoCellAnchor>
    <xdr:from>
      <xdr:col>17</xdr:col>
      <xdr:colOff>49696</xdr:colOff>
      <xdr:row>4849</xdr:row>
      <xdr:rowOff>19050</xdr:rowOff>
    </xdr:from>
    <xdr:to>
      <xdr:col>21</xdr:col>
      <xdr:colOff>405849</xdr:colOff>
      <xdr:row>4861</xdr:row>
      <xdr:rowOff>0</xdr:rowOff>
    </xdr:to>
    <xdr:graphicFrame macro="">
      <xdr:nvGraphicFramePr>
        <xdr:cNvPr id="325" name="グラフ 1">
          <a:extLst>
            <a:ext uri="{FF2B5EF4-FFF2-40B4-BE49-F238E27FC236}">
              <a16:creationId xmlns:a16="http://schemas.microsoft.com/office/drawing/2014/main" id="{954520F8-75CF-45D6-86C6-02048A0E5B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4"/>
        </a:graphicData>
      </a:graphic>
    </xdr:graphicFrame>
    <xdr:clientData/>
  </xdr:twoCellAnchor>
  <xdr:twoCellAnchor>
    <xdr:from>
      <xdr:col>17</xdr:col>
      <xdr:colOff>49696</xdr:colOff>
      <xdr:row>4864</xdr:row>
      <xdr:rowOff>19050</xdr:rowOff>
    </xdr:from>
    <xdr:to>
      <xdr:col>21</xdr:col>
      <xdr:colOff>405849</xdr:colOff>
      <xdr:row>4876</xdr:row>
      <xdr:rowOff>0</xdr:rowOff>
    </xdr:to>
    <xdr:graphicFrame macro="">
      <xdr:nvGraphicFramePr>
        <xdr:cNvPr id="326" name="グラフ 1">
          <a:extLst>
            <a:ext uri="{FF2B5EF4-FFF2-40B4-BE49-F238E27FC236}">
              <a16:creationId xmlns:a16="http://schemas.microsoft.com/office/drawing/2014/main" id="{BDD608EA-6720-4F22-B28E-F01E4BF4D4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5"/>
        </a:graphicData>
      </a:graphic>
    </xdr:graphicFrame>
    <xdr:clientData/>
  </xdr:twoCellAnchor>
  <xdr:twoCellAnchor>
    <xdr:from>
      <xdr:col>17</xdr:col>
      <xdr:colOff>49696</xdr:colOff>
      <xdr:row>4879</xdr:row>
      <xdr:rowOff>19050</xdr:rowOff>
    </xdr:from>
    <xdr:to>
      <xdr:col>21</xdr:col>
      <xdr:colOff>405849</xdr:colOff>
      <xdr:row>4891</xdr:row>
      <xdr:rowOff>0</xdr:rowOff>
    </xdr:to>
    <xdr:graphicFrame macro="">
      <xdr:nvGraphicFramePr>
        <xdr:cNvPr id="327" name="グラフ 1">
          <a:extLst>
            <a:ext uri="{FF2B5EF4-FFF2-40B4-BE49-F238E27FC236}">
              <a16:creationId xmlns:a16="http://schemas.microsoft.com/office/drawing/2014/main" id="{8DADF9BF-ADC7-4BCA-9C1B-2330CE7CED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6"/>
        </a:graphicData>
      </a:graphic>
    </xdr:graphicFrame>
    <xdr:clientData/>
  </xdr:twoCellAnchor>
  <xdr:twoCellAnchor>
    <xdr:from>
      <xdr:col>17</xdr:col>
      <xdr:colOff>49696</xdr:colOff>
      <xdr:row>4894</xdr:row>
      <xdr:rowOff>19050</xdr:rowOff>
    </xdr:from>
    <xdr:to>
      <xdr:col>21</xdr:col>
      <xdr:colOff>405849</xdr:colOff>
      <xdr:row>4906</xdr:row>
      <xdr:rowOff>0</xdr:rowOff>
    </xdr:to>
    <xdr:graphicFrame macro="">
      <xdr:nvGraphicFramePr>
        <xdr:cNvPr id="328" name="グラフ 1">
          <a:extLst>
            <a:ext uri="{FF2B5EF4-FFF2-40B4-BE49-F238E27FC236}">
              <a16:creationId xmlns:a16="http://schemas.microsoft.com/office/drawing/2014/main" id="{6F0DB6CE-64B3-4E78-B4FD-91228D359D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7"/>
        </a:graphicData>
      </a:graphic>
    </xdr:graphicFrame>
    <xdr:clientData/>
  </xdr:twoCellAnchor>
  <xdr:twoCellAnchor>
    <xdr:from>
      <xdr:col>17</xdr:col>
      <xdr:colOff>49696</xdr:colOff>
      <xdr:row>4909</xdr:row>
      <xdr:rowOff>19050</xdr:rowOff>
    </xdr:from>
    <xdr:to>
      <xdr:col>21</xdr:col>
      <xdr:colOff>405849</xdr:colOff>
      <xdr:row>4921</xdr:row>
      <xdr:rowOff>0</xdr:rowOff>
    </xdr:to>
    <xdr:graphicFrame macro="">
      <xdr:nvGraphicFramePr>
        <xdr:cNvPr id="329" name="グラフ 1">
          <a:extLst>
            <a:ext uri="{FF2B5EF4-FFF2-40B4-BE49-F238E27FC236}">
              <a16:creationId xmlns:a16="http://schemas.microsoft.com/office/drawing/2014/main" id="{EB7C83AB-C1EA-4A73-B49A-7EFD58F3C4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8"/>
        </a:graphicData>
      </a:graphic>
    </xdr:graphicFrame>
    <xdr:clientData/>
  </xdr:twoCellAnchor>
  <xdr:twoCellAnchor>
    <xdr:from>
      <xdr:col>17</xdr:col>
      <xdr:colOff>49696</xdr:colOff>
      <xdr:row>4924</xdr:row>
      <xdr:rowOff>19050</xdr:rowOff>
    </xdr:from>
    <xdr:to>
      <xdr:col>21</xdr:col>
      <xdr:colOff>405849</xdr:colOff>
      <xdr:row>4936</xdr:row>
      <xdr:rowOff>0</xdr:rowOff>
    </xdr:to>
    <xdr:graphicFrame macro="">
      <xdr:nvGraphicFramePr>
        <xdr:cNvPr id="330" name="グラフ 1">
          <a:extLst>
            <a:ext uri="{FF2B5EF4-FFF2-40B4-BE49-F238E27FC236}">
              <a16:creationId xmlns:a16="http://schemas.microsoft.com/office/drawing/2014/main" id="{5F107C73-5C58-49B5-92B8-F1CB074230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9"/>
        </a:graphicData>
      </a:graphic>
    </xdr:graphicFrame>
    <xdr:clientData/>
  </xdr:twoCellAnchor>
  <xdr:twoCellAnchor>
    <xdr:from>
      <xdr:col>17</xdr:col>
      <xdr:colOff>49696</xdr:colOff>
      <xdr:row>4939</xdr:row>
      <xdr:rowOff>19050</xdr:rowOff>
    </xdr:from>
    <xdr:to>
      <xdr:col>21</xdr:col>
      <xdr:colOff>405849</xdr:colOff>
      <xdr:row>4951</xdr:row>
      <xdr:rowOff>0</xdr:rowOff>
    </xdr:to>
    <xdr:graphicFrame macro="">
      <xdr:nvGraphicFramePr>
        <xdr:cNvPr id="331" name="グラフ 1">
          <a:extLst>
            <a:ext uri="{FF2B5EF4-FFF2-40B4-BE49-F238E27FC236}">
              <a16:creationId xmlns:a16="http://schemas.microsoft.com/office/drawing/2014/main" id="{FB295C76-0088-4B16-9162-0A836A66DB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0"/>
        </a:graphicData>
      </a:graphic>
    </xdr:graphicFrame>
    <xdr:clientData/>
  </xdr:twoCellAnchor>
  <xdr:twoCellAnchor>
    <xdr:from>
      <xdr:col>17</xdr:col>
      <xdr:colOff>49696</xdr:colOff>
      <xdr:row>4954</xdr:row>
      <xdr:rowOff>19050</xdr:rowOff>
    </xdr:from>
    <xdr:to>
      <xdr:col>21</xdr:col>
      <xdr:colOff>405849</xdr:colOff>
      <xdr:row>4966</xdr:row>
      <xdr:rowOff>0</xdr:rowOff>
    </xdr:to>
    <xdr:graphicFrame macro="">
      <xdr:nvGraphicFramePr>
        <xdr:cNvPr id="332" name="グラフ 1">
          <a:extLst>
            <a:ext uri="{FF2B5EF4-FFF2-40B4-BE49-F238E27FC236}">
              <a16:creationId xmlns:a16="http://schemas.microsoft.com/office/drawing/2014/main" id="{3EE07652-C44C-45BE-A807-CBFB3389A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1"/>
        </a:graphicData>
      </a:graphic>
    </xdr:graphicFrame>
    <xdr:clientData/>
  </xdr:twoCellAnchor>
  <xdr:twoCellAnchor>
    <xdr:from>
      <xdr:col>17</xdr:col>
      <xdr:colOff>49696</xdr:colOff>
      <xdr:row>4969</xdr:row>
      <xdr:rowOff>19050</xdr:rowOff>
    </xdr:from>
    <xdr:to>
      <xdr:col>21</xdr:col>
      <xdr:colOff>405849</xdr:colOff>
      <xdr:row>4981</xdr:row>
      <xdr:rowOff>0</xdr:rowOff>
    </xdr:to>
    <xdr:graphicFrame macro="">
      <xdr:nvGraphicFramePr>
        <xdr:cNvPr id="333" name="グラフ 1">
          <a:extLst>
            <a:ext uri="{FF2B5EF4-FFF2-40B4-BE49-F238E27FC236}">
              <a16:creationId xmlns:a16="http://schemas.microsoft.com/office/drawing/2014/main" id="{071DA4B7-77EC-4E8B-B3F9-153FF95D4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2"/>
        </a:graphicData>
      </a:graphic>
    </xdr:graphicFrame>
    <xdr:clientData/>
  </xdr:twoCellAnchor>
  <xdr:twoCellAnchor>
    <xdr:from>
      <xdr:col>17</xdr:col>
      <xdr:colOff>49696</xdr:colOff>
      <xdr:row>4984</xdr:row>
      <xdr:rowOff>19050</xdr:rowOff>
    </xdr:from>
    <xdr:to>
      <xdr:col>21</xdr:col>
      <xdr:colOff>405849</xdr:colOff>
      <xdr:row>4996</xdr:row>
      <xdr:rowOff>0</xdr:rowOff>
    </xdr:to>
    <xdr:graphicFrame macro="">
      <xdr:nvGraphicFramePr>
        <xdr:cNvPr id="334" name="グラフ 1">
          <a:extLst>
            <a:ext uri="{FF2B5EF4-FFF2-40B4-BE49-F238E27FC236}">
              <a16:creationId xmlns:a16="http://schemas.microsoft.com/office/drawing/2014/main" id="{9677658F-ABDE-4A6E-8FAB-F120AF16A9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3"/>
        </a:graphicData>
      </a:graphic>
    </xdr:graphicFrame>
    <xdr:clientData/>
  </xdr:twoCellAnchor>
  <xdr:twoCellAnchor>
    <xdr:from>
      <xdr:col>17</xdr:col>
      <xdr:colOff>49696</xdr:colOff>
      <xdr:row>4999</xdr:row>
      <xdr:rowOff>19050</xdr:rowOff>
    </xdr:from>
    <xdr:to>
      <xdr:col>21</xdr:col>
      <xdr:colOff>405849</xdr:colOff>
      <xdr:row>5011</xdr:row>
      <xdr:rowOff>0</xdr:rowOff>
    </xdr:to>
    <xdr:graphicFrame macro="">
      <xdr:nvGraphicFramePr>
        <xdr:cNvPr id="335" name="グラフ 1">
          <a:extLst>
            <a:ext uri="{FF2B5EF4-FFF2-40B4-BE49-F238E27FC236}">
              <a16:creationId xmlns:a16="http://schemas.microsoft.com/office/drawing/2014/main" id="{5735E543-A48F-497E-8DF1-FBC3871C1E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4"/>
        </a:graphicData>
      </a:graphic>
    </xdr:graphicFrame>
    <xdr:clientData/>
  </xdr:twoCellAnchor>
  <xdr:twoCellAnchor>
    <xdr:from>
      <xdr:col>17</xdr:col>
      <xdr:colOff>49696</xdr:colOff>
      <xdr:row>5014</xdr:row>
      <xdr:rowOff>19050</xdr:rowOff>
    </xdr:from>
    <xdr:to>
      <xdr:col>21</xdr:col>
      <xdr:colOff>405849</xdr:colOff>
      <xdr:row>5026</xdr:row>
      <xdr:rowOff>0</xdr:rowOff>
    </xdr:to>
    <xdr:graphicFrame macro="">
      <xdr:nvGraphicFramePr>
        <xdr:cNvPr id="336" name="グラフ 1">
          <a:extLst>
            <a:ext uri="{FF2B5EF4-FFF2-40B4-BE49-F238E27FC236}">
              <a16:creationId xmlns:a16="http://schemas.microsoft.com/office/drawing/2014/main" id="{79EB8FB3-216D-4076-B414-EAE4E3EDA0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5"/>
        </a:graphicData>
      </a:graphic>
    </xdr:graphicFrame>
    <xdr:clientData/>
  </xdr:twoCellAnchor>
  <xdr:twoCellAnchor>
    <xdr:from>
      <xdr:col>17</xdr:col>
      <xdr:colOff>49696</xdr:colOff>
      <xdr:row>5029</xdr:row>
      <xdr:rowOff>19050</xdr:rowOff>
    </xdr:from>
    <xdr:to>
      <xdr:col>21</xdr:col>
      <xdr:colOff>405849</xdr:colOff>
      <xdr:row>5041</xdr:row>
      <xdr:rowOff>0</xdr:rowOff>
    </xdr:to>
    <xdr:graphicFrame macro="">
      <xdr:nvGraphicFramePr>
        <xdr:cNvPr id="337" name="グラフ 1">
          <a:extLst>
            <a:ext uri="{FF2B5EF4-FFF2-40B4-BE49-F238E27FC236}">
              <a16:creationId xmlns:a16="http://schemas.microsoft.com/office/drawing/2014/main" id="{B80AA9EE-DE69-4226-8809-F310BC09F2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6"/>
        </a:graphicData>
      </a:graphic>
    </xdr:graphicFrame>
    <xdr:clientData/>
  </xdr:twoCellAnchor>
  <xdr:twoCellAnchor>
    <xdr:from>
      <xdr:col>17</xdr:col>
      <xdr:colOff>49696</xdr:colOff>
      <xdr:row>5044</xdr:row>
      <xdr:rowOff>19050</xdr:rowOff>
    </xdr:from>
    <xdr:to>
      <xdr:col>21</xdr:col>
      <xdr:colOff>405849</xdr:colOff>
      <xdr:row>5056</xdr:row>
      <xdr:rowOff>0</xdr:rowOff>
    </xdr:to>
    <xdr:graphicFrame macro="">
      <xdr:nvGraphicFramePr>
        <xdr:cNvPr id="338" name="グラフ 1">
          <a:extLst>
            <a:ext uri="{FF2B5EF4-FFF2-40B4-BE49-F238E27FC236}">
              <a16:creationId xmlns:a16="http://schemas.microsoft.com/office/drawing/2014/main" id="{A3BE8254-F3F1-4075-BB28-AD781B171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7"/>
        </a:graphicData>
      </a:graphic>
    </xdr:graphicFrame>
    <xdr:clientData/>
  </xdr:twoCellAnchor>
  <xdr:twoCellAnchor>
    <xdr:from>
      <xdr:col>17</xdr:col>
      <xdr:colOff>49696</xdr:colOff>
      <xdr:row>5059</xdr:row>
      <xdr:rowOff>19050</xdr:rowOff>
    </xdr:from>
    <xdr:to>
      <xdr:col>21</xdr:col>
      <xdr:colOff>405849</xdr:colOff>
      <xdr:row>5071</xdr:row>
      <xdr:rowOff>0</xdr:rowOff>
    </xdr:to>
    <xdr:graphicFrame macro="">
      <xdr:nvGraphicFramePr>
        <xdr:cNvPr id="339" name="グラフ 1">
          <a:extLst>
            <a:ext uri="{FF2B5EF4-FFF2-40B4-BE49-F238E27FC236}">
              <a16:creationId xmlns:a16="http://schemas.microsoft.com/office/drawing/2014/main" id="{2412C1A9-AED1-49DE-84C0-386AB96F6A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8"/>
        </a:graphicData>
      </a:graphic>
    </xdr:graphicFrame>
    <xdr:clientData/>
  </xdr:twoCellAnchor>
  <xdr:twoCellAnchor>
    <xdr:from>
      <xdr:col>17</xdr:col>
      <xdr:colOff>49696</xdr:colOff>
      <xdr:row>5074</xdr:row>
      <xdr:rowOff>19050</xdr:rowOff>
    </xdr:from>
    <xdr:to>
      <xdr:col>21</xdr:col>
      <xdr:colOff>405849</xdr:colOff>
      <xdr:row>5086</xdr:row>
      <xdr:rowOff>0</xdr:rowOff>
    </xdr:to>
    <xdr:graphicFrame macro="">
      <xdr:nvGraphicFramePr>
        <xdr:cNvPr id="340" name="グラフ 1">
          <a:extLst>
            <a:ext uri="{FF2B5EF4-FFF2-40B4-BE49-F238E27FC236}">
              <a16:creationId xmlns:a16="http://schemas.microsoft.com/office/drawing/2014/main" id="{E868CFB7-C381-47F3-BEFE-CDE714AA6C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9"/>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0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1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3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4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5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6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7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9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4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7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8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9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0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1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2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3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4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3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8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0.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1.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2.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3.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4.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5.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6.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7.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8.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99.xml><?xml version="1.0" encoding="utf-8"?>
<c:userShapes xmlns:c="http://schemas.openxmlformats.org/drawingml/2006/chart">
  <cdr:relSizeAnchor xmlns:cdr="http://schemas.openxmlformats.org/drawingml/2006/chartDrawing">
    <cdr:from>
      <cdr:x>0.11707</cdr:x>
      <cdr:y>0.05246</cdr:y>
    </cdr:from>
    <cdr:to>
      <cdr:x>0.11707</cdr:x>
      <cdr:y>0.9914</cdr:y>
    </cdr:to>
    <cdr:cxnSp macro="">
      <cdr:nvCxnSpPr>
        <cdr:cNvPr id="3" name="直線コネクタ 2">
          <a:extLst xmlns:a="http://schemas.openxmlformats.org/drawingml/2006/main">
            <a:ext uri="{FF2B5EF4-FFF2-40B4-BE49-F238E27FC236}">
              <a16:creationId xmlns:a16="http://schemas.microsoft.com/office/drawing/2014/main" id="{8E4FE951-E250-4B38-8642-1EC3C0D019B9}"/>
            </a:ext>
          </a:extLst>
        </cdr:cNvPr>
        <cdr:cNvCxnSpPr/>
      </cdr:nvCxnSpPr>
      <cdr:spPr>
        <a:xfrm xmlns:a="http://schemas.openxmlformats.org/drawingml/2006/main">
          <a:off x="375241"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0.63527</cdr:x>
      <cdr:y>0.05246</cdr:y>
    </cdr:from>
    <cdr:to>
      <cdr:x>0.63527</cdr:x>
      <cdr:y>0.9914</cdr:y>
    </cdr:to>
    <cdr:cxnSp macro="">
      <cdr:nvCxnSpPr>
        <cdr:cNvPr id="2" name="直線コネクタ 1">
          <a:extLst xmlns:a="http://schemas.openxmlformats.org/drawingml/2006/main">
            <a:ext uri="{FF2B5EF4-FFF2-40B4-BE49-F238E27FC236}">
              <a16:creationId xmlns:a16="http://schemas.microsoft.com/office/drawing/2014/main" id="{3D2DCE65-9175-E4AA-D0BF-14F0E52ADBEC}"/>
            </a:ext>
          </a:extLst>
        </cdr:cNvPr>
        <cdr:cNvCxnSpPr/>
      </cdr:nvCxnSpPr>
      <cdr:spPr>
        <a:xfrm xmlns:a="http://schemas.openxmlformats.org/drawingml/2006/main">
          <a:off x="2036274" y="122400"/>
          <a:ext cx="0" cy="2190745"/>
        </a:xfrm>
        <a:prstGeom xmlns:a="http://schemas.openxmlformats.org/drawingml/2006/main" prst="line">
          <a:avLst/>
        </a:prstGeom>
        <a:ln xmlns:a="http://schemas.openxmlformats.org/drawingml/2006/main" w="12700">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0.7301</cdr:x>
      <cdr:y>0.05246</cdr:y>
    </cdr:from>
    <cdr:to>
      <cdr:x>0.7301</cdr:x>
      <cdr:y>0.9914</cdr:y>
    </cdr:to>
    <cdr:cxnSp macro="">
      <cdr:nvCxnSpPr>
        <cdr:cNvPr id="4" name="直線コネクタ 3">
          <a:extLst xmlns:a="http://schemas.openxmlformats.org/drawingml/2006/main">
            <a:ext uri="{FF2B5EF4-FFF2-40B4-BE49-F238E27FC236}">
              <a16:creationId xmlns:a16="http://schemas.microsoft.com/office/drawing/2014/main" id="{AD6109A4-8499-4675-E97E-B97812B49537}"/>
            </a:ext>
          </a:extLst>
        </cdr:cNvPr>
        <cdr:cNvCxnSpPr/>
      </cdr:nvCxnSpPr>
      <cdr:spPr>
        <a:xfrm xmlns:a="http://schemas.openxmlformats.org/drawingml/2006/main">
          <a:off x="2340225" y="122400"/>
          <a:ext cx="0" cy="2190745"/>
        </a:xfrm>
        <a:prstGeom xmlns:a="http://schemas.openxmlformats.org/drawingml/2006/main" prst="line">
          <a:avLst/>
        </a:prstGeom>
        <a:ln xmlns:a="http://schemas.openxmlformats.org/drawingml/2006/main" w="9525">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4AC1-DF0C-4B1B-ACB3-7EA5DB3B68BA}">
  <sheetPr codeName="Sheet7">
    <tabColor rgb="FFFFC000"/>
  </sheetPr>
  <dimension ref="A1:W5087"/>
  <sheetViews>
    <sheetView tabSelected="1" view="pageBreakPreview" zoomScale="85" zoomScaleNormal="100" zoomScaleSheetLayoutView="85" workbookViewId="0">
      <pane ySplit="2" topLeftCell="A3" activePane="bottomLeft" state="frozen"/>
      <selection activeCell="H1" activeCellId="1" sqref="F1:F1048576 H1:L1048576"/>
      <selection pane="bottomLeft" activeCell="C2" sqref="C2:V2"/>
    </sheetView>
  </sheetViews>
  <sheetFormatPr defaultRowHeight="13.5" x14ac:dyDescent="0.15"/>
  <cols>
    <col min="1" max="2" width="4.875" style="1" customWidth="1"/>
    <col min="3" max="3" width="2.375" style="1" customWidth="1"/>
    <col min="4" max="4" width="1.875" style="1" customWidth="1"/>
    <col min="5" max="5" width="11.875" style="1" customWidth="1"/>
    <col min="6" max="6" width="6.5" style="1" customWidth="1"/>
    <col min="7" max="7" width="6" style="1" customWidth="1"/>
    <col min="8" max="12" width="6.5" style="1" customWidth="1"/>
    <col min="13" max="17" width="6" style="1" customWidth="1"/>
    <col min="18" max="21" width="9.375" style="1" customWidth="1"/>
    <col min="22" max="22" width="6" style="1" customWidth="1"/>
    <col min="23" max="23" width="7.875" style="1" customWidth="1"/>
    <col min="24" max="16384" width="9" style="1"/>
  </cols>
  <sheetData>
    <row r="1" spans="1:23" ht="14.25" thickBot="1" x14ac:dyDescent="0.2">
      <c r="C1" s="1" t="s">
        <v>0</v>
      </c>
      <c r="P1" s="2"/>
      <c r="R1" s="3"/>
      <c r="U1" s="4" t="s">
        <v>1</v>
      </c>
    </row>
    <row r="2" spans="1:23" s="5" customFormat="1" ht="42" customHeight="1" x14ac:dyDescent="0.15">
      <c r="C2" s="6" t="s">
        <v>2</v>
      </c>
      <c r="D2" s="7"/>
      <c r="E2" s="7"/>
      <c r="F2" s="7"/>
      <c r="G2" s="7"/>
      <c r="H2" s="7"/>
      <c r="I2" s="7"/>
      <c r="J2" s="7"/>
      <c r="K2" s="7"/>
      <c r="L2" s="7"/>
      <c r="M2" s="7"/>
      <c r="N2" s="7"/>
      <c r="O2" s="7"/>
      <c r="P2" s="7"/>
      <c r="Q2" s="7"/>
      <c r="R2" s="7"/>
      <c r="S2" s="7"/>
      <c r="T2" s="7"/>
      <c r="U2" s="7"/>
      <c r="V2" s="7"/>
    </row>
    <row r="3" spans="1:23" x14ac:dyDescent="0.15">
      <c r="A3" s="8">
        <f>(ROW()+12)/15</f>
        <v>1</v>
      </c>
      <c r="B3" s="8"/>
      <c r="C3" s="9">
        <f>(ROW()+12)/15</f>
        <v>1</v>
      </c>
      <c r="D3" s="9"/>
      <c r="R3" s="1" t="str">
        <f>"（"&amp;H5&amp;"　"&amp;H6&amp;"構想区域）"</f>
        <v>（北海道　南渡島構想区域）</v>
      </c>
      <c r="W3" s="1" t="str">
        <f>TEXT(F5,"0?")&amp;H5</f>
        <v>01北海道</v>
      </c>
    </row>
    <row r="4" spans="1:23" ht="14.25" thickBot="1" x14ac:dyDescent="0.2">
      <c r="A4" s="8">
        <f>A3</f>
        <v>1</v>
      </c>
      <c r="B4" s="8"/>
      <c r="C4" s="1" t="s">
        <v>3</v>
      </c>
      <c r="W4" s="1" t="str">
        <f>W3</f>
        <v>01北海道</v>
      </c>
    </row>
    <row r="5" spans="1:23" x14ac:dyDescent="0.15">
      <c r="A5" s="8">
        <f t="shared" ref="A5:B17" si="0">A4</f>
        <v>1</v>
      </c>
      <c r="B5" s="8">
        <v>101</v>
      </c>
      <c r="D5" s="10" t="s">
        <v>4</v>
      </c>
      <c r="E5" s="11"/>
      <c r="F5" s="12">
        <f>QUOTIENT(F6,100)</f>
        <v>1</v>
      </c>
      <c r="G5" s="13"/>
      <c r="H5" s="14" t="s">
        <v>35</v>
      </c>
      <c r="I5" s="15"/>
      <c r="N5" s="16"/>
      <c r="W5" s="1" t="str">
        <f t="shared" ref="W5:W17" si="1">W4</f>
        <v>01北海道</v>
      </c>
    </row>
    <row r="6" spans="1:23" x14ac:dyDescent="0.15">
      <c r="A6" s="8">
        <f t="shared" si="0"/>
        <v>1</v>
      </c>
      <c r="B6" s="8">
        <f>B5</f>
        <v>101</v>
      </c>
      <c r="D6" s="17" t="s">
        <v>5</v>
      </c>
      <c r="E6" s="18"/>
      <c r="F6" s="19">
        <f>B6</f>
        <v>101</v>
      </c>
      <c r="G6" s="20"/>
      <c r="H6" s="21" t="s">
        <v>36</v>
      </c>
      <c r="I6" s="22"/>
      <c r="N6" s="16"/>
      <c r="W6" s="1" t="str">
        <f t="shared" si="1"/>
        <v>01北海道</v>
      </c>
    </row>
    <row r="7" spans="1:23" x14ac:dyDescent="0.15">
      <c r="A7" s="8">
        <f t="shared" si="0"/>
        <v>1</v>
      </c>
      <c r="B7" s="8">
        <f>B6</f>
        <v>101</v>
      </c>
      <c r="D7" s="23" t="s">
        <v>6</v>
      </c>
      <c r="E7" s="24"/>
      <c r="F7" s="25">
        <v>35.9223</v>
      </c>
      <c r="G7" s="26"/>
      <c r="H7" s="26"/>
      <c r="I7" s="27"/>
      <c r="J7" s="28"/>
      <c r="K7" s="28"/>
      <c r="M7" s="28"/>
      <c r="N7" s="29"/>
      <c r="O7" s="30" t="s">
        <v>7</v>
      </c>
      <c r="W7" s="1" t="str">
        <f t="shared" si="1"/>
        <v>01北海道</v>
      </c>
    </row>
    <row r="8" spans="1:23" ht="14.25" thickBot="1" x14ac:dyDescent="0.2">
      <c r="A8" s="8">
        <f t="shared" si="0"/>
        <v>1</v>
      </c>
      <c r="B8" s="8">
        <f>B7</f>
        <v>101</v>
      </c>
      <c r="D8" s="31" t="s">
        <v>8</v>
      </c>
      <c r="E8" s="32"/>
      <c r="F8" s="33">
        <v>2670.6</v>
      </c>
      <c r="G8" s="34"/>
      <c r="H8" s="34"/>
      <c r="I8" s="35"/>
      <c r="J8" s="36"/>
      <c r="K8" s="36"/>
      <c r="M8" s="36"/>
      <c r="O8" s="37">
        <v>5.1999999999999991E-2</v>
      </c>
      <c r="P8" s="37"/>
      <c r="W8" s="1" t="str">
        <f t="shared" si="1"/>
        <v>01北海道</v>
      </c>
    </row>
    <row r="9" spans="1:23" ht="14.25" thickBot="1" x14ac:dyDescent="0.2">
      <c r="A9" s="8">
        <f t="shared" si="0"/>
        <v>1</v>
      </c>
      <c r="B9" s="8"/>
      <c r="C9" s="1" t="s">
        <v>9</v>
      </c>
      <c r="W9" s="1" t="str">
        <f t="shared" si="1"/>
        <v>01北海道</v>
      </c>
    </row>
    <row r="10" spans="1:23" ht="13.5" customHeight="1" x14ac:dyDescent="0.15">
      <c r="A10" s="8">
        <f t="shared" si="0"/>
        <v>1</v>
      </c>
      <c r="B10" s="8"/>
      <c r="D10" s="38"/>
      <c r="E10" s="39"/>
      <c r="F10" s="40" t="s">
        <v>10</v>
      </c>
      <c r="G10" s="41"/>
      <c r="H10" s="42" t="s">
        <v>11</v>
      </c>
      <c r="I10" s="42" t="s">
        <v>12</v>
      </c>
      <c r="J10" s="42" t="s">
        <v>13</v>
      </c>
      <c r="K10" s="42" t="s">
        <v>14</v>
      </c>
      <c r="L10" s="43" t="s">
        <v>15</v>
      </c>
      <c r="M10" s="41"/>
      <c r="N10" s="41"/>
      <c r="O10" s="43" t="s">
        <v>16</v>
      </c>
      <c r="P10" s="41"/>
      <c r="Q10" s="44"/>
      <c r="W10" s="1" t="str">
        <f t="shared" si="1"/>
        <v>01北海道</v>
      </c>
    </row>
    <row r="11" spans="1:23" ht="32.25" thickBot="1" x14ac:dyDescent="0.2">
      <c r="A11" s="8">
        <f t="shared" si="0"/>
        <v>1</v>
      </c>
      <c r="B11" s="8"/>
      <c r="D11" s="45"/>
      <c r="E11" s="46"/>
      <c r="F11" s="47" t="s">
        <v>17</v>
      </c>
      <c r="G11" s="48" t="s">
        <v>18</v>
      </c>
      <c r="H11" s="49" t="s">
        <v>19</v>
      </c>
      <c r="I11" s="49" t="s">
        <v>20</v>
      </c>
      <c r="J11" s="49" t="s">
        <v>21</v>
      </c>
      <c r="K11" s="49" t="s">
        <v>22</v>
      </c>
      <c r="L11" s="50" t="s">
        <v>23</v>
      </c>
      <c r="M11" s="51" t="s">
        <v>24</v>
      </c>
      <c r="N11" s="52" t="s">
        <v>25</v>
      </c>
      <c r="O11" s="53" t="s">
        <v>26</v>
      </c>
      <c r="P11" s="51" t="s">
        <v>27</v>
      </c>
      <c r="Q11" s="54" t="s">
        <v>28</v>
      </c>
      <c r="W11" s="1" t="str">
        <f t="shared" si="1"/>
        <v>01北海道</v>
      </c>
    </row>
    <row r="12" spans="1:23" ht="14.25" thickTop="1" x14ac:dyDescent="0.15">
      <c r="A12" s="8">
        <f t="shared" si="0"/>
        <v>1</v>
      </c>
      <c r="B12" s="8">
        <f>B7</f>
        <v>101</v>
      </c>
      <c r="D12" s="55"/>
      <c r="E12" s="56" t="s">
        <v>29</v>
      </c>
      <c r="F12" s="57">
        <f>SUM(F13:F16)</f>
        <v>5595</v>
      </c>
      <c r="G12" s="58">
        <f>IFERROR(F12/P12,"-")</f>
        <v>1.1519456454601606</v>
      </c>
      <c r="H12" s="59">
        <f>SUM(H13:H16)</f>
        <v>5600</v>
      </c>
      <c r="I12" s="59">
        <f>SUM(I13:I16)</f>
        <v>5466</v>
      </c>
      <c r="J12" s="59">
        <f>SUM(J13:J16)</f>
        <v>5470</v>
      </c>
      <c r="K12" s="59">
        <f>SUM(K13:K16)</f>
        <v>5677</v>
      </c>
      <c r="L12" s="60">
        <f>SUM(L13:L16)</f>
        <v>5381</v>
      </c>
      <c r="M12" s="61">
        <f>IFERROR(L12/F12,"-")</f>
        <v>0.96175156389633598</v>
      </c>
      <c r="N12" s="62">
        <f>L12-F12</f>
        <v>-214</v>
      </c>
      <c r="O12" s="60">
        <f>SUM(O13:O16)</f>
        <v>5206</v>
      </c>
      <c r="P12" s="63">
        <f>SUM(P13:P16)</f>
        <v>4857</v>
      </c>
      <c r="Q12" s="64">
        <f>IFERROR(O12/P12,"-")</f>
        <v>1.0718550545604282</v>
      </c>
      <c r="W12" s="1" t="str">
        <f t="shared" si="1"/>
        <v>01北海道</v>
      </c>
    </row>
    <row r="13" spans="1:23" x14ac:dyDescent="0.15">
      <c r="A13" s="8">
        <f t="shared" si="0"/>
        <v>1</v>
      </c>
      <c r="B13" s="8">
        <f>B12</f>
        <v>101</v>
      </c>
      <c r="D13" s="65"/>
      <c r="E13" s="66" t="s">
        <v>30</v>
      </c>
      <c r="F13" s="67">
        <v>382</v>
      </c>
      <c r="G13" s="68">
        <f>IFERROR(F13/P13,"-")</f>
        <v>0.652991452991453</v>
      </c>
      <c r="H13" s="69">
        <v>394</v>
      </c>
      <c r="I13" s="69">
        <v>484</v>
      </c>
      <c r="J13" s="69">
        <v>646</v>
      </c>
      <c r="K13" s="69">
        <v>836</v>
      </c>
      <c r="L13" s="70">
        <v>786</v>
      </c>
      <c r="M13" s="71">
        <f>IFERROR(L13/F13,"-")</f>
        <v>2.0575916230366493</v>
      </c>
      <c r="N13" s="72">
        <f>L13-F13</f>
        <v>404</v>
      </c>
      <c r="O13" s="70">
        <v>802</v>
      </c>
      <c r="P13" s="73">
        <v>585</v>
      </c>
      <c r="Q13" s="74">
        <f>IFERROR(O13/P13,"-")</f>
        <v>1.370940170940171</v>
      </c>
      <c r="W13" s="1" t="str">
        <f t="shared" si="1"/>
        <v>01北海道</v>
      </c>
    </row>
    <row r="14" spans="1:23" x14ac:dyDescent="0.15">
      <c r="A14" s="8">
        <f t="shared" si="0"/>
        <v>1</v>
      </c>
      <c r="B14" s="8">
        <f t="shared" si="0"/>
        <v>101</v>
      </c>
      <c r="D14" s="65"/>
      <c r="E14" s="75" t="s">
        <v>31</v>
      </c>
      <c r="F14" s="76">
        <v>3310</v>
      </c>
      <c r="G14" s="77">
        <f>IFERROR(F14/P14,"-")</f>
        <v>1.8817509948834565</v>
      </c>
      <c r="H14" s="78">
        <v>3201</v>
      </c>
      <c r="I14" s="78">
        <v>3057</v>
      </c>
      <c r="J14" s="78">
        <v>2899</v>
      </c>
      <c r="K14" s="78">
        <v>2582</v>
      </c>
      <c r="L14" s="79">
        <v>2545</v>
      </c>
      <c r="M14" s="80">
        <f>IFERROR(L14/F14,"-")</f>
        <v>0.76888217522658608</v>
      </c>
      <c r="N14" s="81">
        <f>L14-F14</f>
        <v>-765</v>
      </c>
      <c r="O14" s="79">
        <v>2349</v>
      </c>
      <c r="P14" s="82">
        <v>1759</v>
      </c>
      <c r="Q14" s="83">
        <f>IFERROR(O14/P14,"-")</f>
        <v>1.3354178510517341</v>
      </c>
      <c r="W14" s="1" t="str">
        <f t="shared" si="1"/>
        <v>01北海道</v>
      </c>
    </row>
    <row r="15" spans="1:23" x14ac:dyDescent="0.15">
      <c r="A15" s="8">
        <f t="shared" si="0"/>
        <v>1</v>
      </c>
      <c r="B15" s="8">
        <f t="shared" si="0"/>
        <v>101</v>
      </c>
      <c r="D15" s="65"/>
      <c r="E15" s="75" t="s">
        <v>32</v>
      </c>
      <c r="F15" s="76">
        <v>472</v>
      </c>
      <c r="G15" s="77">
        <f>IFERROR(F15/P15,"-")</f>
        <v>0.29171817058096416</v>
      </c>
      <c r="H15" s="78">
        <v>620</v>
      </c>
      <c r="I15" s="78">
        <v>666</v>
      </c>
      <c r="J15" s="78">
        <v>663</v>
      </c>
      <c r="K15" s="78">
        <v>703</v>
      </c>
      <c r="L15" s="79">
        <v>719</v>
      </c>
      <c r="M15" s="80">
        <f>IFERROR(L15/F15,"-")</f>
        <v>1.5233050847457628</v>
      </c>
      <c r="N15" s="81">
        <f>L15-F15</f>
        <v>247</v>
      </c>
      <c r="O15" s="79">
        <v>903</v>
      </c>
      <c r="P15" s="82">
        <v>1618</v>
      </c>
      <c r="Q15" s="83">
        <f>IFERROR(O15/P15,"-")</f>
        <v>0.55809641532756493</v>
      </c>
      <c r="W15" s="1" t="str">
        <f t="shared" si="1"/>
        <v>01北海道</v>
      </c>
    </row>
    <row r="16" spans="1:23" ht="14.25" thickBot="1" x14ac:dyDescent="0.2">
      <c r="A16" s="8">
        <f t="shared" si="0"/>
        <v>1</v>
      </c>
      <c r="B16" s="8">
        <f t="shared" si="0"/>
        <v>101</v>
      </c>
      <c r="D16" s="84"/>
      <c r="E16" s="85" t="s">
        <v>33</v>
      </c>
      <c r="F16" s="86">
        <v>1431</v>
      </c>
      <c r="G16" s="87">
        <f>IFERROR(F16/P16,"-")</f>
        <v>1.5988826815642458</v>
      </c>
      <c r="H16" s="88">
        <v>1385</v>
      </c>
      <c r="I16" s="88">
        <v>1259</v>
      </c>
      <c r="J16" s="88">
        <v>1262</v>
      </c>
      <c r="K16" s="88">
        <v>1556</v>
      </c>
      <c r="L16" s="89">
        <v>1331</v>
      </c>
      <c r="M16" s="90">
        <f>IFERROR(L16/F16,"-")</f>
        <v>0.93011879804332631</v>
      </c>
      <c r="N16" s="91">
        <f>L16-F16</f>
        <v>-100</v>
      </c>
      <c r="O16" s="89">
        <v>1152</v>
      </c>
      <c r="P16" s="92">
        <v>895</v>
      </c>
      <c r="Q16" s="93">
        <f>IFERROR(O16/P16,"-")</f>
        <v>1.2871508379888268</v>
      </c>
      <c r="W16" s="1" t="str">
        <f t="shared" si="1"/>
        <v>01北海道</v>
      </c>
    </row>
    <row r="17" spans="1:23" s="5" customFormat="1" x14ac:dyDescent="0.15">
      <c r="A17" s="94">
        <f t="shared" si="0"/>
        <v>1</v>
      </c>
      <c r="B17" s="94">
        <f t="shared" si="0"/>
        <v>101</v>
      </c>
      <c r="D17" s="95"/>
      <c r="E17" s="96" t="s">
        <v>34</v>
      </c>
      <c r="F17" s="97">
        <v>0.93846153846153846</v>
      </c>
      <c r="G17" s="98"/>
      <c r="H17" s="97">
        <v>1</v>
      </c>
      <c r="I17" s="97">
        <v>1</v>
      </c>
      <c r="J17" s="97">
        <v>1</v>
      </c>
      <c r="K17" s="97">
        <v>1</v>
      </c>
      <c r="L17" s="97">
        <v>0.94444444444444442</v>
      </c>
      <c r="M17" s="99"/>
      <c r="N17" s="99"/>
      <c r="O17" s="100"/>
      <c r="P17" s="100"/>
      <c r="Q17" s="99"/>
      <c r="W17" s="5" t="str">
        <f t="shared" si="1"/>
        <v>01北海道</v>
      </c>
    </row>
    <row r="18" spans="1:23" x14ac:dyDescent="0.15">
      <c r="A18" s="8">
        <f>(ROW()+12)/15</f>
        <v>2</v>
      </c>
      <c r="B18" s="8"/>
      <c r="C18" s="101">
        <f>(ROW()+12)/15</f>
        <v>2</v>
      </c>
      <c r="D18" s="101"/>
      <c r="R18" s="1" t="str">
        <f>"（"&amp;H20&amp;"　"&amp;H21&amp;"構想区域）"</f>
        <v>（北海道　南檜山構想区域）</v>
      </c>
      <c r="W18" s="1" t="str">
        <f>TEXT(F20,"0?")&amp;H20</f>
        <v>01北海道</v>
      </c>
    </row>
    <row r="19" spans="1:23" ht="14.25" thickBot="1" x14ac:dyDescent="0.2">
      <c r="A19" s="8">
        <f t="shared" ref="A19:A32" si="2">A18</f>
        <v>2</v>
      </c>
      <c r="B19" s="8"/>
      <c r="C19" s="1" t="s">
        <v>3</v>
      </c>
      <c r="W19" s="1" t="str">
        <f>W18</f>
        <v>01北海道</v>
      </c>
    </row>
    <row r="20" spans="1:23" x14ac:dyDescent="0.15">
      <c r="A20" s="8">
        <f t="shared" si="2"/>
        <v>2</v>
      </c>
      <c r="B20" s="8">
        <v>102</v>
      </c>
      <c r="D20" s="10" t="s">
        <v>4</v>
      </c>
      <c r="E20" s="11"/>
      <c r="F20" s="12">
        <f>QUOTIENT(F21,100)</f>
        <v>1</v>
      </c>
      <c r="G20" s="13"/>
      <c r="H20" s="14" t="s">
        <v>35</v>
      </c>
      <c r="I20" s="15"/>
      <c r="N20" s="16"/>
      <c r="W20" s="1" t="str">
        <f t="shared" ref="W20:W32" si="3">W19</f>
        <v>01北海道</v>
      </c>
    </row>
    <row r="21" spans="1:23" x14ac:dyDescent="0.15">
      <c r="A21" s="8">
        <f t="shared" si="2"/>
        <v>2</v>
      </c>
      <c r="B21" s="8">
        <f>B20</f>
        <v>102</v>
      </c>
      <c r="D21" s="17" t="s">
        <v>5</v>
      </c>
      <c r="E21" s="18"/>
      <c r="F21" s="19">
        <f>B21</f>
        <v>102</v>
      </c>
      <c r="G21" s="20"/>
      <c r="H21" s="21" t="s">
        <v>37</v>
      </c>
      <c r="I21" s="22"/>
      <c r="N21" s="16"/>
      <c r="W21" s="1" t="str">
        <f t="shared" si="3"/>
        <v>01北海道</v>
      </c>
    </row>
    <row r="22" spans="1:23" x14ac:dyDescent="0.15">
      <c r="A22" s="8">
        <f t="shared" si="2"/>
        <v>2</v>
      </c>
      <c r="B22" s="8">
        <f>B21</f>
        <v>102</v>
      </c>
      <c r="D22" s="23" t="s">
        <v>6</v>
      </c>
      <c r="E22" s="24"/>
      <c r="F22" s="25">
        <v>2.1139000000000001</v>
      </c>
      <c r="G22" s="26"/>
      <c r="H22" s="26"/>
      <c r="I22" s="27"/>
      <c r="J22" s="28"/>
      <c r="K22" s="28"/>
      <c r="M22" s="28"/>
      <c r="N22" s="29"/>
      <c r="O22" s="30" t="s">
        <v>7</v>
      </c>
      <c r="W22" s="1" t="str">
        <f t="shared" si="3"/>
        <v>01北海道</v>
      </c>
    </row>
    <row r="23" spans="1:23" ht="14.25" thickBot="1" x14ac:dyDescent="0.2">
      <c r="A23" s="8">
        <f t="shared" si="2"/>
        <v>2</v>
      </c>
      <c r="B23" s="8">
        <f>B22</f>
        <v>102</v>
      </c>
      <c r="D23" s="31" t="s">
        <v>8</v>
      </c>
      <c r="E23" s="32"/>
      <c r="F23" s="33">
        <v>1423.38</v>
      </c>
      <c r="G23" s="34"/>
      <c r="H23" s="34"/>
      <c r="I23" s="35"/>
      <c r="J23" s="36"/>
      <c r="K23" s="36"/>
      <c r="M23" s="36"/>
      <c r="O23" s="37">
        <v>-0.63700000000000001</v>
      </c>
      <c r="P23" s="37"/>
      <c r="W23" s="1" t="str">
        <f t="shared" si="3"/>
        <v>01北海道</v>
      </c>
    </row>
    <row r="24" spans="1:23" ht="14.25" thickBot="1" x14ac:dyDescent="0.2">
      <c r="A24" s="8">
        <f t="shared" si="2"/>
        <v>2</v>
      </c>
      <c r="B24" s="8"/>
      <c r="C24" s="1" t="s">
        <v>9</v>
      </c>
      <c r="W24" s="1" t="str">
        <f t="shared" si="3"/>
        <v>01北海道</v>
      </c>
    </row>
    <row r="25" spans="1:23" ht="13.5" customHeight="1" x14ac:dyDescent="0.15">
      <c r="A25" s="8">
        <f t="shared" si="2"/>
        <v>2</v>
      </c>
      <c r="B25" s="8"/>
      <c r="D25" s="38"/>
      <c r="E25" s="39"/>
      <c r="F25" s="40" t="s">
        <v>10</v>
      </c>
      <c r="G25" s="41"/>
      <c r="H25" s="42" t="s">
        <v>11</v>
      </c>
      <c r="I25" s="42" t="s">
        <v>12</v>
      </c>
      <c r="J25" s="42" t="s">
        <v>13</v>
      </c>
      <c r="K25" s="42" t="s">
        <v>14</v>
      </c>
      <c r="L25" s="43" t="s">
        <v>15</v>
      </c>
      <c r="M25" s="41"/>
      <c r="N25" s="41"/>
      <c r="O25" s="43" t="s">
        <v>16</v>
      </c>
      <c r="P25" s="41"/>
      <c r="Q25" s="44"/>
      <c r="W25" s="1" t="str">
        <f t="shared" si="3"/>
        <v>01北海道</v>
      </c>
    </row>
    <row r="26" spans="1:23" ht="32.25" thickBot="1" x14ac:dyDescent="0.2">
      <c r="A26" s="8">
        <f t="shared" si="2"/>
        <v>2</v>
      </c>
      <c r="B26" s="8"/>
      <c r="D26" s="45"/>
      <c r="E26" s="46"/>
      <c r="F26" s="47" t="s">
        <v>17</v>
      </c>
      <c r="G26" s="48" t="s">
        <v>18</v>
      </c>
      <c r="H26" s="49" t="s">
        <v>19</v>
      </c>
      <c r="I26" s="49" t="s">
        <v>20</v>
      </c>
      <c r="J26" s="49" t="s">
        <v>21</v>
      </c>
      <c r="K26" s="49" t="s">
        <v>22</v>
      </c>
      <c r="L26" s="50" t="s">
        <v>23</v>
      </c>
      <c r="M26" s="51" t="s">
        <v>24</v>
      </c>
      <c r="N26" s="52" t="s">
        <v>25</v>
      </c>
      <c r="O26" s="53" t="s">
        <v>26</v>
      </c>
      <c r="P26" s="51" t="s">
        <v>27</v>
      </c>
      <c r="Q26" s="54" t="s">
        <v>28</v>
      </c>
      <c r="W26" s="1" t="str">
        <f t="shared" si="3"/>
        <v>01北海道</v>
      </c>
    </row>
    <row r="27" spans="1:23" ht="14.25" thickTop="1" x14ac:dyDescent="0.15">
      <c r="A27" s="8">
        <f t="shared" si="2"/>
        <v>2</v>
      </c>
      <c r="B27" s="8">
        <f>B22</f>
        <v>102</v>
      </c>
      <c r="D27" s="55"/>
      <c r="E27" s="56" t="s">
        <v>29</v>
      </c>
      <c r="F27" s="57">
        <f>SUM(F28:F31)</f>
        <v>399</v>
      </c>
      <c r="G27" s="58">
        <f>IFERROR(F27/P27,"-")</f>
        <v>1.6285714285714286</v>
      </c>
      <c r="H27" s="59">
        <f>SUM(H28:H31)</f>
        <v>366</v>
      </c>
      <c r="I27" s="59">
        <f>SUM(I28:I31)</f>
        <v>366</v>
      </c>
      <c r="J27" s="59">
        <f>SUM(J28:J31)</f>
        <v>347</v>
      </c>
      <c r="K27" s="59">
        <f>SUM(K28:K31)</f>
        <v>396</v>
      </c>
      <c r="L27" s="60">
        <f>SUM(L28:L31)</f>
        <v>368</v>
      </c>
      <c r="M27" s="61">
        <f>IFERROR(L27/F27,"-")</f>
        <v>0.92230576441102752</v>
      </c>
      <c r="N27" s="62">
        <f>L27-F27</f>
        <v>-31</v>
      </c>
      <c r="O27" s="60">
        <f>SUM(O28:O31)</f>
        <v>312</v>
      </c>
      <c r="P27" s="63">
        <f>SUM(P28:P31)</f>
        <v>245</v>
      </c>
      <c r="Q27" s="64">
        <f>IFERROR(O27/P27,"-")</f>
        <v>1.273469387755102</v>
      </c>
      <c r="W27" s="1" t="str">
        <f t="shared" si="3"/>
        <v>01北海道</v>
      </c>
    </row>
    <row r="28" spans="1:23" x14ac:dyDescent="0.15">
      <c r="A28" s="8">
        <f t="shared" si="2"/>
        <v>2</v>
      </c>
      <c r="B28" s="8">
        <f>B27</f>
        <v>102</v>
      </c>
      <c r="D28" s="65"/>
      <c r="E28" s="66" t="s">
        <v>30</v>
      </c>
      <c r="F28" s="67">
        <v>0</v>
      </c>
      <c r="G28" s="68" t="str">
        <f>IFERROR(F28/P28,"-")</f>
        <v>-</v>
      </c>
      <c r="H28" s="69">
        <v>0</v>
      </c>
      <c r="I28" s="69">
        <v>0</v>
      </c>
      <c r="J28" s="69">
        <v>0</v>
      </c>
      <c r="K28" s="69">
        <v>0</v>
      </c>
      <c r="L28" s="70">
        <v>0</v>
      </c>
      <c r="M28" s="71" t="str">
        <f>IFERROR(L28/F28,"-")</f>
        <v>-</v>
      </c>
      <c r="N28" s="72">
        <f>L28-F28</f>
        <v>0</v>
      </c>
      <c r="O28" s="70">
        <v>0</v>
      </c>
      <c r="P28" s="73">
        <v>0</v>
      </c>
      <c r="Q28" s="74" t="str">
        <f>IFERROR(O28/P28,"-")</f>
        <v>-</v>
      </c>
      <c r="W28" s="1" t="str">
        <f t="shared" si="3"/>
        <v>01北海道</v>
      </c>
    </row>
    <row r="29" spans="1:23" x14ac:dyDescent="0.15">
      <c r="A29" s="8">
        <f t="shared" si="2"/>
        <v>2</v>
      </c>
      <c r="B29" s="8">
        <f>B28</f>
        <v>102</v>
      </c>
      <c r="D29" s="65"/>
      <c r="E29" s="75" t="s">
        <v>31</v>
      </c>
      <c r="F29" s="76">
        <v>202</v>
      </c>
      <c r="G29" s="77">
        <f>IFERROR(F29/P29,"-")</f>
        <v>3.6071428571428572</v>
      </c>
      <c r="H29" s="78">
        <v>179</v>
      </c>
      <c r="I29" s="78">
        <v>179</v>
      </c>
      <c r="J29" s="78">
        <v>179</v>
      </c>
      <c r="K29" s="78">
        <v>224</v>
      </c>
      <c r="L29" s="79">
        <v>177</v>
      </c>
      <c r="M29" s="80">
        <f>IFERROR(L29/F29,"-")</f>
        <v>0.87623762376237624</v>
      </c>
      <c r="N29" s="81">
        <f>L29-F29</f>
        <v>-25</v>
      </c>
      <c r="O29" s="79">
        <v>170</v>
      </c>
      <c r="P29" s="82">
        <v>56</v>
      </c>
      <c r="Q29" s="83">
        <f>IFERROR(O29/P29,"-")</f>
        <v>3.0357142857142856</v>
      </c>
      <c r="W29" s="1" t="str">
        <f t="shared" si="3"/>
        <v>01北海道</v>
      </c>
    </row>
    <row r="30" spans="1:23" x14ac:dyDescent="0.15">
      <c r="A30" s="8">
        <f t="shared" si="2"/>
        <v>2</v>
      </c>
      <c r="B30" s="8">
        <f>B29</f>
        <v>102</v>
      </c>
      <c r="D30" s="65"/>
      <c r="E30" s="75" t="s">
        <v>32</v>
      </c>
      <c r="F30" s="76">
        <v>0</v>
      </c>
      <c r="G30" s="77">
        <f>IFERROR(F30/P30,"-")</f>
        <v>0</v>
      </c>
      <c r="H30" s="78">
        <v>0</v>
      </c>
      <c r="I30" s="78">
        <v>0</v>
      </c>
      <c r="J30" s="78">
        <v>0</v>
      </c>
      <c r="K30" s="78">
        <v>0</v>
      </c>
      <c r="L30" s="79">
        <v>0</v>
      </c>
      <c r="M30" s="80" t="str">
        <f>IFERROR(L30/F30,"-")</f>
        <v>-</v>
      </c>
      <c r="N30" s="81">
        <f>L30-F30</f>
        <v>0</v>
      </c>
      <c r="O30" s="79">
        <v>0</v>
      </c>
      <c r="P30" s="82">
        <v>119</v>
      </c>
      <c r="Q30" s="83">
        <f>IFERROR(O30/P30,"-")</f>
        <v>0</v>
      </c>
      <c r="W30" s="1" t="str">
        <f t="shared" si="3"/>
        <v>01北海道</v>
      </c>
    </row>
    <row r="31" spans="1:23" ht="14.25" thickBot="1" x14ac:dyDescent="0.2">
      <c r="A31" s="8">
        <f t="shared" si="2"/>
        <v>2</v>
      </c>
      <c r="B31" s="8">
        <f>B30</f>
        <v>102</v>
      </c>
      <c r="D31" s="84"/>
      <c r="E31" s="85" t="s">
        <v>33</v>
      </c>
      <c r="F31" s="86">
        <v>197</v>
      </c>
      <c r="G31" s="87">
        <f>IFERROR(F31/P31,"-")</f>
        <v>2.8142857142857145</v>
      </c>
      <c r="H31" s="88">
        <v>187</v>
      </c>
      <c r="I31" s="88">
        <v>187</v>
      </c>
      <c r="J31" s="88">
        <v>168</v>
      </c>
      <c r="K31" s="88">
        <v>172</v>
      </c>
      <c r="L31" s="89">
        <v>191</v>
      </c>
      <c r="M31" s="90">
        <f>IFERROR(L31/F31,"-")</f>
        <v>0.96954314720812185</v>
      </c>
      <c r="N31" s="91">
        <f>L31-F31</f>
        <v>-6</v>
      </c>
      <c r="O31" s="89">
        <v>142</v>
      </c>
      <c r="P31" s="92">
        <v>70</v>
      </c>
      <c r="Q31" s="93">
        <f>IFERROR(O31/P31,"-")</f>
        <v>2.0285714285714285</v>
      </c>
      <c r="W31" s="1" t="str">
        <f t="shared" si="3"/>
        <v>01北海道</v>
      </c>
    </row>
    <row r="32" spans="1:23" s="5" customFormat="1" x14ac:dyDescent="0.15">
      <c r="A32" s="94">
        <f t="shared" si="2"/>
        <v>2</v>
      </c>
      <c r="B32" s="94">
        <f>B31</f>
        <v>102</v>
      </c>
      <c r="D32" s="95"/>
      <c r="E32" s="96" t="s">
        <v>34</v>
      </c>
      <c r="F32" s="97">
        <v>1</v>
      </c>
      <c r="G32" s="98"/>
      <c r="H32" s="97">
        <v>1</v>
      </c>
      <c r="I32" s="97">
        <v>1</v>
      </c>
      <c r="J32" s="97">
        <v>0.875</v>
      </c>
      <c r="K32" s="97">
        <v>1</v>
      </c>
      <c r="L32" s="97">
        <v>1</v>
      </c>
      <c r="M32" s="99"/>
      <c r="N32" s="99"/>
      <c r="O32" s="100"/>
      <c r="P32" s="100"/>
      <c r="Q32" s="99"/>
      <c r="W32" s="5" t="str">
        <f t="shared" si="3"/>
        <v>01北海道</v>
      </c>
    </row>
    <row r="33" spans="1:23" x14ac:dyDescent="0.15">
      <c r="A33" s="8">
        <f>(ROW()+12)/15</f>
        <v>3</v>
      </c>
      <c r="B33" s="8"/>
      <c r="C33" s="101">
        <f>(ROW()+12)/15</f>
        <v>3</v>
      </c>
      <c r="D33" s="101"/>
      <c r="R33" s="1" t="str">
        <f>"（"&amp;H35&amp;"　"&amp;H36&amp;"構想区域）"</f>
        <v>（北海道　北渡島檜山構想区域）</v>
      </c>
      <c r="W33" s="1" t="str">
        <f>TEXT(F35,"0?")&amp;H35</f>
        <v>01北海道</v>
      </c>
    </row>
    <row r="34" spans="1:23" ht="14.25" thickBot="1" x14ac:dyDescent="0.2">
      <c r="A34" s="8">
        <f t="shared" ref="A34:A47" si="4">A33</f>
        <v>3</v>
      </c>
      <c r="B34" s="8"/>
      <c r="C34" s="1" t="s">
        <v>3</v>
      </c>
      <c r="W34" s="1" t="str">
        <f>W33</f>
        <v>01北海道</v>
      </c>
    </row>
    <row r="35" spans="1:23" x14ac:dyDescent="0.15">
      <c r="A35" s="8">
        <f t="shared" si="4"/>
        <v>3</v>
      </c>
      <c r="B35" s="8">
        <v>103</v>
      </c>
      <c r="D35" s="10" t="s">
        <v>4</v>
      </c>
      <c r="E35" s="11"/>
      <c r="F35" s="12">
        <f>QUOTIENT(F36,100)</f>
        <v>1</v>
      </c>
      <c r="G35" s="13"/>
      <c r="H35" s="14" t="s">
        <v>35</v>
      </c>
      <c r="I35" s="15"/>
      <c r="N35" s="16"/>
      <c r="W35" s="1" t="str">
        <f t="shared" ref="W35:W47" si="5">W34</f>
        <v>01北海道</v>
      </c>
    </row>
    <row r="36" spans="1:23" x14ac:dyDescent="0.15">
      <c r="A36" s="8">
        <f t="shared" si="4"/>
        <v>3</v>
      </c>
      <c r="B36" s="8">
        <f>B35</f>
        <v>103</v>
      </c>
      <c r="D36" s="17" t="s">
        <v>5</v>
      </c>
      <c r="E36" s="18"/>
      <c r="F36" s="19">
        <f>B36</f>
        <v>103</v>
      </c>
      <c r="G36" s="20"/>
      <c r="H36" s="21" t="s">
        <v>38</v>
      </c>
      <c r="I36" s="22"/>
      <c r="N36" s="16"/>
      <c r="W36" s="1" t="str">
        <f t="shared" si="5"/>
        <v>01北海道</v>
      </c>
    </row>
    <row r="37" spans="1:23" x14ac:dyDescent="0.15">
      <c r="A37" s="8">
        <f t="shared" si="4"/>
        <v>3</v>
      </c>
      <c r="B37" s="8">
        <f>B36</f>
        <v>103</v>
      </c>
      <c r="D37" s="23" t="s">
        <v>6</v>
      </c>
      <c r="E37" s="24"/>
      <c r="F37" s="25">
        <v>3.3405</v>
      </c>
      <c r="G37" s="26"/>
      <c r="H37" s="26"/>
      <c r="I37" s="27"/>
      <c r="J37" s="28"/>
      <c r="K37" s="28"/>
      <c r="M37" s="28"/>
      <c r="N37" s="29"/>
      <c r="O37" s="30" t="s">
        <v>7</v>
      </c>
      <c r="W37" s="1" t="str">
        <f t="shared" si="5"/>
        <v>01北海道</v>
      </c>
    </row>
    <row r="38" spans="1:23" ht="14.25" thickBot="1" x14ac:dyDescent="0.2">
      <c r="A38" s="8">
        <f t="shared" si="4"/>
        <v>3</v>
      </c>
      <c r="B38" s="8">
        <f>B37</f>
        <v>103</v>
      </c>
      <c r="D38" s="31" t="s">
        <v>8</v>
      </c>
      <c r="E38" s="32"/>
      <c r="F38" s="33">
        <v>2473.77</v>
      </c>
      <c r="G38" s="34"/>
      <c r="H38" s="34"/>
      <c r="I38" s="35"/>
      <c r="J38" s="36"/>
      <c r="K38" s="36"/>
      <c r="M38" s="36"/>
      <c r="O38" s="37">
        <v>-0.312</v>
      </c>
      <c r="P38" s="37"/>
      <c r="W38" s="1" t="str">
        <f t="shared" si="5"/>
        <v>01北海道</v>
      </c>
    </row>
    <row r="39" spans="1:23" ht="14.25" thickBot="1" x14ac:dyDescent="0.2">
      <c r="A39" s="8">
        <f t="shared" si="4"/>
        <v>3</v>
      </c>
      <c r="B39" s="8"/>
      <c r="C39" s="1" t="s">
        <v>9</v>
      </c>
      <c r="W39" s="1" t="str">
        <f t="shared" si="5"/>
        <v>01北海道</v>
      </c>
    </row>
    <row r="40" spans="1:23" ht="13.5" customHeight="1" x14ac:dyDescent="0.15">
      <c r="A40" s="8">
        <f t="shared" si="4"/>
        <v>3</v>
      </c>
      <c r="B40" s="8"/>
      <c r="D40" s="38"/>
      <c r="E40" s="39"/>
      <c r="F40" s="40" t="s">
        <v>10</v>
      </c>
      <c r="G40" s="41"/>
      <c r="H40" s="42" t="s">
        <v>11</v>
      </c>
      <c r="I40" s="42" t="s">
        <v>12</v>
      </c>
      <c r="J40" s="42" t="s">
        <v>13</v>
      </c>
      <c r="K40" s="42" t="s">
        <v>14</v>
      </c>
      <c r="L40" s="43" t="s">
        <v>15</v>
      </c>
      <c r="M40" s="41"/>
      <c r="N40" s="41"/>
      <c r="O40" s="43" t="s">
        <v>16</v>
      </c>
      <c r="P40" s="41"/>
      <c r="Q40" s="44"/>
      <c r="W40" s="1" t="str">
        <f t="shared" si="5"/>
        <v>01北海道</v>
      </c>
    </row>
    <row r="41" spans="1:23" ht="32.25" thickBot="1" x14ac:dyDescent="0.2">
      <c r="A41" s="8">
        <f t="shared" si="4"/>
        <v>3</v>
      </c>
      <c r="B41" s="8"/>
      <c r="D41" s="45"/>
      <c r="E41" s="46"/>
      <c r="F41" s="47" t="s">
        <v>17</v>
      </c>
      <c r="G41" s="48" t="s">
        <v>18</v>
      </c>
      <c r="H41" s="49" t="s">
        <v>19</v>
      </c>
      <c r="I41" s="49" t="s">
        <v>20</v>
      </c>
      <c r="J41" s="49" t="s">
        <v>21</v>
      </c>
      <c r="K41" s="49" t="s">
        <v>22</v>
      </c>
      <c r="L41" s="50" t="s">
        <v>23</v>
      </c>
      <c r="M41" s="51" t="s">
        <v>24</v>
      </c>
      <c r="N41" s="52" t="s">
        <v>25</v>
      </c>
      <c r="O41" s="53" t="s">
        <v>26</v>
      </c>
      <c r="P41" s="51" t="s">
        <v>27</v>
      </c>
      <c r="Q41" s="54" t="s">
        <v>28</v>
      </c>
      <c r="W41" s="1" t="str">
        <f t="shared" si="5"/>
        <v>01北海道</v>
      </c>
    </row>
    <row r="42" spans="1:23" ht="14.25" thickTop="1" x14ac:dyDescent="0.15">
      <c r="A42" s="8">
        <f t="shared" si="4"/>
        <v>3</v>
      </c>
      <c r="B42" s="8">
        <f>B37</f>
        <v>103</v>
      </c>
      <c r="D42" s="55"/>
      <c r="E42" s="56" t="s">
        <v>29</v>
      </c>
      <c r="F42" s="57">
        <f>SUM(F43:F46)</f>
        <v>993</v>
      </c>
      <c r="G42" s="58">
        <f>IFERROR(F42/P42,"-")</f>
        <v>1.8220183486238533</v>
      </c>
      <c r="H42" s="59">
        <f>SUM(H43:H46)</f>
        <v>898</v>
      </c>
      <c r="I42" s="59">
        <f>SUM(I43:I46)</f>
        <v>859</v>
      </c>
      <c r="J42" s="59">
        <f>SUM(J43:J46)</f>
        <v>619</v>
      </c>
      <c r="K42" s="59">
        <f>SUM(K43:K46)</f>
        <v>649</v>
      </c>
      <c r="L42" s="60">
        <f>SUM(L43:L46)</f>
        <v>643</v>
      </c>
      <c r="M42" s="61">
        <f>IFERROR(L42/F42,"-")</f>
        <v>0.64753272910372606</v>
      </c>
      <c r="N42" s="62">
        <f>L42-F42</f>
        <v>-350</v>
      </c>
      <c r="O42" s="60">
        <f>SUM(O43:O46)</f>
        <v>550</v>
      </c>
      <c r="P42" s="63">
        <f>SUM(P43:P46)</f>
        <v>545</v>
      </c>
      <c r="Q42" s="64">
        <f>IFERROR(O42/P42,"-")</f>
        <v>1.0091743119266054</v>
      </c>
      <c r="W42" s="1" t="str">
        <f t="shared" si="5"/>
        <v>01北海道</v>
      </c>
    </row>
    <row r="43" spans="1:23" x14ac:dyDescent="0.15">
      <c r="A43" s="8">
        <f t="shared" si="4"/>
        <v>3</v>
      </c>
      <c r="B43" s="8">
        <f>B42</f>
        <v>103</v>
      </c>
      <c r="D43" s="65"/>
      <c r="E43" s="66" t="s">
        <v>30</v>
      </c>
      <c r="F43" s="67">
        <v>0</v>
      </c>
      <c r="G43" s="68">
        <f>IFERROR(F43/P43,"-")</f>
        <v>0</v>
      </c>
      <c r="H43" s="69">
        <v>0</v>
      </c>
      <c r="I43" s="69">
        <v>0</v>
      </c>
      <c r="J43" s="69">
        <v>0</v>
      </c>
      <c r="K43" s="69">
        <v>0</v>
      </c>
      <c r="L43" s="70">
        <v>0</v>
      </c>
      <c r="M43" s="71" t="str">
        <f>IFERROR(L43/F43,"-")</f>
        <v>-</v>
      </c>
      <c r="N43" s="72">
        <f>L43-F43</f>
        <v>0</v>
      </c>
      <c r="O43" s="70">
        <v>0</v>
      </c>
      <c r="P43" s="73">
        <v>18</v>
      </c>
      <c r="Q43" s="74">
        <f>IFERROR(O43/P43,"-")</f>
        <v>0</v>
      </c>
      <c r="W43" s="1" t="str">
        <f t="shared" si="5"/>
        <v>01北海道</v>
      </c>
    </row>
    <row r="44" spans="1:23" x14ac:dyDescent="0.15">
      <c r="A44" s="8">
        <f t="shared" si="4"/>
        <v>3</v>
      </c>
      <c r="B44" s="8">
        <f>B43</f>
        <v>103</v>
      </c>
      <c r="D44" s="65"/>
      <c r="E44" s="75" t="s">
        <v>31</v>
      </c>
      <c r="F44" s="76">
        <v>370</v>
      </c>
      <c r="G44" s="77">
        <f>IFERROR(F44/P44,"-")</f>
        <v>3.592233009708738</v>
      </c>
      <c r="H44" s="78">
        <v>385</v>
      </c>
      <c r="I44" s="78">
        <v>337</v>
      </c>
      <c r="J44" s="78">
        <v>267</v>
      </c>
      <c r="K44" s="78">
        <v>108</v>
      </c>
      <c r="L44" s="79">
        <v>207</v>
      </c>
      <c r="M44" s="80">
        <f>IFERROR(L44/F44,"-")</f>
        <v>0.55945945945945941</v>
      </c>
      <c r="N44" s="81">
        <f>L44-F44</f>
        <v>-163</v>
      </c>
      <c r="O44" s="79">
        <v>108</v>
      </c>
      <c r="P44" s="82">
        <v>103</v>
      </c>
      <c r="Q44" s="83">
        <f>IFERROR(O44/P44,"-")</f>
        <v>1.0485436893203883</v>
      </c>
      <c r="W44" s="1" t="str">
        <f t="shared" si="5"/>
        <v>01北海道</v>
      </c>
    </row>
    <row r="45" spans="1:23" x14ac:dyDescent="0.15">
      <c r="A45" s="8">
        <f t="shared" si="4"/>
        <v>3</v>
      </c>
      <c r="B45" s="8">
        <f>B44</f>
        <v>103</v>
      </c>
      <c r="D45" s="65"/>
      <c r="E45" s="75" t="s">
        <v>32</v>
      </c>
      <c r="F45" s="76">
        <v>52</v>
      </c>
      <c r="G45" s="77">
        <f>IFERROR(F45/P45,"-")</f>
        <v>0.26530612244897961</v>
      </c>
      <c r="H45" s="78">
        <v>40</v>
      </c>
      <c r="I45" s="78">
        <v>68</v>
      </c>
      <c r="J45" s="78">
        <v>138</v>
      </c>
      <c r="K45" s="78">
        <v>321</v>
      </c>
      <c r="L45" s="79">
        <v>222</v>
      </c>
      <c r="M45" s="80">
        <f>IFERROR(L45/F45,"-")</f>
        <v>4.2692307692307692</v>
      </c>
      <c r="N45" s="81">
        <f>L45-F45</f>
        <v>170</v>
      </c>
      <c r="O45" s="79">
        <v>228</v>
      </c>
      <c r="P45" s="82">
        <v>196</v>
      </c>
      <c r="Q45" s="83">
        <f>IFERROR(O45/P45,"-")</f>
        <v>1.1632653061224489</v>
      </c>
      <c r="W45" s="1" t="str">
        <f t="shared" si="5"/>
        <v>01北海道</v>
      </c>
    </row>
    <row r="46" spans="1:23" ht="14.25" thickBot="1" x14ac:dyDescent="0.2">
      <c r="A46" s="8">
        <f t="shared" si="4"/>
        <v>3</v>
      </c>
      <c r="B46" s="8">
        <f>B45</f>
        <v>103</v>
      </c>
      <c r="D46" s="84"/>
      <c r="E46" s="85" t="s">
        <v>33</v>
      </c>
      <c r="F46" s="86">
        <v>571</v>
      </c>
      <c r="G46" s="87">
        <f>IFERROR(F46/P46,"-")</f>
        <v>2.5043859649122808</v>
      </c>
      <c r="H46" s="88">
        <v>473</v>
      </c>
      <c r="I46" s="88">
        <v>454</v>
      </c>
      <c r="J46" s="88">
        <v>214</v>
      </c>
      <c r="K46" s="88">
        <v>220</v>
      </c>
      <c r="L46" s="89">
        <v>214</v>
      </c>
      <c r="M46" s="90">
        <f>IFERROR(L46/F46,"-")</f>
        <v>0.37478108581436076</v>
      </c>
      <c r="N46" s="91">
        <f>L46-F46</f>
        <v>-357</v>
      </c>
      <c r="O46" s="89">
        <v>214</v>
      </c>
      <c r="P46" s="92">
        <v>228</v>
      </c>
      <c r="Q46" s="93">
        <f>IFERROR(O46/P46,"-")</f>
        <v>0.93859649122807021</v>
      </c>
      <c r="W46" s="1" t="str">
        <f t="shared" si="5"/>
        <v>01北海道</v>
      </c>
    </row>
    <row r="47" spans="1:23" s="5" customFormat="1" x14ac:dyDescent="0.15">
      <c r="A47" s="94">
        <f t="shared" si="4"/>
        <v>3</v>
      </c>
      <c r="B47" s="94">
        <f>B46</f>
        <v>103</v>
      </c>
      <c r="D47" s="95"/>
      <c r="E47" s="96" t="s">
        <v>34</v>
      </c>
      <c r="F47" s="97">
        <v>1</v>
      </c>
      <c r="G47" s="98"/>
      <c r="H47" s="97">
        <v>1</v>
      </c>
      <c r="I47" s="97">
        <v>1</v>
      </c>
      <c r="J47" s="97">
        <v>1</v>
      </c>
      <c r="K47" s="97">
        <v>1</v>
      </c>
      <c r="L47" s="97">
        <v>1</v>
      </c>
      <c r="M47" s="99"/>
      <c r="N47" s="99"/>
      <c r="O47" s="100"/>
      <c r="P47" s="100"/>
      <c r="Q47" s="99"/>
      <c r="W47" s="5" t="str">
        <f t="shared" si="5"/>
        <v>01北海道</v>
      </c>
    </row>
    <row r="48" spans="1:23" x14ac:dyDescent="0.15">
      <c r="A48" s="8">
        <f>(ROW()+12)/15</f>
        <v>4</v>
      </c>
      <c r="B48" s="8"/>
      <c r="C48" s="101">
        <f>(ROW()+12)/15</f>
        <v>4</v>
      </c>
      <c r="D48" s="101"/>
      <c r="R48" s="1" t="str">
        <f>"（"&amp;H50&amp;"　"&amp;H51&amp;"構想区域）"</f>
        <v>（北海道　札幌構想区域）</v>
      </c>
      <c r="W48" s="1" t="str">
        <f>TEXT(F50,"0?")&amp;H50</f>
        <v>01北海道</v>
      </c>
    </row>
    <row r="49" spans="1:23" ht="14.25" thickBot="1" x14ac:dyDescent="0.2">
      <c r="A49" s="8">
        <f t="shared" ref="A49:A62" si="6">A48</f>
        <v>4</v>
      </c>
      <c r="B49" s="8"/>
      <c r="C49" s="1" t="s">
        <v>3</v>
      </c>
      <c r="W49" s="1" t="str">
        <f>W48</f>
        <v>01北海道</v>
      </c>
    </row>
    <row r="50" spans="1:23" x14ac:dyDescent="0.15">
      <c r="A50" s="8">
        <f t="shared" si="6"/>
        <v>4</v>
      </c>
      <c r="B50" s="8">
        <v>104</v>
      </c>
      <c r="D50" s="10" t="s">
        <v>4</v>
      </c>
      <c r="E50" s="11"/>
      <c r="F50" s="12">
        <f>QUOTIENT(F51,100)</f>
        <v>1</v>
      </c>
      <c r="G50" s="13"/>
      <c r="H50" s="14" t="s">
        <v>35</v>
      </c>
      <c r="I50" s="15"/>
      <c r="N50" s="16"/>
      <c r="W50" s="1" t="str">
        <f t="shared" ref="W50:W62" si="7">W49</f>
        <v>01北海道</v>
      </c>
    </row>
    <row r="51" spans="1:23" x14ac:dyDescent="0.15">
      <c r="A51" s="8">
        <f t="shared" si="6"/>
        <v>4</v>
      </c>
      <c r="B51" s="8">
        <f>B50</f>
        <v>104</v>
      </c>
      <c r="D51" s="17" t="s">
        <v>5</v>
      </c>
      <c r="E51" s="18"/>
      <c r="F51" s="19">
        <f>B51</f>
        <v>104</v>
      </c>
      <c r="G51" s="20"/>
      <c r="H51" s="21" t="s">
        <v>39</v>
      </c>
      <c r="I51" s="22"/>
      <c r="N51" s="16"/>
      <c r="W51" s="1" t="str">
        <f t="shared" si="7"/>
        <v>01北海道</v>
      </c>
    </row>
    <row r="52" spans="1:23" x14ac:dyDescent="0.15">
      <c r="A52" s="8">
        <f t="shared" si="6"/>
        <v>4</v>
      </c>
      <c r="B52" s="8">
        <f>B51</f>
        <v>104</v>
      </c>
      <c r="D52" s="23" t="s">
        <v>6</v>
      </c>
      <c r="E52" s="24"/>
      <c r="F52" s="25">
        <v>239.67320000000001</v>
      </c>
      <c r="G52" s="26"/>
      <c r="H52" s="26"/>
      <c r="I52" s="27"/>
      <c r="J52" s="28"/>
      <c r="K52" s="28"/>
      <c r="M52" s="28"/>
      <c r="N52" s="29"/>
      <c r="O52" s="30" t="s">
        <v>7</v>
      </c>
      <c r="W52" s="1" t="str">
        <f t="shared" si="7"/>
        <v>01北海道</v>
      </c>
    </row>
    <row r="53" spans="1:23" ht="14.25" thickBot="1" x14ac:dyDescent="0.2">
      <c r="A53" s="8">
        <f t="shared" si="6"/>
        <v>4</v>
      </c>
      <c r="B53" s="8">
        <f>B52</f>
        <v>104</v>
      </c>
      <c r="D53" s="31" t="s">
        <v>8</v>
      </c>
      <c r="E53" s="32"/>
      <c r="F53" s="33">
        <v>3540.16</v>
      </c>
      <c r="G53" s="34"/>
      <c r="H53" s="34"/>
      <c r="I53" s="35"/>
      <c r="J53" s="36"/>
      <c r="K53" s="36"/>
      <c r="M53" s="36"/>
      <c r="O53" s="37">
        <v>0.13199999999999998</v>
      </c>
      <c r="P53" s="37"/>
      <c r="W53" s="1" t="str">
        <f t="shared" si="7"/>
        <v>01北海道</v>
      </c>
    </row>
    <row r="54" spans="1:23" ht="14.25" thickBot="1" x14ac:dyDescent="0.2">
      <c r="A54" s="8">
        <f t="shared" si="6"/>
        <v>4</v>
      </c>
      <c r="B54" s="8"/>
      <c r="C54" s="1" t="s">
        <v>9</v>
      </c>
      <c r="W54" s="1" t="str">
        <f t="shared" si="7"/>
        <v>01北海道</v>
      </c>
    </row>
    <row r="55" spans="1:23" ht="13.5" customHeight="1" x14ac:dyDescent="0.15">
      <c r="A55" s="8">
        <f t="shared" si="6"/>
        <v>4</v>
      </c>
      <c r="B55" s="8"/>
      <c r="D55" s="38"/>
      <c r="E55" s="39"/>
      <c r="F55" s="40" t="s">
        <v>10</v>
      </c>
      <c r="G55" s="41"/>
      <c r="H55" s="42" t="s">
        <v>11</v>
      </c>
      <c r="I55" s="42" t="s">
        <v>12</v>
      </c>
      <c r="J55" s="42" t="s">
        <v>13</v>
      </c>
      <c r="K55" s="42" t="s">
        <v>14</v>
      </c>
      <c r="L55" s="43" t="s">
        <v>15</v>
      </c>
      <c r="M55" s="41"/>
      <c r="N55" s="41"/>
      <c r="O55" s="43" t="s">
        <v>16</v>
      </c>
      <c r="P55" s="41"/>
      <c r="Q55" s="44"/>
      <c r="W55" s="1" t="str">
        <f t="shared" si="7"/>
        <v>01北海道</v>
      </c>
    </row>
    <row r="56" spans="1:23" ht="32.25" thickBot="1" x14ac:dyDescent="0.2">
      <c r="A56" s="8">
        <f t="shared" si="6"/>
        <v>4</v>
      </c>
      <c r="B56" s="8"/>
      <c r="D56" s="45"/>
      <c r="E56" s="46"/>
      <c r="F56" s="47" t="s">
        <v>17</v>
      </c>
      <c r="G56" s="48" t="s">
        <v>18</v>
      </c>
      <c r="H56" s="49" t="s">
        <v>19</v>
      </c>
      <c r="I56" s="49" t="s">
        <v>20</v>
      </c>
      <c r="J56" s="49" t="s">
        <v>21</v>
      </c>
      <c r="K56" s="49" t="s">
        <v>22</v>
      </c>
      <c r="L56" s="50" t="s">
        <v>23</v>
      </c>
      <c r="M56" s="51" t="s">
        <v>24</v>
      </c>
      <c r="N56" s="52" t="s">
        <v>25</v>
      </c>
      <c r="O56" s="53" t="s">
        <v>26</v>
      </c>
      <c r="P56" s="51" t="s">
        <v>27</v>
      </c>
      <c r="Q56" s="54" t="s">
        <v>28</v>
      </c>
      <c r="W56" s="1" t="str">
        <f t="shared" si="7"/>
        <v>01北海道</v>
      </c>
    </row>
    <row r="57" spans="1:23" ht="14.25" thickTop="1" x14ac:dyDescent="0.15">
      <c r="A57" s="8">
        <f t="shared" si="6"/>
        <v>4</v>
      </c>
      <c r="B57" s="8">
        <f>B52</f>
        <v>104</v>
      </c>
      <c r="D57" s="55"/>
      <c r="E57" s="56" t="s">
        <v>29</v>
      </c>
      <c r="F57" s="57">
        <f>SUM(F58:F61)</f>
        <v>34004</v>
      </c>
      <c r="G57" s="58">
        <f>IFERROR(F57/P57,"-")</f>
        <v>0.9502039903873023</v>
      </c>
      <c r="H57" s="59">
        <f>SUM(H58:H61)</f>
        <v>34681</v>
      </c>
      <c r="I57" s="59">
        <f>SUM(I58:I61)</f>
        <v>34101</v>
      </c>
      <c r="J57" s="59">
        <f>SUM(J58:J61)</f>
        <v>32786</v>
      </c>
      <c r="K57" s="59">
        <f>SUM(K58:K61)</f>
        <v>33126</v>
      </c>
      <c r="L57" s="60">
        <f>SUM(L58:L61)</f>
        <v>33215</v>
      </c>
      <c r="M57" s="61">
        <f>IFERROR(L57/F57,"-")</f>
        <v>0.97679684742971418</v>
      </c>
      <c r="N57" s="62">
        <f>L57-F57</f>
        <v>-789</v>
      </c>
      <c r="O57" s="60">
        <f>SUM(O58:O61)</f>
        <v>33217</v>
      </c>
      <c r="P57" s="63">
        <f>SUM(P58:P61)</f>
        <v>35786</v>
      </c>
      <c r="Q57" s="64">
        <f>IFERROR(O57/P57,"-")</f>
        <v>0.92821215000279433</v>
      </c>
      <c r="W57" s="1" t="str">
        <f t="shared" si="7"/>
        <v>01北海道</v>
      </c>
    </row>
    <row r="58" spans="1:23" x14ac:dyDescent="0.15">
      <c r="A58" s="8">
        <f t="shared" si="6"/>
        <v>4</v>
      </c>
      <c r="B58" s="8">
        <f>B57</f>
        <v>104</v>
      </c>
      <c r="D58" s="65"/>
      <c r="E58" s="66" t="s">
        <v>30</v>
      </c>
      <c r="F58" s="67">
        <v>4276</v>
      </c>
      <c r="G58" s="68">
        <f>IFERROR(F58/P58,"-")</f>
        <v>1.0927676974188603</v>
      </c>
      <c r="H58" s="69">
        <v>2572</v>
      </c>
      <c r="I58" s="69">
        <v>3376</v>
      </c>
      <c r="J58" s="69">
        <v>2691</v>
      </c>
      <c r="K58" s="69">
        <v>2448</v>
      </c>
      <c r="L58" s="70">
        <v>2590</v>
      </c>
      <c r="M58" s="71">
        <f>IFERROR(L58/F58,"-")</f>
        <v>0.60570626753975676</v>
      </c>
      <c r="N58" s="72">
        <f>L58-F58</f>
        <v>-1686</v>
      </c>
      <c r="O58" s="70">
        <v>2810</v>
      </c>
      <c r="P58" s="73">
        <v>3913</v>
      </c>
      <c r="Q58" s="74">
        <f>IFERROR(O58/P58,"-")</f>
        <v>0.71811909021211351</v>
      </c>
      <c r="W58" s="1" t="str">
        <f t="shared" si="7"/>
        <v>01北海道</v>
      </c>
    </row>
    <row r="59" spans="1:23" x14ac:dyDescent="0.15">
      <c r="A59" s="8">
        <f t="shared" si="6"/>
        <v>4</v>
      </c>
      <c r="B59" s="8">
        <f>B58</f>
        <v>104</v>
      </c>
      <c r="D59" s="65"/>
      <c r="E59" s="75" t="s">
        <v>31</v>
      </c>
      <c r="F59" s="76">
        <v>15598</v>
      </c>
      <c r="G59" s="77">
        <f>IFERROR(F59/P59,"-")</f>
        <v>1.42434480869327</v>
      </c>
      <c r="H59" s="78">
        <v>16996</v>
      </c>
      <c r="I59" s="78">
        <v>16020</v>
      </c>
      <c r="J59" s="78">
        <v>15925</v>
      </c>
      <c r="K59" s="78">
        <v>16243</v>
      </c>
      <c r="L59" s="79">
        <v>15830</v>
      </c>
      <c r="M59" s="80">
        <f>IFERROR(L59/F59,"-")</f>
        <v>1.0148737017566354</v>
      </c>
      <c r="N59" s="81">
        <f>L59-F59</f>
        <v>232</v>
      </c>
      <c r="O59" s="79">
        <v>15856</v>
      </c>
      <c r="P59" s="82">
        <v>10951</v>
      </c>
      <c r="Q59" s="83">
        <f>IFERROR(O59/P59,"-")</f>
        <v>1.4479043009770798</v>
      </c>
      <c r="W59" s="1" t="str">
        <f t="shared" si="7"/>
        <v>01北海道</v>
      </c>
    </row>
    <row r="60" spans="1:23" x14ac:dyDescent="0.15">
      <c r="A60" s="8">
        <f t="shared" si="6"/>
        <v>4</v>
      </c>
      <c r="B60" s="8">
        <f>B59</f>
        <v>104</v>
      </c>
      <c r="D60" s="65"/>
      <c r="E60" s="75" t="s">
        <v>32</v>
      </c>
      <c r="F60" s="76">
        <v>2237</v>
      </c>
      <c r="G60" s="77">
        <f>IFERROR(F60/P60,"-")</f>
        <v>0.25070043707273337</v>
      </c>
      <c r="H60" s="78">
        <v>2902</v>
      </c>
      <c r="I60" s="78">
        <v>3130</v>
      </c>
      <c r="J60" s="78">
        <v>3060</v>
      </c>
      <c r="K60" s="78">
        <v>3223</v>
      </c>
      <c r="L60" s="79">
        <v>3228</v>
      </c>
      <c r="M60" s="80">
        <f>IFERROR(L60/F60,"-")</f>
        <v>1.443004023245418</v>
      </c>
      <c r="N60" s="81">
        <f>L60-F60</f>
        <v>991</v>
      </c>
      <c r="O60" s="79">
        <v>3687</v>
      </c>
      <c r="P60" s="82">
        <v>8923</v>
      </c>
      <c r="Q60" s="83">
        <f>IFERROR(O60/P60,"-")</f>
        <v>0.41320183794687887</v>
      </c>
      <c r="W60" s="1" t="str">
        <f t="shared" si="7"/>
        <v>01北海道</v>
      </c>
    </row>
    <row r="61" spans="1:23" ht="14.25" thickBot="1" x14ac:dyDescent="0.2">
      <c r="A61" s="8">
        <f t="shared" si="6"/>
        <v>4</v>
      </c>
      <c r="B61" s="8">
        <f>B60</f>
        <v>104</v>
      </c>
      <c r="D61" s="84"/>
      <c r="E61" s="85" t="s">
        <v>33</v>
      </c>
      <c r="F61" s="86">
        <v>11893</v>
      </c>
      <c r="G61" s="87">
        <f>IFERROR(F61/P61,"-")</f>
        <v>0.99116593049420787</v>
      </c>
      <c r="H61" s="88">
        <v>12211</v>
      </c>
      <c r="I61" s="88">
        <v>11575</v>
      </c>
      <c r="J61" s="88">
        <v>11110</v>
      </c>
      <c r="K61" s="88">
        <v>11212</v>
      </c>
      <c r="L61" s="89">
        <v>11567</v>
      </c>
      <c r="M61" s="90">
        <f>IFERROR(L61/F61,"-")</f>
        <v>0.97258891785083668</v>
      </c>
      <c r="N61" s="91">
        <f>L61-F61</f>
        <v>-326</v>
      </c>
      <c r="O61" s="89">
        <v>10864</v>
      </c>
      <c r="P61" s="92">
        <v>11999</v>
      </c>
      <c r="Q61" s="93">
        <f>IFERROR(O61/P61,"-")</f>
        <v>0.90540878406533876</v>
      </c>
      <c r="W61" s="1" t="str">
        <f t="shared" si="7"/>
        <v>01北海道</v>
      </c>
    </row>
    <row r="62" spans="1:23" s="5" customFormat="1" x14ac:dyDescent="0.15">
      <c r="A62" s="94">
        <f t="shared" si="6"/>
        <v>4</v>
      </c>
      <c r="B62" s="94">
        <f>B61</f>
        <v>104</v>
      </c>
      <c r="D62" s="95"/>
      <c r="E62" s="96" t="s">
        <v>34</v>
      </c>
      <c r="F62" s="97">
        <v>0.96730245231607626</v>
      </c>
      <c r="G62" s="98"/>
      <c r="H62" s="97">
        <v>0.97860962566844922</v>
      </c>
      <c r="I62" s="97">
        <v>0.97506925207756234</v>
      </c>
      <c r="J62" s="97">
        <v>0.94957983193277307</v>
      </c>
      <c r="K62" s="97">
        <v>0.97443181818181823</v>
      </c>
      <c r="L62" s="97">
        <v>0.95335276967930027</v>
      </c>
      <c r="M62" s="99"/>
      <c r="N62" s="99"/>
      <c r="O62" s="100"/>
      <c r="P62" s="100"/>
      <c r="Q62" s="99"/>
      <c r="W62" s="5" t="str">
        <f t="shared" si="7"/>
        <v>01北海道</v>
      </c>
    </row>
    <row r="63" spans="1:23" x14ac:dyDescent="0.15">
      <c r="A63" s="8">
        <f>(ROW()+12)/15</f>
        <v>5</v>
      </c>
      <c r="B63" s="8"/>
      <c r="C63" s="101">
        <f>(ROW()+12)/15</f>
        <v>5</v>
      </c>
      <c r="D63" s="101"/>
      <c r="R63" s="1" t="str">
        <f>"（"&amp;H65&amp;"　"&amp;H66&amp;"構想区域）"</f>
        <v>（北海道　後志構想区域）</v>
      </c>
      <c r="W63" s="1" t="str">
        <f>TEXT(F65,"0?")&amp;H65</f>
        <v>01北海道</v>
      </c>
    </row>
    <row r="64" spans="1:23" ht="14.25" thickBot="1" x14ac:dyDescent="0.2">
      <c r="A64" s="8">
        <f t="shared" ref="A64:A77" si="8">A63</f>
        <v>5</v>
      </c>
      <c r="B64" s="8"/>
      <c r="C64" s="1" t="s">
        <v>3</v>
      </c>
      <c r="W64" s="1" t="str">
        <f>W63</f>
        <v>01北海道</v>
      </c>
    </row>
    <row r="65" spans="1:23" x14ac:dyDescent="0.15">
      <c r="A65" s="8">
        <f t="shared" si="8"/>
        <v>5</v>
      </c>
      <c r="B65" s="8">
        <v>105</v>
      </c>
      <c r="D65" s="10" t="s">
        <v>4</v>
      </c>
      <c r="E65" s="11"/>
      <c r="F65" s="12">
        <f>QUOTIENT(F66,100)</f>
        <v>1</v>
      </c>
      <c r="G65" s="13"/>
      <c r="H65" s="14" t="s">
        <v>35</v>
      </c>
      <c r="I65" s="15"/>
      <c r="N65" s="16"/>
      <c r="W65" s="1" t="str">
        <f t="shared" ref="W65:W77" si="9">W64</f>
        <v>01北海道</v>
      </c>
    </row>
    <row r="66" spans="1:23" x14ac:dyDescent="0.15">
      <c r="A66" s="8">
        <f t="shared" si="8"/>
        <v>5</v>
      </c>
      <c r="B66" s="8">
        <f>B65</f>
        <v>105</v>
      </c>
      <c r="D66" s="17" t="s">
        <v>5</v>
      </c>
      <c r="E66" s="18"/>
      <c r="F66" s="19">
        <f>B66</f>
        <v>105</v>
      </c>
      <c r="G66" s="20"/>
      <c r="H66" s="21" t="s">
        <v>40</v>
      </c>
      <c r="I66" s="22"/>
      <c r="N66" s="16"/>
      <c r="W66" s="1" t="str">
        <f t="shared" si="9"/>
        <v>01北海道</v>
      </c>
    </row>
    <row r="67" spans="1:23" x14ac:dyDescent="0.15">
      <c r="A67" s="8">
        <f t="shared" si="8"/>
        <v>5</v>
      </c>
      <c r="B67" s="8">
        <f>B66</f>
        <v>105</v>
      </c>
      <c r="D67" s="23" t="s">
        <v>6</v>
      </c>
      <c r="E67" s="24"/>
      <c r="F67" s="25">
        <v>19.8888</v>
      </c>
      <c r="G67" s="26"/>
      <c r="H67" s="26"/>
      <c r="I67" s="27"/>
      <c r="J67" s="28"/>
      <c r="K67" s="28"/>
      <c r="M67" s="28"/>
      <c r="N67" s="29"/>
      <c r="O67" s="30" t="s">
        <v>7</v>
      </c>
      <c r="W67" s="1" t="str">
        <f t="shared" si="9"/>
        <v>01北海道</v>
      </c>
    </row>
    <row r="68" spans="1:23" ht="14.25" thickBot="1" x14ac:dyDescent="0.2">
      <c r="A68" s="8">
        <f t="shared" si="8"/>
        <v>5</v>
      </c>
      <c r="B68" s="8">
        <f>B67</f>
        <v>105</v>
      </c>
      <c r="D68" s="31" t="s">
        <v>8</v>
      </c>
      <c r="E68" s="32"/>
      <c r="F68" s="33">
        <v>4305.88</v>
      </c>
      <c r="G68" s="34"/>
      <c r="H68" s="34"/>
      <c r="I68" s="35"/>
      <c r="J68" s="36"/>
      <c r="K68" s="36"/>
      <c r="M68" s="36"/>
      <c r="O68" s="37">
        <v>-0.27200000000000002</v>
      </c>
      <c r="P68" s="37"/>
      <c r="W68" s="1" t="str">
        <f t="shared" si="9"/>
        <v>01北海道</v>
      </c>
    </row>
    <row r="69" spans="1:23" ht="14.25" thickBot="1" x14ac:dyDescent="0.2">
      <c r="A69" s="8">
        <f t="shared" si="8"/>
        <v>5</v>
      </c>
      <c r="B69" s="8"/>
      <c r="C69" s="1" t="s">
        <v>9</v>
      </c>
      <c r="W69" s="1" t="str">
        <f t="shared" si="9"/>
        <v>01北海道</v>
      </c>
    </row>
    <row r="70" spans="1:23" ht="13.5" customHeight="1" x14ac:dyDescent="0.15">
      <c r="A70" s="8">
        <f t="shared" si="8"/>
        <v>5</v>
      </c>
      <c r="B70" s="8"/>
      <c r="D70" s="38"/>
      <c r="E70" s="39"/>
      <c r="F70" s="40" t="s">
        <v>10</v>
      </c>
      <c r="G70" s="41"/>
      <c r="H70" s="42" t="s">
        <v>11</v>
      </c>
      <c r="I70" s="42" t="s">
        <v>12</v>
      </c>
      <c r="J70" s="42" t="s">
        <v>13</v>
      </c>
      <c r="K70" s="42" t="s">
        <v>14</v>
      </c>
      <c r="L70" s="43" t="s">
        <v>15</v>
      </c>
      <c r="M70" s="41"/>
      <c r="N70" s="41"/>
      <c r="O70" s="43" t="s">
        <v>16</v>
      </c>
      <c r="P70" s="41"/>
      <c r="Q70" s="44"/>
      <c r="W70" s="1" t="str">
        <f t="shared" si="9"/>
        <v>01北海道</v>
      </c>
    </row>
    <row r="71" spans="1:23" ht="32.25" thickBot="1" x14ac:dyDescent="0.2">
      <c r="A71" s="8">
        <f t="shared" si="8"/>
        <v>5</v>
      </c>
      <c r="B71" s="8"/>
      <c r="D71" s="45"/>
      <c r="E71" s="46"/>
      <c r="F71" s="47" t="s">
        <v>17</v>
      </c>
      <c r="G71" s="48" t="s">
        <v>18</v>
      </c>
      <c r="H71" s="49" t="s">
        <v>19</v>
      </c>
      <c r="I71" s="49" t="s">
        <v>20</v>
      </c>
      <c r="J71" s="49" t="s">
        <v>21</v>
      </c>
      <c r="K71" s="49" t="s">
        <v>22</v>
      </c>
      <c r="L71" s="50" t="s">
        <v>23</v>
      </c>
      <c r="M71" s="51" t="s">
        <v>24</v>
      </c>
      <c r="N71" s="52" t="s">
        <v>25</v>
      </c>
      <c r="O71" s="53" t="s">
        <v>26</v>
      </c>
      <c r="P71" s="51" t="s">
        <v>27</v>
      </c>
      <c r="Q71" s="54" t="s">
        <v>28</v>
      </c>
      <c r="W71" s="1" t="str">
        <f t="shared" si="9"/>
        <v>01北海道</v>
      </c>
    </row>
    <row r="72" spans="1:23" ht="14.25" thickTop="1" x14ac:dyDescent="0.15">
      <c r="A72" s="8">
        <f t="shared" si="8"/>
        <v>5</v>
      </c>
      <c r="B72" s="8">
        <f>B67</f>
        <v>105</v>
      </c>
      <c r="D72" s="55"/>
      <c r="E72" s="56" t="s">
        <v>29</v>
      </c>
      <c r="F72" s="57">
        <f>SUM(F73:F76)</f>
        <v>3241</v>
      </c>
      <c r="G72" s="58">
        <f>IFERROR(F72/P72,"-")</f>
        <v>1.1091718001368926</v>
      </c>
      <c r="H72" s="59">
        <f>SUM(H73:H76)</f>
        <v>2879</v>
      </c>
      <c r="I72" s="59">
        <f>SUM(I73:I76)</f>
        <v>2743</v>
      </c>
      <c r="J72" s="59">
        <f>SUM(J73:J76)</f>
        <v>2742</v>
      </c>
      <c r="K72" s="59">
        <f>SUM(K73:K76)</f>
        <v>2681</v>
      </c>
      <c r="L72" s="60">
        <f>SUM(L73:L76)</f>
        <v>2725</v>
      </c>
      <c r="M72" s="61">
        <f>IFERROR(L72/F72,"-")</f>
        <v>0.84078987966676955</v>
      </c>
      <c r="N72" s="62">
        <f>L72-F72</f>
        <v>-516</v>
      </c>
      <c r="O72" s="60">
        <f>SUM(O73:O76)</f>
        <v>2688</v>
      </c>
      <c r="P72" s="63">
        <f>SUM(P73:P76)</f>
        <v>2922</v>
      </c>
      <c r="Q72" s="64">
        <f>IFERROR(O72/P72,"-")</f>
        <v>0.91991786447638602</v>
      </c>
      <c r="W72" s="1" t="str">
        <f t="shared" si="9"/>
        <v>01北海道</v>
      </c>
    </row>
    <row r="73" spans="1:23" x14ac:dyDescent="0.15">
      <c r="A73" s="8">
        <f t="shared" si="8"/>
        <v>5</v>
      </c>
      <c r="B73" s="8">
        <f>B72</f>
        <v>105</v>
      </c>
      <c r="D73" s="65"/>
      <c r="E73" s="66" t="s">
        <v>30</v>
      </c>
      <c r="F73" s="67">
        <v>102</v>
      </c>
      <c r="G73" s="68">
        <f>IFERROR(F73/P73,"-")</f>
        <v>0.62195121951219512</v>
      </c>
      <c r="H73" s="69">
        <v>102</v>
      </c>
      <c r="I73" s="69">
        <v>149</v>
      </c>
      <c r="J73" s="69">
        <v>102</v>
      </c>
      <c r="K73" s="69">
        <v>102</v>
      </c>
      <c r="L73" s="70">
        <v>310</v>
      </c>
      <c r="M73" s="71">
        <f>IFERROR(L73/F73,"-")</f>
        <v>3.0392156862745097</v>
      </c>
      <c r="N73" s="72">
        <f>L73-F73</f>
        <v>208</v>
      </c>
      <c r="O73" s="70">
        <v>310</v>
      </c>
      <c r="P73" s="73">
        <v>164</v>
      </c>
      <c r="Q73" s="74">
        <f>IFERROR(O73/P73,"-")</f>
        <v>1.8902439024390243</v>
      </c>
      <c r="W73" s="1" t="str">
        <f t="shared" si="9"/>
        <v>01北海道</v>
      </c>
    </row>
    <row r="74" spans="1:23" x14ac:dyDescent="0.15">
      <c r="A74" s="8">
        <f t="shared" si="8"/>
        <v>5</v>
      </c>
      <c r="B74" s="8">
        <f>B73</f>
        <v>105</v>
      </c>
      <c r="D74" s="65"/>
      <c r="E74" s="75" t="s">
        <v>31</v>
      </c>
      <c r="F74" s="76">
        <v>1531</v>
      </c>
      <c r="G74" s="77">
        <f>IFERROR(F74/P74,"-")</f>
        <v>2.3996865203761755</v>
      </c>
      <c r="H74" s="78">
        <v>1413</v>
      </c>
      <c r="I74" s="78">
        <v>1296</v>
      </c>
      <c r="J74" s="78">
        <v>1437</v>
      </c>
      <c r="K74" s="78">
        <v>1306</v>
      </c>
      <c r="L74" s="79">
        <v>1096</v>
      </c>
      <c r="M74" s="80">
        <f>IFERROR(L74/F74,"-")</f>
        <v>0.71587197909862832</v>
      </c>
      <c r="N74" s="81">
        <f>L74-F74</f>
        <v>-435</v>
      </c>
      <c r="O74" s="79">
        <v>967</v>
      </c>
      <c r="P74" s="82">
        <v>638</v>
      </c>
      <c r="Q74" s="83">
        <f>IFERROR(O74/P74,"-")</f>
        <v>1.5156739811912225</v>
      </c>
      <c r="W74" s="1" t="str">
        <f t="shared" si="9"/>
        <v>01北海道</v>
      </c>
    </row>
    <row r="75" spans="1:23" x14ac:dyDescent="0.15">
      <c r="A75" s="8">
        <f t="shared" si="8"/>
        <v>5</v>
      </c>
      <c r="B75" s="8">
        <f>B74</f>
        <v>105</v>
      </c>
      <c r="D75" s="65"/>
      <c r="E75" s="75" t="s">
        <v>32</v>
      </c>
      <c r="F75" s="76">
        <v>280</v>
      </c>
      <c r="G75" s="77">
        <f>IFERROR(F75/P75,"-")</f>
        <v>0.32710280373831774</v>
      </c>
      <c r="H75" s="78">
        <v>387</v>
      </c>
      <c r="I75" s="78">
        <v>368</v>
      </c>
      <c r="J75" s="78">
        <v>409</v>
      </c>
      <c r="K75" s="78">
        <v>383</v>
      </c>
      <c r="L75" s="79">
        <v>383</v>
      </c>
      <c r="M75" s="80">
        <f>IFERROR(L75/F75,"-")</f>
        <v>1.3678571428571429</v>
      </c>
      <c r="N75" s="81">
        <f>L75-F75</f>
        <v>103</v>
      </c>
      <c r="O75" s="79">
        <v>532</v>
      </c>
      <c r="P75" s="82">
        <v>856</v>
      </c>
      <c r="Q75" s="83">
        <f>IFERROR(O75/P75,"-")</f>
        <v>0.62149532710280375</v>
      </c>
      <c r="W75" s="1" t="str">
        <f t="shared" si="9"/>
        <v>01北海道</v>
      </c>
    </row>
    <row r="76" spans="1:23" ht="14.25" thickBot="1" x14ac:dyDescent="0.2">
      <c r="A76" s="8">
        <f t="shared" si="8"/>
        <v>5</v>
      </c>
      <c r="B76" s="8">
        <f>B75</f>
        <v>105</v>
      </c>
      <c r="D76" s="84"/>
      <c r="E76" s="85" t="s">
        <v>33</v>
      </c>
      <c r="F76" s="86">
        <v>1328</v>
      </c>
      <c r="G76" s="87">
        <f>IFERROR(F76/P76,"-")</f>
        <v>1.0506329113924051</v>
      </c>
      <c r="H76" s="88">
        <v>977</v>
      </c>
      <c r="I76" s="88">
        <v>930</v>
      </c>
      <c r="J76" s="88">
        <v>794</v>
      </c>
      <c r="K76" s="88">
        <v>890</v>
      </c>
      <c r="L76" s="89">
        <v>936</v>
      </c>
      <c r="M76" s="90">
        <f>IFERROR(L76/F76,"-")</f>
        <v>0.70481927710843373</v>
      </c>
      <c r="N76" s="91">
        <f>L76-F76</f>
        <v>-392</v>
      </c>
      <c r="O76" s="89">
        <v>879</v>
      </c>
      <c r="P76" s="92">
        <v>1264</v>
      </c>
      <c r="Q76" s="93">
        <f>IFERROR(O76/P76,"-")</f>
        <v>0.69541139240506333</v>
      </c>
      <c r="W76" s="1" t="str">
        <f t="shared" si="9"/>
        <v>01北海道</v>
      </c>
    </row>
    <row r="77" spans="1:23" s="5" customFormat="1" x14ac:dyDescent="0.15">
      <c r="A77" s="94">
        <f t="shared" si="8"/>
        <v>5</v>
      </c>
      <c r="B77" s="94">
        <f>B76</f>
        <v>105</v>
      </c>
      <c r="D77" s="95"/>
      <c r="E77" s="96" t="s">
        <v>34</v>
      </c>
      <c r="F77" s="97">
        <v>0.93333333333333335</v>
      </c>
      <c r="G77" s="98"/>
      <c r="H77" s="97">
        <v>0.97777777777777775</v>
      </c>
      <c r="I77" s="97">
        <v>1</v>
      </c>
      <c r="J77" s="97">
        <v>1</v>
      </c>
      <c r="K77" s="97">
        <v>0.94444444444444442</v>
      </c>
      <c r="L77" s="97">
        <v>0.94117647058823528</v>
      </c>
      <c r="M77" s="99"/>
      <c r="N77" s="99"/>
      <c r="O77" s="100"/>
      <c r="P77" s="100"/>
      <c r="Q77" s="99"/>
      <c r="W77" s="5" t="str">
        <f t="shared" si="9"/>
        <v>01北海道</v>
      </c>
    </row>
    <row r="78" spans="1:23" x14ac:dyDescent="0.15">
      <c r="A78" s="8">
        <f>(ROW()+12)/15</f>
        <v>6</v>
      </c>
      <c r="B78" s="8"/>
      <c r="C78" s="101">
        <f>(ROW()+12)/15</f>
        <v>6</v>
      </c>
      <c r="D78" s="101"/>
      <c r="R78" s="1" t="str">
        <f>"（"&amp;H80&amp;"　"&amp;H81&amp;"構想区域）"</f>
        <v>（北海道　南空知構想区域）</v>
      </c>
      <c r="W78" s="1" t="str">
        <f>TEXT(F80,"0?")&amp;H80</f>
        <v>01北海道</v>
      </c>
    </row>
    <row r="79" spans="1:23" ht="14.25" thickBot="1" x14ac:dyDescent="0.2">
      <c r="A79" s="8">
        <f t="shared" ref="A79:A92" si="10">A78</f>
        <v>6</v>
      </c>
      <c r="B79" s="8"/>
      <c r="C79" s="1" t="s">
        <v>3</v>
      </c>
      <c r="W79" s="1" t="str">
        <f>W78</f>
        <v>01北海道</v>
      </c>
    </row>
    <row r="80" spans="1:23" x14ac:dyDescent="0.15">
      <c r="A80" s="8">
        <f t="shared" si="10"/>
        <v>6</v>
      </c>
      <c r="B80" s="8">
        <v>106</v>
      </c>
      <c r="D80" s="10" t="s">
        <v>4</v>
      </c>
      <c r="E80" s="11"/>
      <c r="F80" s="12">
        <f>QUOTIENT(F81,100)</f>
        <v>1</v>
      </c>
      <c r="G80" s="13"/>
      <c r="H80" s="14" t="s">
        <v>35</v>
      </c>
      <c r="I80" s="15"/>
      <c r="N80" s="16"/>
      <c r="W80" s="1" t="str">
        <f t="shared" ref="W80:W92" si="11">W79</f>
        <v>01北海道</v>
      </c>
    </row>
    <row r="81" spans="1:23" x14ac:dyDescent="0.15">
      <c r="A81" s="8">
        <f t="shared" si="10"/>
        <v>6</v>
      </c>
      <c r="B81" s="8">
        <f>B80</f>
        <v>106</v>
      </c>
      <c r="D81" s="17" t="s">
        <v>5</v>
      </c>
      <c r="E81" s="18"/>
      <c r="F81" s="19">
        <f>B81</f>
        <v>106</v>
      </c>
      <c r="G81" s="20"/>
      <c r="H81" s="21" t="s">
        <v>41</v>
      </c>
      <c r="I81" s="22"/>
      <c r="N81" s="16"/>
      <c r="W81" s="1" t="str">
        <f t="shared" si="11"/>
        <v>01北海道</v>
      </c>
    </row>
    <row r="82" spans="1:23" x14ac:dyDescent="0.15">
      <c r="A82" s="8">
        <f t="shared" si="10"/>
        <v>6</v>
      </c>
      <c r="B82" s="8">
        <f>B81</f>
        <v>106</v>
      </c>
      <c r="D82" s="23" t="s">
        <v>6</v>
      </c>
      <c r="E82" s="24"/>
      <c r="F82" s="25">
        <v>15.2486</v>
      </c>
      <c r="G82" s="26"/>
      <c r="H82" s="26"/>
      <c r="I82" s="27"/>
      <c r="J82" s="28"/>
      <c r="K82" s="28"/>
      <c r="M82" s="28"/>
      <c r="N82" s="29"/>
      <c r="O82" s="30" t="s">
        <v>7</v>
      </c>
      <c r="W82" s="1" t="str">
        <f t="shared" si="11"/>
        <v>01北海道</v>
      </c>
    </row>
    <row r="83" spans="1:23" ht="14.25" thickBot="1" x14ac:dyDescent="0.2">
      <c r="A83" s="8">
        <f t="shared" si="10"/>
        <v>6</v>
      </c>
      <c r="B83" s="8">
        <f>B82</f>
        <v>106</v>
      </c>
      <c r="D83" s="31" t="s">
        <v>8</v>
      </c>
      <c r="E83" s="32"/>
      <c r="F83" s="33">
        <v>2562.25</v>
      </c>
      <c r="G83" s="34"/>
      <c r="H83" s="34"/>
      <c r="I83" s="35"/>
      <c r="J83" s="36"/>
      <c r="K83" s="36"/>
      <c r="M83" s="36"/>
      <c r="O83" s="37">
        <v>-0.27400000000000002</v>
      </c>
      <c r="P83" s="37"/>
      <c r="W83" s="1" t="str">
        <f t="shared" si="11"/>
        <v>01北海道</v>
      </c>
    </row>
    <row r="84" spans="1:23" ht="14.25" thickBot="1" x14ac:dyDescent="0.2">
      <c r="A84" s="8">
        <f t="shared" si="10"/>
        <v>6</v>
      </c>
      <c r="B84" s="8"/>
      <c r="C84" s="1" t="s">
        <v>9</v>
      </c>
      <c r="W84" s="1" t="str">
        <f t="shared" si="11"/>
        <v>01北海道</v>
      </c>
    </row>
    <row r="85" spans="1:23" ht="13.5" customHeight="1" x14ac:dyDescent="0.15">
      <c r="A85" s="8">
        <f t="shared" si="10"/>
        <v>6</v>
      </c>
      <c r="B85" s="8"/>
      <c r="D85" s="38"/>
      <c r="E85" s="39"/>
      <c r="F85" s="40" t="s">
        <v>10</v>
      </c>
      <c r="G85" s="41"/>
      <c r="H85" s="42" t="s">
        <v>11</v>
      </c>
      <c r="I85" s="42" t="s">
        <v>12</v>
      </c>
      <c r="J85" s="42" t="s">
        <v>13</v>
      </c>
      <c r="K85" s="42" t="s">
        <v>14</v>
      </c>
      <c r="L85" s="43" t="s">
        <v>15</v>
      </c>
      <c r="M85" s="41"/>
      <c r="N85" s="41"/>
      <c r="O85" s="43" t="s">
        <v>16</v>
      </c>
      <c r="P85" s="41"/>
      <c r="Q85" s="44"/>
      <c r="W85" s="1" t="str">
        <f t="shared" si="11"/>
        <v>01北海道</v>
      </c>
    </row>
    <row r="86" spans="1:23" ht="32.25" thickBot="1" x14ac:dyDescent="0.2">
      <c r="A86" s="8">
        <f t="shared" si="10"/>
        <v>6</v>
      </c>
      <c r="B86" s="8"/>
      <c r="D86" s="45"/>
      <c r="E86" s="46"/>
      <c r="F86" s="47" t="s">
        <v>17</v>
      </c>
      <c r="G86" s="48" t="s">
        <v>18</v>
      </c>
      <c r="H86" s="49" t="s">
        <v>19</v>
      </c>
      <c r="I86" s="49" t="s">
        <v>20</v>
      </c>
      <c r="J86" s="49" t="s">
        <v>21</v>
      </c>
      <c r="K86" s="49" t="s">
        <v>22</v>
      </c>
      <c r="L86" s="50" t="s">
        <v>23</v>
      </c>
      <c r="M86" s="51" t="s">
        <v>24</v>
      </c>
      <c r="N86" s="52" t="s">
        <v>25</v>
      </c>
      <c r="O86" s="53" t="s">
        <v>26</v>
      </c>
      <c r="P86" s="51" t="s">
        <v>27</v>
      </c>
      <c r="Q86" s="54" t="s">
        <v>28</v>
      </c>
      <c r="W86" s="1" t="str">
        <f t="shared" si="11"/>
        <v>01北海道</v>
      </c>
    </row>
    <row r="87" spans="1:23" ht="14.25" thickTop="1" x14ac:dyDescent="0.15">
      <c r="A87" s="8">
        <f t="shared" si="10"/>
        <v>6</v>
      </c>
      <c r="B87" s="8">
        <f>B82</f>
        <v>106</v>
      </c>
      <c r="D87" s="55"/>
      <c r="E87" s="56" t="s">
        <v>29</v>
      </c>
      <c r="F87" s="57">
        <f>SUM(F88:F91)</f>
        <v>2345</v>
      </c>
      <c r="G87" s="58">
        <f>IFERROR(F87/P87,"-")</f>
        <v>1.2181818181818183</v>
      </c>
      <c r="H87" s="59">
        <f>SUM(H88:H91)</f>
        <v>2154</v>
      </c>
      <c r="I87" s="59">
        <f>SUM(I88:I91)</f>
        <v>2117</v>
      </c>
      <c r="J87" s="59">
        <f>SUM(J88:J91)</f>
        <v>2099</v>
      </c>
      <c r="K87" s="59">
        <f>SUM(K88:K91)</f>
        <v>2064</v>
      </c>
      <c r="L87" s="60">
        <f>SUM(L88:L91)</f>
        <v>1879</v>
      </c>
      <c r="M87" s="61">
        <f>IFERROR(L87/F87,"-")</f>
        <v>0.80127931769722816</v>
      </c>
      <c r="N87" s="62">
        <f>L87-F87</f>
        <v>-466</v>
      </c>
      <c r="O87" s="60">
        <f>SUM(O88:O91)</f>
        <v>1852</v>
      </c>
      <c r="P87" s="63">
        <f>SUM(P88:P91)</f>
        <v>1925</v>
      </c>
      <c r="Q87" s="64">
        <f>IFERROR(O87/P87,"-")</f>
        <v>0.96207792207792209</v>
      </c>
      <c r="W87" s="1" t="str">
        <f t="shared" si="11"/>
        <v>01北海道</v>
      </c>
    </row>
    <row r="88" spans="1:23" x14ac:dyDescent="0.15">
      <c r="A88" s="8">
        <f t="shared" si="10"/>
        <v>6</v>
      </c>
      <c r="B88" s="8">
        <f>B87</f>
        <v>106</v>
      </c>
      <c r="D88" s="65"/>
      <c r="E88" s="66" t="s">
        <v>30</v>
      </c>
      <c r="F88" s="67">
        <v>0</v>
      </c>
      <c r="G88" s="68">
        <f>IFERROR(F88/P88,"-")</f>
        <v>0</v>
      </c>
      <c r="H88" s="69">
        <v>0</v>
      </c>
      <c r="I88" s="69">
        <v>0</v>
      </c>
      <c r="J88" s="69">
        <v>0</v>
      </c>
      <c r="K88" s="69">
        <v>0</v>
      </c>
      <c r="L88" s="70">
        <v>0</v>
      </c>
      <c r="M88" s="71" t="str">
        <f>IFERROR(L88/F88,"-")</f>
        <v>-</v>
      </c>
      <c r="N88" s="72">
        <f>L88-F88</f>
        <v>0</v>
      </c>
      <c r="O88" s="70">
        <v>0</v>
      </c>
      <c r="P88" s="73">
        <v>98</v>
      </c>
      <c r="Q88" s="74">
        <f>IFERROR(O88/P88,"-")</f>
        <v>0</v>
      </c>
      <c r="W88" s="1" t="str">
        <f t="shared" si="11"/>
        <v>01北海道</v>
      </c>
    </row>
    <row r="89" spans="1:23" x14ac:dyDescent="0.15">
      <c r="A89" s="8">
        <f t="shared" si="10"/>
        <v>6</v>
      </c>
      <c r="B89" s="8">
        <f>B88</f>
        <v>106</v>
      </c>
      <c r="D89" s="65"/>
      <c r="E89" s="75" t="s">
        <v>31</v>
      </c>
      <c r="F89" s="76">
        <v>1270</v>
      </c>
      <c r="G89" s="77">
        <f>IFERROR(F89/P89,"-")</f>
        <v>2.6793248945147679</v>
      </c>
      <c r="H89" s="78">
        <v>1187</v>
      </c>
      <c r="I89" s="78">
        <v>1148</v>
      </c>
      <c r="J89" s="78">
        <v>1215</v>
      </c>
      <c r="K89" s="78">
        <v>1246</v>
      </c>
      <c r="L89" s="79">
        <v>1162</v>
      </c>
      <c r="M89" s="80">
        <f>IFERROR(L89/F89,"-")</f>
        <v>0.91496062992125982</v>
      </c>
      <c r="N89" s="81">
        <f>L89-F89</f>
        <v>-108</v>
      </c>
      <c r="O89" s="79">
        <v>1139</v>
      </c>
      <c r="P89" s="82">
        <v>474</v>
      </c>
      <c r="Q89" s="83">
        <f>IFERROR(O89/P89,"-")</f>
        <v>2.4029535864978904</v>
      </c>
      <c r="W89" s="1" t="str">
        <f t="shared" si="11"/>
        <v>01北海道</v>
      </c>
    </row>
    <row r="90" spans="1:23" x14ac:dyDescent="0.15">
      <c r="A90" s="8">
        <f t="shared" si="10"/>
        <v>6</v>
      </c>
      <c r="B90" s="8">
        <f>B89</f>
        <v>106</v>
      </c>
      <c r="D90" s="65"/>
      <c r="E90" s="75" t="s">
        <v>32</v>
      </c>
      <c r="F90" s="76">
        <v>136</v>
      </c>
      <c r="G90" s="77">
        <f>IFERROR(F90/P90,"-")</f>
        <v>0.19209039548022599</v>
      </c>
      <c r="H90" s="78">
        <v>132</v>
      </c>
      <c r="I90" s="78">
        <v>158</v>
      </c>
      <c r="J90" s="78">
        <v>132</v>
      </c>
      <c r="K90" s="78">
        <v>139</v>
      </c>
      <c r="L90" s="79">
        <v>139</v>
      </c>
      <c r="M90" s="80">
        <f>IFERROR(L90/F90,"-")</f>
        <v>1.0220588235294117</v>
      </c>
      <c r="N90" s="81">
        <f>L90-F90</f>
        <v>3</v>
      </c>
      <c r="O90" s="79">
        <v>184</v>
      </c>
      <c r="P90" s="82">
        <v>708</v>
      </c>
      <c r="Q90" s="83">
        <f>IFERROR(O90/P90,"-")</f>
        <v>0.25988700564971751</v>
      </c>
      <c r="W90" s="1" t="str">
        <f t="shared" si="11"/>
        <v>01北海道</v>
      </c>
    </row>
    <row r="91" spans="1:23" ht="14.25" thickBot="1" x14ac:dyDescent="0.2">
      <c r="A91" s="8">
        <f t="shared" si="10"/>
        <v>6</v>
      </c>
      <c r="B91" s="8">
        <f>B90</f>
        <v>106</v>
      </c>
      <c r="D91" s="84"/>
      <c r="E91" s="85" t="s">
        <v>33</v>
      </c>
      <c r="F91" s="86">
        <v>939</v>
      </c>
      <c r="G91" s="87">
        <f>IFERROR(F91/P91,"-")</f>
        <v>1.4558139534883721</v>
      </c>
      <c r="H91" s="88">
        <v>835</v>
      </c>
      <c r="I91" s="88">
        <v>811</v>
      </c>
      <c r="J91" s="88">
        <v>752</v>
      </c>
      <c r="K91" s="88">
        <v>679</v>
      </c>
      <c r="L91" s="89">
        <v>578</v>
      </c>
      <c r="M91" s="90">
        <f>IFERROR(L91/F91,"-")</f>
        <v>0.61554845580404682</v>
      </c>
      <c r="N91" s="91">
        <f>L91-F91</f>
        <v>-361</v>
      </c>
      <c r="O91" s="89">
        <v>529</v>
      </c>
      <c r="P91" s="92">
        <v>645</v>
      </c>
      <c r="Q91" s="93">
        <f>IFERROR(O91/P91,"-")</f>
        <v>0.82015503875968987</v>
      </c>
      <c r="W91" s="1" t="str">
        <f t="shared" si="11"/>
        <v>01北海道</v>
      </c>
    </row>
    <row r="92" spans="1:23" s="5" customFormat="1" x14ac:dyDescent="0.15">
      <c r="A92" s="94">
        <f t="shared" si="10"/>
        <v>6</v>
      </c>
      <c r="B92" s="94">
        <f>B91</f>
        <v>106</v>
      </c>
      <c r="D92" s="95"/>
      <c r="E92" s="96" t="s">
        <v>34</v>
      </c>
      <c r="F92" s="97">
        <v>0.97222222222222221</v>
      </c>
      <c r="G92" s="98"/>
      <c r="H92" s="97">
        <v>0.93548387096774188</v>
      </c>
      <c r="I92" s="97">
        <v>1</v>
      </c>
      <c r="J92" s="97">
        <v>0.9642857142857143</v>
      </c>
      <c r="K92" s="97">
        <v>1</v>
      </c>
      <c r="L92" s="97">
        <v>1</v>
      </c>
      <c r="M92" s="99"/>
      <c r="N92" s="99"/>
      <c r="O92" s="100"/>
      <c r="P92" s="100"/>
      <c r="Q92" s="99"/>
      <c r="W92" s="5" t="str">
        <f t="shared" si="11"/>
        <v>01北海道</v>
      </c>
    </row>
    <row r="93" spans="1:23" x14ac:dyDescent="0.15">
      <c r="A93" s="8">
        <f>(ROW()+12)/15</f>
        <v>7</v>
      </c>
      <c r="B93" s="8"/>
      <c r="C93" s="101">
        <f>(ROW()+12)/15</f>
        <v>7</v>
      </c>
      <c r="D93" s="101"/>
      <c r="R93" s="1" t="str">
        <f>"（"&amp;H95&amp;"　"&amp;H96&amp;"構想区域）"</f>
        <v>（北海道　中空知構想区域）</v>
      </c>
      <c r="W93" s="1" t="str">
        <f>TEXT(F95,"0?")&amp;H95</f>
        <v>01北海道</v>
      </c>
    </row>
    <row r="94" spans="1:23" ht="14.25" thickBot="1" x14ac:dyDescent="0.2">
      <c r="A94" s="8">
        <f t="shared" ref="A94:A107" si="12">A93</f>
        <v>7</v>
      </c>
      <c r="B94" s="8"/>
      <c r="C94" s="1" t="s">
        <v>3</v>
      </c>
      <c r="W94" s="1" t="str">
        <f>W93</f>
        <v>01北海道</v>
      </c>
    </row>
    <row r="95" spans="1:23" x14ac:dyDescent="0.15">
      <c r="A95" s="8">
        <f t="shared" si="12"/>
        <v>7</v>
      </c>
      <c r="B95" s="8">
        <v>107</v>
      </c>
      <c r="D95" s="10" t="s">
        <v>4</v>
      </c>
      <c r="E95" s="11"/>
      <c r="F95" s="12">
        <f>QUOTIENT(F96,100)</f>
        <v>1</v>
      </c>
      <c r="G95" s="13"/>
      <c r="H95" s="14" t="s">
        <v>35</v>
      </c>
      <c r="I95" s="15"/>
      <c r="N95" s="16"/>
      <c r="W95" s="1" t="str">
        <f t="shared" ref="W95:W107" si="13">W94</f>
        <v>01北海道</v>
      </c>
    </row>
    <row r="96" spans="1:23" x14ac:dyDescent="0.15">
      <c r="A96" s="8">
        <f t="shared" si="12"/>
        <v>7</v>
      </c>
      <c r="B96" s="8">
        <f>B95</f>
        <v>107</v>
      </c>
      <c r="D96" s="17" t="s">
        <v>5</v>
      </c>
      <c r="E96" s="18"/>
      <c r="F96" s="19">
        <f>B96</f>
        <v>107</v>
      </c>
      <c r="G96" s="20"/>
      <c r="H96" s="21" t="s">
        <v>42</v>
      </c>
      <c r="I96" s="22"/>
      <c r="N96" s="16"/>
      <c r="W96" s="1" t="str">
        <f t="shared" si="13"/>
        <v>01北海道</v>
      </c>
    </row>
    <row r="97" spans="1:23" x14ac:dyDescent="0.15">
      <c r="A97" s="8">
        <f t="shared" si="12"/>
        <v>7</v>
      </c>
      <c r="B97" s="8">
        <f>B96</f>
        <v>107</v>
      </c>
      <c r="D97" s="23" t="s">
        <v>6</v>
      </c>
      <c r="E97" s="24"/>
      <c r="F97" s="25">
        <v>9.9784000000000006</v>
      </c>
      <c r="G97" s="26"/>
      <c r="H97" s="26"/>
      <c r="I97" s="27"/>
      <c r="J97" s="28"/>
      <c r="K97" s="28"/>
      <c r="M97" s="28"/>
      <c r="N97" s="29"/>
      <c r="O97" s="30" t="s">
        <v>7</v>
      </c>
      <c r="W97" s="1" t="str">
        <f t="shared" si="13"/>
        <v>01北海道</v>
      </c>
    </row>
    <row r="98" spans="1:23" ht="14.25" thickBot="1" x14ac:dyDescent="0.2">
      <c r="A98" s="8">
        <f t="shared" si="12"/>
        <v>7</v>
      </c>
      <c r="B98" s="8">
        <f>B97</f>
        <v>107</v>
      </c>
      <c r="D98" s="31" t="s">
        <v>8</v>
      </c>
      <c r="E98" s="32"/>
      <c r="F98" s="33">
        <v>2162.0700000000002</v>
      </c>
      <c r="G98" s="34"/>
      <c r="H98" s="34"/>
      <c r="I98" s="35"/>
      <c r="J98" s="36"/>
      <c r="K98" s="36"/>
      <c r="M98" s="36"/>
      <c r="O98" s="37">
        <v>-0.14500000000000002</v>
      </c>
      <c r="P98" s="37"/>
      <c r="W98" s="1" t="str">
        <f t="shared" si="13"/>
        <v>01北海道</v>
      </c>
    </row>
    <row r="99" spans="1:23" ht="14.25" thickBot="1" x14ac:dyDescent="0.2">
      <c r="A99" s="8">
        <f t="shared" si="12"/>
        <v>7</v>
      </c>
      <c r="B99" s="8"/>
      <c r="C99" s="1" t="s">
        <v>9</v>
      </c>
      <c r="W99" s="1" t="str">
        <f t="shared" si="13"/>
        <v>01北海道</v>
      </c>
    </row>
    <row r="100" spans="1:23" ht="13.5" customHeight="1" x14ac:dyDescent="0.15">
      <c r="A100" s="8">
        <f t="shared" si="12"/>
        <v>7</v>
      </c>
      <c r="B100" s="8"/>
      <c r="D100" s="38"/>
      <c r="E100" s="39"/>
      <c r="F100" s="40" t="s">
        <v>10</v>
      </c>
      <c r="G100" s="41"/>
      <c r="H100" s="42" t="s">
        <v>11</v>
      </c>
      <c r="I100" s="42" t="s">
        <v>12</v>
      </c>
      <c r="J100" s="42" t="s">
        <v>13</v>
      </c>
      <c r="K100" s="42" t="s">
        <v>14</v>
      </c>
      <c r="L100" s="43" t="s">
        <v>15</v>
      </c>
      <c r="M100" s="41"/>
      <c r="N100" s="41"/>
      <c r="O100" s="43" t="s">
        <v>16</v>
      </c>
      <c r="P100" s="41"/>
      <c r="Q100" s="44"/>
      <c r="W100" s="1" t="str">
        <f t="shared" si="13"/>
        <v>01北海道</v>
      </c>
    </row>
    <row r="101" spans="1:23" ht="32.25" thickBot="1" x14ac:dyDescent="0.2">
      <c r="A101" s="8">
        <f t="shared" si="12"/>
        <v>7</v>
      </c>
      <c r="B101" s="8"/>
      <c r="D101" s="45"/>
      <c r="E101" s="46"/>
      <c r="F101" s="47" t="s">
        <v>17</v>
      </c>
      <c r="G101" s="48" t="s">
        <v>18</v>
      </c>
      <c r="H101" s="49" t="s">
        <v>19</v>
      </c>
      <c r="I101" s="49" t="s">
        <v>20</v>
      </c>
      <c r="J101" s="49" t="s">
        <v>21</v>
      </c>
      <c r="K101" s="49" t="s">
        <v>22</v>
      </c>
      <c r="L101" s="50" t="s">
        <v>23</v>
      </c>
      <c r="M101" s="51" t="s">
        <v>24</v>
      </c>
      <c r="N101" s="52" t="s">
        <v>25</v>
      </c>
      <c r="O101" s="53" t="s">
        <v>26</v>
      </c>
      <c r="P101" s="51" t="s">
        <v>27</v>
      </c>
      <c r="Q101" s="54" t="s">
        <v>28</v>
      </c>
      <c r="W101" s="1" t="str">
        <f t="shared" si="13"/>
        <v>01北海道</v>
      </c>
    </row>
    <row r="102" spans="1:23" ht="14.25" thickTop="1" x14ac:dyDescent="0.15">
      <c r="A102" s="8">
        <f t="shared" si="12"/>
        <v>7</v>
      </c>
      <c r="B102" s="8">
        <f>B97</f>
        <v>107</v>
      </c>
      <c r="D102" s="55"/>
      <c r="E102" s="56" t="s">
        <v>29</v>
      </c>
      <c r="F102" s="57">
        <f>SUM(F103:F106)</f>
        <v>2257</v>
      </c>
      <c r="G102" s="58">
        <f>IFERROR(F102/P102,"-")</f>
        <v>1.4027346177750155</v>
      </c>
      <c r="H102" s="59">
        <f>SUM(H103:H106)</f>
        <v>1890</v>
      </c>
      <c r="I102" s="59">
        <f>SUM(I103:I106)</f>
        <v>1889</v>
      </c>
      <c r="J102" s="59">
        <f>SUM(J103:J106)</f>
        <v>1773</v>
      </c>
      <c r="K102" s="59">
        <f>SUM(K103:K106)</f>
        <v>1821</v>
      </c>
      <c r="L102" s="60">
        <f>SUM(L103:L106)</f>
        <v>1803</v>
      </c>
      <c r="M102" s="61">
        <f>IFERROR(L102/F102,"-")</f>
        <v>0.79884802835622504</v>
      </c>
      <c r="N102" s="62">
        <f>L102-F102</f>
        <v>-454</v>
      </c>
      <c r="O102" s="60">
        <f>SUM(O103:O106)</f>
        <v>1847</v>
      </c>
      <c r="P102" s="63">
        <f>SUM(P103:P106)</f>
        <v>1609</v>
      </c>
      <c r="Q102" s="64">
        <f>IFERROR(O102/P102,"-")</f>
        <v>1.1479179614667496</v>
      </c>
      <c r="W102" s="1" t="str">
        <f t="shared" si="13"/>
        <v>01北海道</v>
      </c>
    </row>
    <row r="103" spans="1:23" x14ac:dyDescent="0.15">
      <c r="A103" s="8">
        <f t="shared" si="12"/>
        <v>7</v>
      </c>
      <c r="B103" s="8">
        <f>B102</f>
        <v>107</v>
      </c>
      <c r="D103" s="65"/>
      <c r="E103" s="66" t="s">
        <v>30</v>
      </c>
      <c r="F103" s="67">
        <v>26</v>
      </c>
      <c r="G103" s="68">
        <f>IFERROR(F103/P103,"-")</f>
        <v>0.20967741935483872</v>
      </c>
      <c r="H103" s="69">
        <v>26</v>
      </c>
      <c r="I103" s="69">
        <v>26</v>
      </c>
      <c r="J103" s="69">
        <v>34</v>
      </c>
      <c r="K103" s="69">
        <v>34</v>
      </c>
      <c r="L103" s="70">
        <v>34</v>
      </c>
      <c r="M103" s="71">
        <f>IFERROR(L103/F103,"-")</f>
        <v>1.3076923076923077</v>
      </c>
      <c r="N103" s="72">
        <f>L103-F103</f>
        <v>8</v>
      </c>
      <c r="O103" s="70">
        <v>34</v>
      </c>
      <c r="P103" s="73">
        <v>124</v>
      </c>
      <c r="Q103" s="74">
        <f>IFERROR(O103/P103,"-")</f>
        <v>0.27419354838709675</v>
      </c>
      <c r="W103" s="1" t="str">
        <f t="shared" si="13"/>
        <v>01北海道</v>
      </c>
    </row>
    <row r="104" spans="1:23" x14ac:dyDescent="0.15">
      <c r="A104" s="8">
        <f t="shared" si="12"/>
        <v>7</v>
      </c>
      <c r="B104" s="8">
        <f>B103</f>
        <v>107</v>
      </c>
      <c r="D104" s="65"/>
      <c r="E104" s="75" t="s">
        <v>31</v>
      </c>
      <c r="F104" s="76">
        <v>898</v>
      </c>
      <c r="G104" s="77">
        <f>IFERROR(F104/P104,"-")</f>
        <v>2.1179245283018866</v>
      </c>
      <c r="H104" s="78">
        <v>772</v>
      </c>
      <c r="I104" s="78">
        <v>720</v>
      </c>
      <c r="J104" s="78">
        <v>706</v>
      </c>
      <c r="K104" s="78">
        <v>695</v>
      </c>
      <c r="L104" s="79">
        <v>669</v>
      </c>
      <c r="M104" s="80">
        <f>IFERROR(L104/F104,"-")</f>
        <v>0.74498886414253895</v>
      </c>
      <c r="N104" s="81">
        <f>L104-F104</f>
        <v>-229</v>
      </c>
      <c r="O104" s="79">
        <v>713</v>
      </c>
      <c r="P104" s="82">
        <v>424</v>
      </c>
      <c r="Q104" s="83">
        <f>IFERROR(O104/P104,"-")</f>
        <v>1.6816037735849056</v>
      </c>
      <c r="W104" s="1" t="str">
        <f t="shared" si="13"/>
        <v>01北海道</v>
      </c>
    </row>
    <row r="105" spans="1:23" x14ac:dyDescent="0.15">
      <c r="A105" s="8">
        <f t="shared" si="12"/>
        <v>7</v>
      </c>
      <c r="B105" s="8">
        <f>B104</f>
        <v>107</v>
      </c>
      <c r="D105" s="65"/>
      <c r="E105" s="75" t="s">
        <v>32</v>
      </c>
      <c r="F105" s="76">
        <v>123</v>
      </c>
      <c r="G105" s="77">
        <f>IFERROR(F105/P105,"-")</f>
        <v>0.28275862068965518</v>
      </c>
      <c r="H105" s="78">
        <v>168</v>
      </c>
      <c r="I105" s="78">
        <v>176</v>
      </c>
      <c r="J105" s="78">
        <v>168</v>
      </c>
      <c r="K105" s="78">
        <v>168</v>
      </c>
      <c r="L105" s="79">
        <v>168</v>
      </c>
      <c r="M105" s="80">
        <f>IFERROR(L105/F105,"-")</f>
        <v>1.3658536585365855</v>
      </c>
      <c r="N105" s="81">
        <f>L105-F105</f>
        <v>45</v>
      </c>
      <c r="O105" s="79">
        <v>168</v>
      </c>
      <c r="P105" s="82">
        <v>435</v>
      </c>
      <c r="Q105" s="83">
        <f>IFERROR(O105/P105,"-")</f>
        <v>0.38620689655172413</v>
      </c>
      <c r="W105" s="1" t="str">
        <f t="shared" si="13"/>
        <v>01北海道</v>
      </c>
    </row>
    <row r="106" spans="1:23" ht="14.25" thickBot="1" x14ac:dyDescent="0.2">
      <c r="A106" s="8">
        <f t="shared" si="12"/>
        <v>7</v>
      </c>
      <c r="B106" s="8">
        <f>B105</f>
        <v>107</v>
      </c>
      <c r="D106" s="84"/>
      <c r="E106" s="85" t="s">
        <v>33</v>
      </c>
      <c r="F106" s="86">
        <v>1210</v>
      </c>
      <c r="G106" s="87">
        <f>IFERROR(F106/P106,"-")</f>
        <v>1.9329073482428114</v>
      </c>
      <c r="H106" s="88">
        <v>924</v>
      </c>
      <c r="I106" s="88">
        <v>967</v>
      </c>
      <c r="J106" s="88">
        <v>865</v>
      </c>
      <c r="K106" s="88">
        <v>924</v>
      </c>
      <c r="L106" s="89">
        <v>932</v>
      </c>
      <c r="M106" s="90">
        <f>IFERROR(L106/F106,"-")</f>
        <v>0.77024793388429758</v>
      </c>
      <c r="N106" s="91">
        <f>L106-F106</f>
        <v>-278</v>
      </c>
      <c r="O106" s="89">
        <v>932</v>
      </c>
      <c r="P106" s="92">
        <v>626</v>
      </c>
      <c r="Q106" s="93">
        <f>IFERROR(O106/P106,"-")</f>
        <v>1.4888178913738019</v>
      </c>
      <c r="W106" s="1" t="str">
        <f t="shared" si="13"/>
        <v>01北海道</v>
      </c>
    </row>
    <row r="107" spans="1:23" s="5" customFormat="1" x14ac:dyDescent="0.15">
      <c r="A107" s="94">
        <f t="shared" si="12"/>
        <v>7</v>
      </c>
      <c r="B107" s="94">
        <f>B106</f>
        <v>107</v>
      </c>
      <c r="D107" s="95"/>
      <c r="E107" s="96" t="s">
        <v>34</v>
      </c>
      <c r="F107" s="97">
        <v>0.95454545454545459</v>
      </c>
      <c r="G107" s="98"/>
      <c r="H107" s="97">
        <v>1</v>
      </c>
      <c r="I107" s="97">
        <v>1</v>
      </c>
      <c r="J107" s="97">
        <v>1</v>
      </c>
      <c r="K107" s="97">
        <v>1</v>
      </c>
      <c r="L107" s="97">
        <v>0.94117647058823528</v>
      </c>
      <c r="M107" s="99"/>
      <c r="N107" s="99"/>
      <c r="O107" s="100"/>
      <c r="P107" s="100"/>
      <c r="Q107" s="99"/>
      <c r="W107" s="5" t="str">
        <f t="shared" si="13"/>
        <v>01北海道</v>
      </c>
    </row>
    <row r="108" spans="1:23" x14ac:dyDescent="0.15">
      <c r="A108" s="8">
        <f>(ROW()+12)/15</f>
        <v>8</v>
      </c>
      <c r="B108" s="8"/>
      <c r="C108" s="101">
        <f>(ROW()+12)/15</f>
        <v>8</v>
      </c>
      <c r="D108" s="101"/>
      <c r="R108" s="1" t="str">
        <f>"（"&amp;H110&amp;"　"&amp;H111&amp;"構想区域）"</f>
        <v>（北海道　北空知構想区域）</v>
      </c>
      <c r="W108" s="1" t="str">
        <f>TEXT(F110,"0?")&amp;H110</f>
        <v>01北海道</v>
      </c>
    </row>
    <row r="109" spans="1:23" ht="14.25" thickBot="1" x14ac:dyDescent="0.2">
      <c r="A109" s="8">
        <f t="shared" ref="A109:A122" si="14">A108</f>
        <v>8</v>
      </c>
      <c r="B109" s="8"/>
      <c r="C109" s="1" t="s">
        <v>3</v>
      </c>
      <c r="W109" s="1" t="str">
        <f>W108</f>
        <v>01北海道</v>
      </c>
    </row>
    <row r="110" spans="1:23" x14ac:dyDescent="0.15">
      <c r="A110" s="8">
        <f t="shared" si="14"/>
        <v>8</v>
      </c>
      <c r="B110" s="8">
        <v>108</v>
      </c>
      <c r="D110" s="10" t="s">
        <v>4</v>
      </c>
      <c r="E110" s="11"/>
      <c r="F110" s="12">
        <f>QUOTIENT(F111,100)</f>
        <v>1</v>
      </c>
      <c r="G110" s="13"/>
      <c r="H110" s="14" t="s">
        <v>35</v>
      </c>
      <c r="I110" s="15"/>
      <c r="N110" s="16"/>
      <c r="W110" s="1" t="str">
        <f t="shared" ref="W110:W122" si="15">W109</f>
        <v>01北海道</v>
      </c>
    </row>
    <row r="111" spans="1:23" x14ac:dyDescent="0.15">
      <c r="A111" s="8">
        <f t="shared" si="14"/>
        <v>8</v>
      </c>
      <c r="B111" s="8">
        <f>B110</f>
        <v>108</v>
      </c>
      <c r="D111" s="17" t="s">
        <v>5</v>
      </c>
      <c r="E111" s="18"/>
      <c r="F111" s="19">
        <f>B111</f>
        <v>108</v>
      </c>
      <c r="G111" s="20"/>
      <c r="H111" s="21" t="s">
        <v>43</v>
      </c>
      <c r="I111" s="22"/>
      <c r="N111" s="16"/>
      <c r="W111" s="1" t="str">
        <f t="shared" si="15"/>
        <v>01北海道</v>
      </c>
    </row>
    <row r="112" spans="1:23" x14ac:dyDescent="0.15">
      <c r="A112" s="8">
        <f t="shared" si="14"/>
        <v>8</v>
      </c>
      <c r="B112" s="8">
        <f>B111</f>
        <v>108</v>
      </c>
      <c r="D112" s="23" t="s">
        <v>6</v>
      </c>
      <c r="E112" s="24"/>
      <c r="F112" s="25">
        <v>2.9693999999999998</v>
      </c>
      <c r="G112" s="26"/>
      <c r="H112" s="26"/>
      <c r="I112" s="27"/>
      <c r="J112" s="28"/>
      <c r="K112" s="28"/>
      <c r="M112" s="28"/>
      <c r="N112" s="29"/>
      <c r="O112" s="30" t="s">
        <v>7</v>
      </c>
      <c r="W112" s="1" t="str">
        <f t="shared" si="15"/>
        <v>01北海道</v>
      </c>
    </row>
    <row r="113" spans="1:23" ht="14.25" thickBot="1" x14ac:dyDescent="0.2">
      <c r="A113" s="8">
        <f t="shared" si="14"/>
        <v>8</v>
      </c>
      <c r="B113" s="8">
        <f>B112</f>
        <v>108</v>
      </c>
      <c r="D113" s="31" t="s">
        <v>8</v>
      </c>
      <c r="E113" s="32"/>
      <c r="F113" s="33">
        <v>1067.29</v>
      </c>
      <c r="G113" s="34"/>
      <c r="H113" s="34"/>
      <c r="I113" s="35"/>
      <c r="J113" s="36"/>
      <c r="K113" s="36"/>
      <c r="M113" s="36"/>
      <c r="O113" s="37">
        <v>-0.27200000000000002</v>
      </c>
      <c r="P113" s="37"/>
      <c r="W113" s="1" t="str">
        <f t="shared" si="15"/>
        <v>01北海道</v>
      </c>
    </row>
    <row r="114" spans="1:23" ht="14.25" thickBot="1" x14ac:dyDescent="0.2">
      <c r="A114" s="8">
        <f t="shared" si="14"/>
        <v>8</v>
      </c>
      <c r="B114" s="8"/>
      <c r="C114" s="1" t="s">
        <v>9</v>
      </c>
      <c r="W114" s="1" t="str">
        <f t="shared" si="15"/>
        <v>01北海道</v>
      </c>
    </row>
    <row r="115" spans="1:23" ht="13.5" customHeight="1" x14ac:dyDescent="0.15">
      <c r="A115" s="8">
        <f t="shared" si="14"/>
        <v>8</v>
      </c>
      <c r="B115" s="8"/>
      <c r="D115" s="38"/>
      <c r="E115" s="39"/>
      <c r="F115" s="40" t="s">
        <v>10</v>
      </c>
      <c r="G115" s="41"/>
      <c r="H115" s="42" t="s">
        <v>11</v>
      </c>
      <c r="I115" s="42" t="s">
        <v>12</v>
      </c>
      <c r="J115" s="42" t="s">
        <v>13</v>
      </c>
      <c r="K115" s="42" t="s">
        <v>14</v>
      </c>
      <c r="L115" s="43" t="s">
        <v>15</v>
      </c>
      <c r="M115" s="41"/>
      <c r="N115" s="41"/>
      <c r="O115" s="43" t="s">
        <v>16</v>
      </c>
      <c r="P115" s="41"/>
      <c r="Q115" s="44"/>
      <c r="W115" s="1" t="str">
        <f t="shared" si="15"/>
        <v>01北海道</v>
      </c>
    </row>
    <row r="116" spans="1:23" ht="32.25" thickBot="1" x14ac:dyDescent="0.2">
      <c r="A116" s="8">
        <f t="shared" si="14"/>
        <v>8</v>
      </c>
      <c r="B116" s="8"/>
      <c r="D116" s="45"/>
      <c r="E116" s="46"/>
      <c r="F116" s="47" t="s">
        <v>17</v>
      </c>
      <c r="G116" s="48" t="s">
        <v>18</v>
      </c>
      <c r="H116" s="49" t="s">
        <v>19</v>
      </c>
      <c r="I116" s="49" t="s">
        <v>20</v>
      </c>
      <c r="J116" s="49" t="s">
        <v>21</v>
      </c>
      <c r="K116" s="49" t="s">
        <v>22</v>
      </c>
      <c r="L116" s="50" t="s">
        <v>23</v>
      </c>
      <c r="M116" s="51" t="s">
        <v>24</v>
      </c>
      <c r="N116" s="52" t="s">
        <v>25</v>
      </c>
      <c r="O116" s="53" t="s">
        <v>26</v>
      </c>
      <c r="P116" s="51" t="s">
        <v>27</v>
      </c>
      <c r="Q116" s="54" t="s">
        <v>28</v>
      </c>
      <c r="W116" s="1" t="str">
        <f t="shared" si="15"/>
        <v>01北海道</v>
      </c>
    </row>
    <row r="117" spans="1:23" ht="14.25" thickTop="1" x14ac:dyDescent="0.15">
      <c r="A117" s="8">
        <f t="shared" si="14"/>
        <v>8</v>
      </c>
      <c r="B117" s="8">
        <f>B112</f>
        <v>108</v>
      </c>
      <c r="D117" s="55"/>
      <c r="E117" s="56" t="s">
        <v>29</v>
      </c>
      <c r="F117" s="57">
        <f>SUM(F118:F121)</f>
        <v>598</v>
      </c>
      <c r="G117" s="58">
        <f>IFERROR(F117/P117,"-")</f>
        <v>1.1455938697318007</v>
      </c>
      <c r="H117" s="59">
        <f>SUM(H118:H121)</f>
        <v>598</v>
      </c>
      <c r="I117" s="59">
        <f>SUM(I118:I121)</f>
        <v>598</v>
      </c>
      <c r="J117" s="59">
        <f>SUM(J118:J121)</f>
        <v>598</v>
      </c>
      <c r="K117" s="59">
        <f>SUM(K118:K121)</f>
        <v>598</v>
      </c>
      <c r="L117" s="60">
        <f>SUM(L118:L121)</f>
        <v>598</v>
      </c>
      <c r="M117" s="61">
        <f>IFERROR(L117/F117,"-")</f>
        <v>1</v>
      </c>
      <c r="N117" s="62">
        <f>L117-F117</f>
        <v>0</v>
      </c>
      <c r="O117" s="60">
        <f>SUM(O118:O121)</f>
        <v>598</v>
      </c>
      <c r="P117" s="63">
        <f>SUM(P118:P121)</f>
        <v>522</v>
      </c>
      <c r="Q117" s="64">
        <f>IFERROR(O117/P117,"-")</f>
        <v>1.1455938697318007</v>
      </c>
      <c r="W117" s="1" t="str">
        <f t="shared" si="15"/>
        <v>01北海道</v>
      </c>
    </row>
    <row r="118" spans="1:23" x14ac:dyDescent="0.15">
      <c r="A118" s="8">
        <f t="shared" si="14"/>
        <v>8</v>
      </c>
      <c r="B118" s="8">
        <f>B117</f>
        <v>108</v>
      </c>
      <c r="D118" s="65"/>
      <c r="E118" s="66" t="s">
        <v>30</v>
      </c>
      <c r="F118" s="67">
        <v>0</v>
      </c>
      <c r="G118" s="68">
        <f>IFERROR(F118/P118,"-")</f>
        <v>0</v>
      </c>
      <c r="H118" s="69">
        <v>0</v>
      </c>
      <c r="I118" s="69">
        <v>0</v>
      </c>
      <c r="J118" s="69">
        <v>0</v>
      </c>
      <c r="K118" s="69">
        <v>0</v>
      </c>
      <c r="L118" s="70">
        <v>0</v>
      </c>
      <c r="M118" s="71" t="str">
        <f>IFERROR(L118/F118,"-")</f>
        <v>-</v>
      </c>
      <c r="N118" s="72">
        <f>L118-F118</f>
        <v>0</v>
      </c>
      <c r="O118" s="70">
        <v>0</v>
      </c>
      <c r="P118" s="73">
        <v>17</v>
      </c>
      <c r="Q118" s="74">
        <f>IFERROR(O118/P118,"-")</f>
        <v>0</v>
      </c>
      <c r="W118" s="1" t="str">
        <f t="shared" si="15"/>
        <v>01北海道</v>
      </c>
    </row>
    <row r="119" spans="1:23" x14ac:dyDescent="0.15">
      <c r="A119" s="8">
        <f t="shared" si="14"/>
        <v>8</v>
      </c>
      <c r="B119" s="8">
        <f>B118</f>
        <v>108</v>
      </c>
      <c r="D119" s="65"/>
      <c r="E119" s="75" t="s">
        <v>31</v>
      </c>
      <c r="F119" s="76">
        <v>191</v>
      </c>
      <c r="G119" s="77">
        <f>IFERROR(F119/P119,"-")</f>
        <v>1.91</v>
      </c>
      <c r="H119" s="78">
        <v>149</v>
      </c>
      <c r="I119" s="78">
        <v>149</v>
      </c>
      <c r="J119" s="78">
        <v>149</v>
      </c>
      <c r="K119" s="78">
        <v>149</v>
      </c>
      <c r="L119" s="79">
        <v>149</v>
      </c>
      <c r="M119" s="80">
        <f>IFERROR(L119/F119,"-")</f>
        <v>0.78010471204188481</v>
      </c>
      <c r="N119" s="81">
        <f>L119-F119</f>
        <v>-42</v>
      </c>
      <c r="O119" s="79">
        <v>149</v>
      </c>
      <c r="P119" s="82">
        <v>100</v>
      </c>
      <c r="Q119" s="83">
        <f>IFERROR(O119/P119,"-")</f>
        <v>1.49</v>
      </c>
      <c r="W119" s="1" t="str">
        <f t="shared" si="15"/>
        <v>01北海道</v>
      </c>
    </row>
    <row r="120" spans="1:23" x14ac:dyDescent="0.15">
      <c r="A120" s="8">
        <f t="shared" si="14"/>
        <v>8</v>
      </c>
      <c r="B120" s="8">
        <f>B119</f>
        <v>108</v>
      </c>
      <c r="D120" s="65"/>
      <c r="E120" s="75" t="s">
        <v>32</v>
      </c>
      <c r="F120" s="76">
        <v>0</v>
      </c>
      <c r="G120" s="77">
        <f>IFERROR(F120/P120,"-")</f>
        <v>0</v>
      </c>
      <c r="H120" s="78">
        <v>42</v>
      </c>
      <c r="I120" s="78">
        <v>42</v>
      </c>
      <c r="J120" s="78">
        <v>42</v>
      </c>
      <c r="K120" s="78">
        <v>42</v>
      </c>
      <c r="L120" s="79">
        <v>42</v>
      </c>
      <c r="M120" s="80" t="str">
        <f>IFERROR(L120/F120,"-")</f>
        <v>-</v>
      </c>
      <c r="N120" s="81">
        <f>L120-F120</f>
        <v>42</v>
      </c>
      <c r="O120" s="79">
        <v>92</v>
      </c>
      <c r="P120" s="82">
        <v>153</v>
      </c>
      <c r="Q120" s="83">
        <f>IFERROR(O120/P120,"-")</f>
        <v>0.60130718954248363</v>
      </c>
      <c r="W120" s="1" t="str">
        <f t="shared" si="15"/>
        <v>01北海道</v>
      </c>
    </row>
    <row r="121" spans="1:23" ht="14.25" thickBot="1" x14ac:dyDescent="0.2">
      <c r="A121" s="8">
        <f t="shared" si="14"/>
        <v>8</v>
      </c>
      <c r="B121" s="8">
        <f>B120</f>
        <v>108</v>
      </c>
      <c r="D121" s="84"/>
      <c r="E121" s="85" t="s">
        <v>33</v>
      </c>
      <c r="F121" s="86">
        <v>407</v>
      </c>
      <c r="G121" s="87">
        <f>IFERROR(F121/P121,"-")</f>
        <v>1.6150793650793651</v>
      </c>
      <c r="H121" s="88">
        <v>407</v>
      </c>
      <c r="I121" s="88">
        <v>407</v>
      </c>
      <c r="J121" s="88">
        <v>407</v>
      </c>
      <c r="K121" s="88">
        <v>407</v>
      </c>
      <c r="L121" s="89">
        <v>407</v>
      </c>
      <c r="M121" s="90">
        <f>IFERROR(L121/F121,"-")</f>
        <v>1</v>
      </c>
      <c r="N121" s="91">
        <f>L121-F121</f>
        <v>0</v>
      </c>
      <c r="O121" s="89">
        <v>357</v>
      </c>
      <c r="P121" s="92">
        <v>252</v>
      </c>
      <c r="Q121" s="93">
        <f>IFERROR(O121/P121,"-")</f>
        <v>1.4166666666666667</v>
      </c>
      <c r="W121" s="1" t="str">
        <f t="shared" si="15"/>
        <v>01北海道</v>
      </c>
    </row>
    <row r="122" spans="1:23" s="5" customFormat="1" x14ac:dyDescent="0.15">
      <c r="A122" s="94">
        <f t="shared" si="14"/>
        <v>8</v>
      </c>
      <c r="B122" s="94">
        <f>B121</f>
        <v>108</v>
      </c>
      <c r="D122" s="95"/>
      <c r="E122" s="96" t="s">
        <v>34</v>
      </c>
      <c r="F122" s="97">
        <v>1</v>
      </c>
      <c r="G122" s="98"/>
      <c r="H122" s="97">
        <v>1</v>
      </c>
      <c r="I122" s="97">
        <v>1</v>
      </c>
      <c r="J122" s="97">
        <v>1</v>
      </c>
      <c r="K122" s="97">
        <v>1</v>
      </c>
      <c r="L122" s="97">
        <v>1</v>
      </c>
      <c r="M122" s="99"/>
      <c r="N122" s="99"/>
      <c r="O122" s="100"/>
      <c r="P122" s="100"/>
      <c r="Q122" s="99"/>
      <c r="W122" s="5" t="str">
        <f t="shared" si="15"/>
        <v>01北海道</v>
      </c>
    </row>
    <row r="123" spans="1:23" x14ac:dyDescent="0.15">
      <c r="A123" s="8">
        <f>(ROW()+12)/15</f>
        <v>9</v>
      </c>
      <c r="B123" s="8"/>
      <c r="C123" s="101">
        <f>(ROW()+12)/15</f>
        <v>9</v>
      </c>
      <c r="D123" s="101"/>
      <c r="R123" s="1" t="str">
        <f>"（"&amp;H125&amp;"　"&amp;H126&amp;"構想区域）"</f>
        <v>（北海道　西胆振構想区域）</v>
      </c>
      <c r="W123" s="1" t="str">
        <f>TEXT(F125,"0?")&amp;H125</f>
        <v>01北海道</v>
      </c>
    </row>
    <row r="124" spans="1:23" ht="14.25" thickBot="1" x14ac:dyDescent="0.2">
      <c r="A124" s="8">
        <f t="shared" ref="A124:A137" si="16">A123</f>
        <v>9</v>
      </c>
      <c r="B124" s="8"/>
      <c r="C124" s="1" t="s">
        <v>3</v>
      </c>
      <c r="W124" s="1" t="str">
        <f>W123</f>
        <v>01北海道</v>
      </c>
    </row>
    <row r="125" spans="1:23" x14ac:dyDescent="0.15">
      <c r="A125" s="8">
        <f t="shared" si="16"/>
        <v>9</v>
      </c>
      <c r="B125" s="8">
        <v>109</v>
      </c>
      <c r="D125" s="10" t="s">
        <v>4</v>
      </c>
      <c r="E125" s="11"/>
      <c r="F125" s="12">
        <f>QUOTIENT(F126,100)</f>
        <v>1</v>
      </c>
      <c r="G125" s="13"/>
      <c r="H125" s="14" t="s">
        <v>35</v>
      </c>
      <c r="I125" s="15"/>
      <c r="N125" s="16"/>
      <c r="W125" s="1" t="str">
        <f t="shared" ref="W125:W137" si="17">W124</f>
        <v>01北海道</v>
      </c>
    </row>
    <row r="126" spans="1:23" x14ac:dyDescent="0.15">
      <c r="A126" s="8">
        <f t="shared" si="16"/>
        <v>9</v>
      </c>
      <c r="B126" s="8">
        <f>B125</f>
        <v>109</v>
      </c>
      <c r="D126" s="17" t="s">
        <v>5</v>
      </c>
      <c r="E126" s="18"/>
      <c r="F126" s="19">
        <f>B126</f>
        <v>109</v>
      </c>
      <c r="G126" s="20"/>
      <c r="H126" s="21" t="s">
        <v>44</v>
      </c>
      <c r="I126" s="22"/>
      <c r="N126" s="16"/>
      <c r="W126" s="1" t="str">
        <f t="shared" si="17"/>
        <v>01北海道</v>
      </c>
    </row>
    <row r="127" spans="1:23" x14ac:dyDescent="0.15">
      <c r="A127" s="8">
        <f t="shared" si="16"/>
        <v>9</v>
      </c>
      <c r="B127" s="8">
        <f>B126</f>
        <v>109</v>
      </c>
      <c r="D127" s="23" t="s">
        <v>6</v>
      </c>
      <c r="E127" s="24"/>
      <c r="F127" s="25">
        <v>17.660599999999999</v>
      </c>
      <c r="G127" s="26"/>
      <c r="H127" s="26"/>
      <c r="I127" s="27"/>
      <c r="J127" s="28"/>
      <c r="K127" s="28"/>
      <c r="M127" s="28"/>
      <c r="N127" s="29"/>
      <c r="O127" s="30" t="s">
        <v>7</v>
      </c>
      <c r="W127" s="1" t="str">
        <f t="shared" si="17"/>
        <v>01北海道</v>
      </c>
    </row>
    <row r="128" spans="1:23" ht="14.25" thickBot="1" x14ac:dyDescent="0.2">
      <c r="A128" s="8">
        <f t="shared" si="16"/>
        <v>9</v>
      </c>
      <c r="B128" s="8">
        <f>B127</f>
        <v>109</v>
      </c>
      <c r="D128" s="31" t="s">
        <v>8</v>
      </c>
      <c r="E128" s="32"/>
      <c r="F128" s="33">
        <v>1356.69</v>
      </c>
      <c r="G128" s="34"/>
      <c r="H128" s="34"/>
      <c r="I128" s="35"/>
      <c r="J128" s="36"/>
      <c r="K128" s="36"/>
      <c r="M128" s="36"/>
      <c r="O128" s="37">
        <v>-3.599999999999999E-2</v>
      </c>
      <c r="P128" s="37"/>
      <c r="W128" s="1" t="str">
        <f t="shared" si="17"/>
        <v>01北海道</v>
      </c>
    </row>
    <row r="129" spans="1:23" ht="14.25" thickBot="1" x14ac:dyDescent="0.2">
      <c r="A129" s="8">
        <f t="shared" si="16"/>
        <v>9</v>
      </c>
      <c r="B129" s="8"/>
      <c r="C129" s="1" t="s">
        <v>9</v>
      </c>
      <c r="W129" s="1" t="str">
        <f t="shared" si="17"/>
        <v>01北海道</v>
      </c>
    </row>
    <row r="130" spans="1:23" ht="13.5" customHeight="1" x14ac:dyDescent="0.15">
      <c r="A130" s="8">
        <f t="shared" si="16"/>
        <v>9</v>
      </c>
      <c r="B130" s="8"/>
      <c r="D130" s="38"/>
      <c r="E130" s="39"/>
      <c r="F130" s="40" t="s">
        <v>10</v>
      </c>
      <c r="G130" s="41"/>
      <c r="H130" s="42" t="s">
        <v>11</v>
      </c>
      <c r="I130" s="42" t="s">
        <v>12</v>
      </c>
      <c r="J130" s="42" t="s">
        <v>13</v>
      </c>
      <c r="K130" s="42" t="s">
        <v>14</v>
      </c>
      <c r="L130" s="43" t="s">
        <v>15</v>
      </c>
      <c r="M130" s="41"/>
      <c r="N130" s="41"/>
      <c r="O130" s="43" t="s">
        <v>16</v>
      </c>
      <c r="P130" s="41"/>
      <c r="Q130" s="44"/>
      <c r="W130" s="1" t="str">
        <f t="shared" si="17"/>
        <v>01北海道</v>
      </c>
    </row>
    <row r="131" spans="1:23" ht="32.25" thickBot="1" x14ac:dyDescent="0.2">
      <c r="A131" s="8">
        <f t="shared" si="16"/>
        <v>9</v>
      </c>
      <c r="B131" s="8"/>
      <c r="D131" s="45"/>
      <c r="E131" s="46"/>
      <c r="F131" s="47" t="s">
        <v>17</v>
      </c>
      <c r="G131" s="48" t="s">
        <v>18</v>
      </c>
      <c r="H131" s="49" t="s">
        <v>19</v>
      </c>
      <c r="I131" s="49" t="s">
        <v>20</v>
      </c>
      <c r="J131" s="49" t="s">
        <v>21</v>
      </c>
      <c r="K131" s="49" t="s">
        <v>22</v>
      </c>
      <c r="L131" s="50" t="s">
        <v>23</v>
      </c>
      <c r="M131" s="51" t="s">
        <v>24</v>
      </c>
      <c r="N131" s="52" t="s">
        <v>25</v>
      </c>
      <c r="O131" s="53" t="s">
        <v>26</v>
      </c>
      <c r="P131" s="51" t="s">
        <v>27</v>
      </c>
      <c r="Q131" s="54" t="s">
        <v>28</v>
      </c>
      <c r="W131" s="1" t="str">
        <f t="shared" si="17"/>
        <v>01北海道</v>
      </c>
    </row>
    <row r="132" spans="1:23" ht="14.25" thickTop="1" x14ac:dyDescent="0.15">
      <c r="A132" s="8">
        <f t="shared" si="16"/>
        <v>9</v>
      </c>
      <c r="B132" s="8">
        <f>B127</f>
        <v>109</v>
      </c>
      <c r="D132" s="55"/>
      <c r="E132" s="56" t="s">
        <v>29</v>
      </c>
      <c r="F132" s="57">
        <f>SUM(F133:F136)</f>
        <v>3636</v>
      </c>
      <c r="G132" s="58">
        <f>IFERROR(F132/P132,"-")</f>
        <v>1.286624203821656</v>
      </c>
      <c r="H132" s="59">
        <f>SUM(H133:H136)</f>
        <v>3430</v>
      </c>
      <c r="I132" s="59">
        <f>SUM(I133:I136)</f>
        <v>3567</v>
      </c>
      <c r="J132" s="59">
        <f>SUM(J133:J136)</f>
        <v>3517</v>
      </c>
      <c r="K132" s="59">
        <f>SUM(K133:K136)</f>
        <v>3133</v>
      </c>
      <c r="L132" s="60">
        <f>SUM(L133:L136)</f>
        <v>3069</v>
      </c>
      <c r="M132" s="61">
        <f>IFERROR(L132/F132,"-")</f>
        <v>0.84405940594059403</v>
      </c>
      <c r="N132" s="62">
        <f>L132-F132</f>
        <v>-567</v>
      </c>
      <c r="O132" s="60">
        <f>SUM(O133:O136)</f>
        <v>3060</v>
      </c>
      <c r="P132" s="63">
        <f>SUM(P133:P136)</f>
        <v>2826</v>
      </c>
      <c r="Q132" s="64">
        <f>IFERROR(O132/P132,"-")</f>
        <v>1.0828025477707006</v>
      </c>
      <c r="W132" s="1" t="str">
        <f t="shared" si="17"/>
        <v>01北海道</v>
      </c>
    </row>
    <row r="133" spans="1:23" x14ac:dyDescent="0.15">
      <c r="A133" s="8">
        <f t="shared" si="16"/>
        <v>9</v>
      </c>
      <c r="B133" s="8">
        <f>B132</f>
        <v>109</v>
      </c>
      <c r="D133" s="65"/>
      <c r="E133" s="66" t="s">
        <v>30</v>
      </c>
      <c r="F133" s="67">
        <v>93</v>
      </c>
      <c r="G133" s="68">
        <f>IFERROR(F133/P133,"-")</f>
        <v>0.33333333333333331</v>
      </c>
      <c r="H133" s="69">
        <v>60</v>
      </c>
      <c r="I133" s="69">
        <v>60</v>
      </c>
      <c r="J133" s="69">
        <v>60</v>
      </c>
      <c r="K133" s="69">
        <v>60</v>
      </c>
      <c r="L133" s="70">
        <v>60</v>
      </c>
      <c r="M133" s="71">
        <f>IFERROR(L133/F133,"-")</f>
        <v>0.64516129032258063</v>
      </c>
      <c r="N133" s="72">
        <f>L133-F133</f>
        <v>-33</v>
      </c>
      <c r="O133" s="70">
        <v>98</v>
      </c>
      <c r="P133" s="73">
        <v>279</v>
      </c>
      <c r="Q133" s="74">
        <f>IFERROR(O133/P133,"-")</f>
        <v>0.35125448028673834</v>
      </c>
      <c r="W133" s="1" t="str">
        <f t="shared" si="17"/>
        <v>01北海道</v>
      </c>
    </row>
    <row r="134" spans="1:23" x14ac:dyDescent="0.15">
      <c r="A134" s="8">
        <f t="shared" si="16"/>
        <v>9</v>
      </c>
      <c r="B134" s="8">
        <f>B133</f>
        <v>109</v>
      </c>
      <c r="D134" s="65"/>
      <c r="E134" s="75" t="s">
        <v>31</v>
      </c>
      <c r="F134" s="76">
        <v>1393</v>
      </c>
      <c r="G134" s="77">
        <f>IFERROR(F134/P134,"-")</f>
        <v>1.74125</v>
      </c>
      <c r="H134" s="78">
        <v>1327</v>
      </c>
      <c r="I134" s="78">
        <v>1309</v>
      </c>
      <c r="J134" s="78">
        <v>1311</v>
      </c>
      <c r="K134" s="78">
        <v>1288</v>
      </c>
      <c r="L134" s="79">
        <v>1249</v>
      </c>
      <c r="M134" s="80">
        <f>IFERROR(L134/F134,"-")</f>
        <v>0.89662598707824837</v>
      </c>
      <c r="N134" s="81">
        <f>L134-F134</f>
        <v>-144</v>
      </c>
      <c r="O134" s="79">
        <v>1249</v>
      </c>
      <c r="P134" s="82">
        <v>800</v>
      </c>
      <c r="Q134" s="83">
        <f>IFERROR(O134/P134,"-")</f>
        <v>1.56125</v>
      </c>
      <c r="W134" s="1" t="str">
        <f t="shared" si="17"/>
        <v>01北海道</v>
      </c>
    </row>
    <row r="135" spans="1:23" x14ac:dyDescent="0.15">
      <c r="A135" s="8">
        <f t="shared" si="16"/>
        <v>9</v>
      </c>
      <c r="B135" s="8">
        <f>B134</f>
        <v>109</v>
      </c>
      <c r="D135" s="65"/>
      <c r="E135" s="75" t="s">
        <v>32</v>
      </c>
      <c r="F135" s="76">
        <v>574</v>
      </c>
      <c r="G135" s="77">
        <f>IFERROR(F135/P135,"-")</f>
        <v>0.9258064516129032</v>
      </c>
      <c r="H135" s="78">
        <v>605</v>
      </c>
      <c r="I135" s="78">
        <v>605</v>
      </c>
      <c r="J135" s="78">
        <v>606</v>
      </c>
      <c r="K135" s="78">
        <v>312</v>
      </c>
      <c r="L135" s="79">
        <v>316</v>
      </c>
      <c r="M135" s="80">
        <f>IFERROR(L135/F135,"-")</f>
        <v>0.55052264808362372</v>
      </c>
      <c r="N135" s="81">
        <f>L135-F135</f>
        <v>-258</v>
      </c>
      <c r="O135" s="79">
        <v>328</v>
      </c>
      <c r="P135" s="82">
        <v>620</v>
      </c>
      <c r="Q135" s="83">
        <f>IFERROR(O135/P135,"-")</f>
        <v>0.52903225806451615</v>
      </c>
      <c r="W135" s="1" t="str">
        <f t="shared" si="17"/>
        <v>01北海道</v>
      </c>
    </row>
    <row r="136" spans="1:23" ht="14.25" thickBot="1" x14ac:dyDescent="0.2">
      <c r="A136" s="8">
        <f t="shared" si="16"/>
        <v>9</v>
      </c>
      <c r="B136" s="8">
        <f>B135</f>
        <v>109</v>
      </c>
      <c r="D136" s="84"/>
      <c r="E136" s="85" t="s">
        <v>33</v>
      </c>
      <c r="F136" s="86">
        <v>1576</v>
      </c>
      <c r="G136" s="87">
        <f>IFERROR(F136/P136,"-")</f>
        <v>1.3984028393966281</v>
      </c>
      <c r="H136" s="88">
        <v>1438</v>
      </c>
      <c r="I136" s="88">
        <v>1593</v>
      </c>
      <c r="J136" s="88">
        <v>1540</v>
      </c>
      <c r="K136" s="88">
        <v>1473</v>
      </c>
      <c r="L136" s="89">
        <v>1444</v>
      </c>
      <c r="M136" s="90">
        <f>IFERROR(L136/F136,"-")</f>
        <v>0.91624365482233505</v>
      </c>
      <c r="N136" s="91">
        <f>L136-F136</f>
        <v>-132</v>
      </c>
      <c r="O136" s="89">
        <v>1385</v>
      </c>
      <c r="P136" s="92">
        <v>1127</v>
      </c>
      <c r="Q136" s="93">
        <f>IFERROR(O136/P136,"-")</f>
        <v>1.2289263531499557</v>
      </c>
      <c r="W136" s="1" t="str">
        <f t="shared" si="17"/>
        <v>01北海道</v>
      </c>
    </row>
    <row r="137" spans="1:23" s="5" customFormat="1" x14ac:dyDescent="0.15">
      <c r="A137" s="94">
        <f t="shared" si="16"/>
        <v>9</v>
      </c>
      <c r="B137" s="94">
        <f>B136</f>
        <v>109</v>
      </c>
      <c r="D137" s="95"/>
      <c r="E137" s="96" t="s">
        <v>34</v>
      </c>
      <c r="F137" s="97">
        <v>0.96153846153846156</v>
      </c>
      <c r="G137" s="98"/>
      <c r="H137" s="97">
        <v>0.96</v>
      </c>
      <c r="I137" s="97">
        <v>1</v>
      </c>
      <c r="J137" s="97">
        <v>1</v>
      </c>
      <c r="K137" s="97">
        <v>0.91666666666666663</v>
      </c>
      <c r="L137" s="97">
        <v>0.91666666666666663</v>
      </c>
      <c r="M137" s="99"/>
      <c r="N137" s="99"/>
      <c r="O137" s="100"/>
      <c r="P137" s="100"/>
      <c r="Q137" s="99"/>
      <c r="W137" s="5" t="str">
        <f t="shared" si="17"/>
        <v>01北海道</v>
      </c>
    </row>
    <row r="138" spans="1:23" x14ac:dyDescent="0.15">
      <c r="A138" s="8">
        <f>(ROW()+12)/15</f>
        <v>10</v>
      </c>
      <c r="B138" s="8"/>
      <c r="C138" s="101">
        <f>(ROW()+12)/15</f>
        <v>10</v>
      </c>
      <c r="D138" s="101"/>
      <c r="R138" s="1" t="str">
        <f>"（"&amp;H140&amp;"　"&amp;H141&amp;"構想区域）"</f>
        <v>（北海道　東胆振構想区域）</v>
      </c>
      <c r="W138" s="1" t="str">
        <f>TEXT(F140,"0?")&amp;H140</f>
        <v>01北海道</v>
      </c>
    </row>
    <row r="139" spans="1:23" ht="14.25" thickBot="1" x14ac:dyDescent="0.2">
      <c r="A139" s="8">
        <f t="shared" ref="A139:A152" si="18">A138</f>
        <v>10</v>
      </c>
      <c r="B139" s="8"/>
      <c r="C139" s="1" t="s">
        <v>3</v>
      </c>
      <c r="W139" s="1" t="str">
        <f>W138</f>
        <v>01北海道</v>
      </c>
    </row>
    <row r="140" spans="1:23" x14ac:dyDescent="0.15">
      <c r="A140" s="8">
        <f t="shared" si="18"/>
        <v>10</v>
      </c>
      <c r="B140" s="8">
        <v>110</v>
      </c>
      <c r="D140" s="10" t="s">
        <v>4</v>
      </c>
      <c r="E140" s="11"/>
      <c r="F140" s="12">
        <f>QUOTIENT(F141,100)</f>
        <v>1</v>
      </c>
      <c r="G140" s="13"/>
      <c r="H140" s="14" t="s">
        <v>35</v>
      </c>
      <c r="I140" s="15"/>
      <c r="N140" s="16"/>
      <c r="W140" s="1" t="str">
        <f t="shared" ref="W140:W152" si="19">W139</f>
        <v>01北海道</v>
      </c>
    </row>
    <row r="141" spans="1:23" x14ac:dyDescent="0.15">
      <c r="A141" s="8">
        <f t="shared" si="18"/>
        <v>10</v>
      </c>
      <c r="B141" s="8">
        <f>B140</f>
        <v>110</v>
      </c>
      <c r="D141" s="17" t="s">
        <v>5</v>
      </c>
      <c r="E141" s="18"/>
      <c r="F141" s="19">
        <f>B141</f>
        <v>110</v>
      </c>
      <c r="G141" s="20"/>
      <c r="H141" s="21" t="s">
        <v>45</v>
      </c>
      <c r="I141" s="22"/>
      <c r="N141" s="16"/>
      <c r="W141" s="1" t="str">
        <f t="shared" si="19"/>
        <v>01北海道</v>
      </c>
    </row>
    <row r="142" spans="1:23" x14ac:dyDescent="0.15">
      <c r="A142" s="8">
        <f t="shared" si="18"/>
        <v>10</v>
      </c>
      <c r="B142" s="8">
        <f>B141</f>
        <v>110</v>
      </c>
      <c r="D142" s="23" t="s">
        <v>6</v>
      </c>
      <c r="E142" s="24"/>
      <c r="F142" s="25">
        <v>20.5748</v>
      </c>
      <c r="G142" s="26"/>
      <c r="H142" s="26"/>
      <c r="I142" s="27"/>
      <c r="J142" s="28"/>
      <c r="K142" s="28"/>
      <c r="M142" s="28"/>
      <c r="N142" s="29"/>
      <c r="O142" s="30" t="s">
        <v>7</v>
      </c>
      <c r="W142" s="1" t="str">
        <f t="shared" si="19"/>
        <v>01北海道</v>
      </c>
    </row>
    <row r="143" spans="1:23" ht="14.25" thickBot="1" x14ac:dyDescent="0.2">
      <c r="A143" s="8">
        <f t="shared" si="18"/>
        <v>10</v>
      </c>
      <c r="B143" s="8">
        <f>B142</f>
        <v>110</v>
      </c>
      <c r="D143" s="31" t="s">
        <v>8</v>
      </c>
      <c r="E143" s="32"/>
      <c r="F143" s="33">
        <v>2340.34</v>
      </c>
      <c r="G143" s="34"/>
      <c r="H143" s="34"/>
      <c r="I143" s="35"/>
      <c r="J143" s="36"/>
      <c r="K143" s="36"/>
      <c r="M143" s="36"/>
      <c r="O143" s="37">
        <v>-9.7000000000000031E-2</v>
      </c>
      <c r="P143" s="37"/>
      <c r="W143" s="1" t="str">
        <f t="shared" si="19"/>
        <v>01北海道</v>
      </c>
    </row>
    <row r="144" spans="1:23" ht="14.25" thickBot="1" x14ac:dyDescent="0.2">
      <c r="A144" s="8">
        <f t="shared" si="18"/>
        <v>10</v>
      </c>
      <c r="B144" s="8"/>
      <c r="C144" s="1" t="s">
        <v>9</v>
      </c>
      <c r="W144" s="1" t="str">
        <f t="shared" si="19"/>
        <v>01北海道</v>
      </c>
    </row>
    <row r="145" spans="1:23" ht="13.5" customHeight="1" x14ac:dyDescent="0.15">
      <c r="A145" s="8">
        <f t="shared" si="18"/>
        <v>10</v>
      </c>
      <c r="B145" s="8"/>
      <c r="D145" s="38"/>
      <c r="E145" s="39"/>
      <c r="F145" s="40" t="s">
        <v>10</v>
      </c>
      <c r="G145" s="41"/>
      <c r="H145" s="42" t="s">
        <v>11</v>
      </c>
      <c r="I145" s="42" t="s">
        <v>12</v>
      </c>
      <c r="J145" s="42" t="s">
        <v>13</v>
      </c>
      <c r="K145" s="42" t="s">
        <v>14</v>
      </c>
      <c r="L145" s="43" t="s">
        <v>15</v>
      </c>
      <c r="M145" s="41"/>
      <c r="N145" s="41"/>
      <c r="O145" s="43" t="s">
        <v>16</v>
      </c>
      <c r="P145" s="41"/>
      <c r="Q145" s="44"/>
      <c r="W145" s="1" t="str">
        <f t="shared" si="19"/>
        <v>01北海道</v>
      </c>
    </row>
    <row r="146" spans="1:23" ht="32.25" thickBot="1" x14ac:dyDescent="0.2">
      <c r="A146" s="8">
        <f t="shared" si="18"/>
        <v>10</v>
      </c>
      <c r="B146" s="8"/>
      <c r="D146" s="45"/>
      <c r="E146" s="46"/>
      <c r="F146" s="47" t="s">
        <v>17</v>
      </c>
      <c r="G146" s="48" t="s">
        <v>18</v>
      </c>
      <c r="H146" s="49" t="s">
        <v>19</v>
      </c>
      <c r="I146" s="49" t="s">
        <v>20</v>
      </c>
      <c r="J146" s="49" t="s">
        <v>21</v>
      </c>
      <c r="K146" s="49" t="s">
        <v>22</v>
      </c>
      <c r="L146" s="50" t="s">
        <v>23</v>
      </c>
      <c r="M146" s="51" t="s">
        <v>24</v>
      </c>
      <c r="N146" s="52" t="s">
        <v>25</v>
      </c>
      <c r="O146" s="53" t="s">
        <v>26</v>
      </c>
      <c r="P146" s="51" t="s">
        <v>27</v>
      </c>
      <c r="Q146" s="54" t="s">
        <v>28</v>
      </c>
      <c r="W146" s="1" t="str">
        <f t="shared" si="19"/>
        <v>01北海道</v>
      </c>
    </row>
    <row r="147" spans="1:23" ht="14.25" thickTop="1" x14ac:dyDescent="0.15">
      <c r="A147" s="8">
        <f t="shared" si="18"/>
        <v>10</v>
      </c>
      <c r="B147" s="8">
        <f>B142</f>
        <v>110</v>
      </c>
      <c r="D147" s="55"/>
      <c r="E147" s="56" t="s">
        <v>29</v>
      </c>
      <c r="F147" s="57">
        <f>SUM(F148:F151)</f>
        <v>2226</v>
      </c>
      <c r="G147" s="58">
        <f>IFERROR(F147/P147,"-")</f>
        <v>0.90414297319252646</v>
      </c>
      <c r="H147" s="59">
        <f>SUM(H148:H151)</f>
        <v>2215</v>
      </c>
      <c r="I147" s="59">
        <f>SUM(I148:I151)</f>
        <v>2177</v>
      </c>
      <c r="J147" s="59">
        <f>SUM(J148:J151)</f>
        <v>2131</v>
      </c>
      <c r="K147" s="59">
        <f>SUM(K148:K151)</f>
        <v>2145</v>
      </c>
      <c r="L147" s="60">
        <f>SUM(L148:L151)</f>
        <v>2010</v>
      </c>
      <c r="M147" s="61">
        <f>IFERROR(L147/F147,"-")</f>
        <v>0.90296495956873313</v>
      </c>
      <c r="N147" s="62">
        <f>L147-F147</f>
        <v>-216</v>
      </c>
      <c r="O147" s="60">
        <f>SUM(O148:O151)</f>
        <v>2017</v>
      </c>
      <c r="P147" s="63">
        <f>SUM(P148:P151)</f>
        <v>2462</v>
      </c>
      <c r="Q147" s="64">
        <f>IFERROR(O147/P147,"-")</f>
        <v>0.81925264012997567</v>
      </c>
      <c r="W147" s="1" t="str">
        <f t="shared" si="19"/>
        <v>01北海道</v>
      </c>
    </row>
    <row r="148" spans="1:23" x14ac:dyDescent="0.15">
      <c r="A148" s="8">
        <f t="shared" si="18"/>
        <v>10</v>
      </c>
      <c r="B148" s="8">
        <f>B147</f>
        <v>110</v>
      </c>
      <c r="D148" s="65"/>
      <c r="E148" s="66" t="s">
        <v>30</v>
      </c>
      <c r="F148" s="67">
        <v>24</v>
      </c>
      <c r="G148" s="68">
        <f>IFERROR(F148/P148,"-")</f>
        <v>0.10300429184549356</v>
      </c>
      <c r="H148" s="69">
        <v>33</v>
      </c>
      <c r="I148" s="69">
        <v>33</v>
      </c>
      <c r="J148" s="69">
        <v>33</v>
      </c>
      <c r="K148" s="69">
        <v>33</v>
      </c>
      <c r="L148" s="70">
        <v>33</v>
      </c>
      <c r="M148" s="71">
        <f>IFERROR(L148/F148,"-")</f>
        <v>1.375</v>
      </c>
      <c r="N148" s="72">
        <f>L148-F148</f>
        <v>9</v>
      </c>
      <c r="O148" s="70">
        <v>33</v>
      </c>
      <c r="P148" s="73">
        <v>233</v>
      </c>
      <c r="Q148" s="74">
        <f>IFERROR(O148/P148,"-")</f>
        <v>0.14163090128755365</v>
      </c>
      <c r="W148" s="1" t="str">
        <f t="shared" si="19"/>
        <v>01北海道</v>
      </c>
    </row>
    <row r="149" spans="1:23" x14ac:dyDescent="0.15">
      <c r="A149" s="8">
        <f t="shared" si="18"/>
        <v>10</v>
      </c>
      <c r="B149" s="8">
        <f>B148</f>
        <v>110</v>
      </c>
      <c r="D149" s="65"/>
      <c r="E149" s="75" t="s">
        <v>31</v>
      </c>
      <c r="F149" s="76">
        <v>1407</v>
      </c>
      <c r="G149" s="77">
        <f>IFERROR(F149/P149,"-")</f>
        <v>1.8710106382978724</v>
      </c>
      <c r="H149" s="78">
        <v>1374</v>
      </c>
      <c r="I149" s="78">
        <v>1336</v>
      </c>
      <c r="J149" s="78">
        <v>1321</v>
      </c>
      <c r="K149" s="78">
        <v>1329</v>
      </c>
      <c r="L149" s="79">
        <v>1265</v>
      </c>
      <c r="M149" s="80">
        <f>IFERROR(L149/F149,"-")</f>
        <v>0.89907604832977972</v>
      </c>
      <c r="N149" s="81">
        <f>L149-F149</f>
        <v>-142</v>
      </c>
      <c r="O149" s="79">
        <v>1278</v>
      </c>
      <c r="P149" s="82">
        <v>752</v>
      </c>
      <c r="Q149" s="83">
        <f>IFERROR(O149/P149,"-")</f>
        <v>1.699468085106383</v>
      </c>
      <c r="W149" s="1" t="str">
        <f t="shared" si="19"/>
        <v>01北海道</v>
      </c>
    </row>
    <row r="150" spans="1:23" x14ac:dyDescent="0.15">
      <c r="A150" s="8">
        <f t="shared" si="18"/>
        <v>10</v>
      </c>
      <c r="B150" s="8">
        <f>B149</f>
        <v>110</v>
      </c>
      <c r="D150" s="65"/>
      <c r="E150" s="75" t="s">
        <v>32</v>
      </c>
      <c r="F150" s="76">
        <v>240</v>
      </c>
      <c r="G150" s="77">
        <f>IFERROR(F150/P150,"-")</f>
        <v>0.3</v>
      </c>
      <c r="H150" s="78">
        <v>279</v>
      </c>
      <c r="I150" s="78">
        <v>279</v>
      </c>
      <c r="J150" s="78">
        <v>275</v>
      </c>
      <c r="K150" s="78">
        <v>275</v>
      </c>
      <c r="L150" s="79">
        <v>298</v>
      </c>
      <c r="M150" s="80">
        <f>IFERROR(L150/F150,"-")</f>
        <v>1.2416666666666667</v>
      </c>
      <c r="N150" s="81">
        <f>L150-F150</f>
        <v>58</v>
      </c>
      <c r="O150" s="79">
        <v>289</v>
      </c>
      <c r="P150" s="82">
        <v>800</v>
      </c>
      <c r="Q150" s="83">
        <f>IFERROR(O150/P150,"-")</f>
        <v>0.36125000000000002</v>
      </c>
      <c r="W150" s="1" t="str">
        <f t="shared" si="19"/>
        <v>01北海道</v>
      </c>
    </row>
    <row r="151" spans="1:23" ht="14.25" thickBot="1" x14ac:dyDescent="0.2">
      <c r="A151" s="8">
        <f t="shared" si="18"/>
        <v>10</v>
      </c>
      <c r="B151" s="8">
        <f>B150</f>
        <v>110</v>
      </c>
      <c r="D151" s="84"/>
      <c r="E151" s="85" t="s">
        <v>33</v>
      </c>
      <c r="F151" s="86">
        <v>555</v>
      </c>
      <c r="G151" s="87">
        <f>IFERROR(F151/P151,"-")</f>
        <v>0.8197932053175776</v>
      </c>
      <c r="H151" s="88">
        <v>529</v>
      </c>
      <c r="I151" s="88">
        <v>529</v>
      </c>
      <c r="J151" s="88">
        <v>502</v>
      </c>
      <c r="K151" s="88">
        <v>508</v>
      </c>
      <c r="L151" s="89">
        <v>414</v>
      </c>
      <c r="M151" s="90">
        <f>IFERROR(L151/F151,"-")</f>
        <v>0.74594594594594599</v>
      </c>
      <c r="N151" s="91">
        <f>L151-F151</f>
        <v>-141</v>
      </c>
      <c r="O151" s="89">
        <v>417</v>
      </c>
      <c r="P151" s="92">
        <v>677</v>
      </c>
      <c r="Q151" s="93">
        <f>IFERROR(O151/P151,"-")</f>
        <v>0.61595273264401773</v>
      </c>
      <c r="W151" s="1" t="str">
        <f t="shared" si="19"/>
        <v>01北海道</v>
      </c>
    </row>
    <row r="152" spans="1:23" s="5" customFormat="1" x14ac:dyDescent="0.15">
      <c r="A152" s="94">
        <f t="shared" si="18"/>
        <v>10</v>
      </c>
      <c r="B152" s="94">
        <f>B151</f>
        <v>110</v>
      </c>
      <c r="D152" s="95"/>
      <c r="E152" s="96" t="s">
        <v>34</v>
      </c>
      <c r="F152" s="97">
        <v>0.8928571428571429</v>
      </c>
      <c r="G152" s="98"/>
      <c r="H152" s="97">
        <v>1</v>
      </c>
      <c r="I152" s="97">
        <v>1</v>
      </c>
      <c r="J152" s="97">
        <v>0.89655172413793105</v>
      </c>
      <c r="K152" s="97">
        <v>0.8571428571428571</v>
      </c>
      <c r="L152" s="97">
        <v>0.93103448275862066</v>
      </c>
      <c r="M152" s="99"/>
      <c r="N152" s="99"/>
      <c r="O152" s="100"/>
      <c r="P152" s="100"/>
      <c r="Q152" s="99"/>
      <c r="W152" s="5" t="str">
        <f t="shared" si="19"/>
        <v>01北海道</v>
      </c>
    </row>
    <row r="153" spans="1:23" x14ac:dyDescent="0.15">
      <c r="A153" s="8">
        <f>(ROW()+12)/15</f>
        <v>11</v>
      </c>
      <c r="B153" s="8"/>
      <c r="C153" s="101">
        <f>(ROW()+12)/15</f>
        <v>11</v>
      </c>
      <c r="D153" s="101"/>
      <c r="R153" s="1" t="str">
        <f>"（"&amp;H155&amp;"　"&amp;H156&amp;"構想区域）"</f>
        <v>（北海道　日高構想区域）</v>
      </c>
      <c r="W153" s="1" t="str">
        <f>TEXT(F155,"0?")&amp;H155</f>
        <v>01北海道</v>
      </c>
    </row>
    <row r="154" spans="1:23" ht="14.25" thickBot="1" x14ac:dyDescent="0.2">
      <c r="A154" s="8">
        <f t="shared" ref="A154:A167" si="20">A153</f>
        <v>11</v>
      </c>
      <c r="B154" s="8"/>
      <c r="C154" s="1" t="s">
        <v>3</v>
      </c>
      <c r="W154" s="1" t="str">
        <f>W153</f>
        <v>01北海道</v>
      </c>
    </row>
    <row r="155" spans="1:23" x14ac:dyDescent="0.15">
      <c r="A155" s="8">
        <f t="shared" si="20"/>
        <v>11</v>
      </c>
      <c r="B155" s="8">
        <v>111</v>
      </c>
      <c r="D155" s="10" t="s">
        <v>4</v>
      </c>
      <c r="E155" s="11"/>
      <c r="F155" s="12">
        <f>QUOTIENT(F156,100)</f>
        <v>1</v>
      </c>
      <c r="G155" s="13"/>
      <c r="H155" s="14" t="s">
        <v>35</v>
      </c>
      <c r="I155" s="15"/>
      <c r="N155" s="16"/>
      <c r="W155" s="1" t="str">
        <f t="shared" ref="W155:W167" si="21">W154</f>
        <v>01北海道</v>
      </c>
    </row>
    <row r="156" spans="1:23" x14ac:dyDescent="0.15">
      <c r="A156" s="8">
        <f t="shared" si="20"/>
        <v>11</v>
      </c>
      <c r="B156" s="8">
        <f>B155</f>
        <v>111</v>
      </c>
      <c r="D156" s="17" t="s">
        <v>5</v>
      </c>
      <c r="E156" s="18"/>
      <c r="F156" s="19">
        <f>B156</f>
        <v>111</v>
      </c>
      <c r="G156" s="20"/>
      <c r="H156" s="21" t="s">
        <v>46</v>
      </c>
      <c r="I156" s="22"/>
      <c r="N156" s="16"/>
      <c r="W156" s="1" t="str">
        <f t="shared" si="21"/>
        <v>01北海道</v>
      </c>
    </row>
    <row r="157" spans="1:23" x14ac:dyDescent="0.15">
      <c r="A157" s="8">
        <f t="shared" si="20"/>
        <v>11</v>
      </c>
      <c r="B157" s="8">
        <f>B156</f>
        <v>111</v>
      </c>
      <c r="D157" s="23" t="s">
        <v>6</v>
      </c>
      <c r="E157" s="24"/>
      <c r="F157" s="25">
        <v>6.3372000000000002</v>
      </c>
      <c r="G157" s="26"/>
      <c r="H157" s="26"/>
      <c r="I157" s="27"/>
      <c r="J157" s="28"/>
      <c r="K157" s="28"/>
      <c r="M157" s="28"/>
      <c r="N157" s="29"/>
      <c r="O157" s="30" t="s">
        <v>7</v>
      </c>
      <c r="W157" s="1" t="str">
        <f t="shared" si="21"/>
        <v>01北海道</v>
      </c>
    </row>
    <row r="158" spans="1:23" ht="14.25" thickBot="1" x14ac:dyDescent="0.2">
      <c r="A158" s="8">
        <f t="shared" si="20"/>
        <v>11</v>
      </c>
      <c r="B158" s="8">
        <f>B157</f>
        <v>111</v>
      </c>
      <c r="D158" s="31" t="s">
        <v>8</v>
      </c>
      <c r="E158" s="32"/>
      <c r="F158" s="33">
        <v>4811.12</v>
      </c>
      <c r="G158" s="34"/>
      <c r="H158" s="34"/>
      <c r="I158" s="35"/>
      <c r="J158" s="36"/>
      <c r="K158" s="36"/>
      <c r="M158" s="36"/>
      <c r="O158" s="37">
        <v>-0.53799999999999992</v>
      </c>
      <c r="P158" s="37"/>
      <c r="W158" s="1" t="str">
        <f t="shared" si="21"/>
        <v>01北海道</v>
      </c>
    </row>
    <row r="159" spans="1:23" ht="14.25" thickBot="1" x14ac:dyDescent="0.2">
      <c r="A159" s="8">
        <f t="shared" si="20"/>
        <v>11</v>
      </c>
      <c r="B159" s="8"/>
      <c r="C159" s="1" t="s">
        <v>9</v>
      </c>
      <c r="W159" s="1" t="str">
        <f t="shared" si="21"/>
        <v>01北海道</v>
      </c>
    </row>
    <row r="160" spans="1:23" ht="13.5" customHeight="1" x14ac:dyDescent="0.15">
      <c r="A160" s="8">
        <f t="shared" si="20"/>
        <v>11</v>
      </c>
      <c r="B160" s="8"/>
      <c r="D160" s="38"/>
      <c r="E160" s="39"/>
      <c r="F160" s="40" t="s">
        <v>10</v>
      </c>
      <c r="G160" s="41"/>
      <c r="H160" s="42" t="s">
        <v>11</v>
      </c>
      <c r="I160" s="42" t="s">
        <v>12</v>
      </c>
      <c r="J160" s="42" t="s">
        <v>13</v>
      </c>
      <c r="K160" s="42" t="s">
        <v>14</v>
      </c>
      <c r="L160" s="43" t="s">
        <v>15</v>
      </c>
      <c r="M160" s="41"/>
      <c r="N160" s="41"/>
      <c r="O160" s="43" t="s">
        <v>16</v>
      </c>
      <c r="P160" s="41"/>
      <c r="Q160" s="44"/>
      <c r="W160" s="1" t="str">
        <f t="shared" si="21"/>
        <v>01北海道</v>
      </c>
    </row>
    <row r="161" spans="1:23" ht="32.25" thickBot="1" x14ac:dyDescent="0.2">
      <c r="A161" s="8">
        <f t="shared" si="20"/>
        <v>11</v>
      </c>
      <c r="B161" s="8"/>
      <c r="D161" s="45"/>
      <c r="E161" s="46"/>
      <c r="F161" s="47" t="s">
        <v>17</v>
      </c>
      <c r="G161" s="48" t="s">
        <v>18</v>
      </c>
      <c r="H161" s="49" t="s">
        <v>19</v>
      </c>
      <c r="I161" s="49" t="s">
        <v>20</v>
      </c>
      <c r="J161" s="49" t="s">
        <v>21</v>
      </c>
      <c r="K161" s="49" t="s">
        <v>22</v>
      </c>
      <c r="L161" s="50" t="s">
        <v>23</v>
      </c>
      <c r="M161" s="51" t="s">
        <v>24</v>
      </c>
      <c r="N161" s="52" t="s">
        <v>25</v>
      </c>
      <c r="O161" s="53" t="s">
        <v>26</v>
      </c>
      <c r="P161" s="51" t="s">
        <v>27</v>
      </c>
      <c r="Q161" s="54" t="s">
        <v>28</v>
      </c>
      <c r="W161" s="1" t="str">
        <f t="shared" si="21"/>
        <v>01北海道</v>
      </c>
    </row>
    <row r="162" spans="1:23" ht="14.25" thickTop="1" x14ac:dyDescent="0.15">
      <c r="A162" s="8">
        <f t="shared" si="20"/>
        <v>11</v>
      </c>
      <c r="B162" s="8">
        <f>B157</f>
        <v>111</v>
      </c>
      <c r="D162" s="55"/>
      <c r="E162" s="56" t="s">
        <v>29</v>
      </c>
      <c r="F162" s="57">
        <f>SUM(F163:F166)</f>
        <v>590</v>
      </c>
      <c r="G162" s="58">
        <f>IFERROR(F162/P162,"-")</f>
        <v>0.92621664050235475</v>
      </c>
      <c r="H162" s="59">
        <f>SUM(H163:H166)</f>
        <v>567</v>
      </c>
      <c r="I162" s="59">
        <f>SUM(I163:I166)</f>
        <v>579</v>
      </c>
      <c r="J162" s="59">
        <f>SUM(J163:J166)</f>
        <v>579</v>
      </c>
      <c r="K162" s="59">
        <f>SUM(K163:K166)</f>
        <v>595</v>
      </c>
      <c r="L162" s="60">
        <f>SUM(L163:L166)</f>
        <v>623</v>
      </c>
      <c r="M162" s="61">
        <f>IFERROR(L162/F162,"-")</f>
        <v>1.0559322033898304</v>
      </c>
      <c r="N162" s="62">
        <f>L162-F162</f>
        <v>33</v>
      </c>
      <c r="O162" s="60">
        <f>SUM(O163:O166)</f>
        <v>547</v>
      </c>
      <c r="P162" s="63">
        <f>SUM(P163:P166)</f>
        <v>637</v>
      </c>
      <c r="Q162" s="64">
        <f>IFERROR(O162/P162,"-")</f>
        <v>0.85871271585557296</v>
      </c>
      <c r="W162" s="1" t="str">
        <f t="shared" si="21"/>
        <v>01北海道</v>
      </c>
    </row>
    <row r="163" spans="1:23" x14ac:dyDescent="0.15">
      <c r="A163" s="8">
        <f t="shared" si="20"/>
        <v>11</v>
      </c>
      <c r="B163" s="8">
        <f>B162</f>
        <v>111</v>
      </c>
      <c r="D163" s="65"/>
      <c r="E163" s="66" t="s">
        <v>30</v>
      </c>
      <c r="F163" s="67">
        <v>0</v>
      </c>
      <c r="G163" s="68">
        <f>IFERROR(F163/P163,"-")</f>
        <v>0</v>
      </c>
      <c r="H163" s="69">
        <v>0</v>
      </c>
      <c r="I163" s="69">
        <v>0</v>
      </c>
      <c r="J163" s="69">
        <v>0</v>
      </c>
      <c r="K163" s="69">
        <v>0</v>
      </c>
      <c r="L163" s="70">
        <v>0</v>
      </c>
      <c r="M163" s="71" t="str">
        <f>IFERROR(L163/F163,"-")</f>
        <v>-</v>
      </c>
      <c r="N163" s="72">
        <f>L163-F163</f>
        <v>0</v>
      </c>
      <c r="O163" s="70">
        <v>0</v>
      </c>
      <c r="P163" s="73">
        <v>20</v>
      </c>
      <c r="Q163" s="74">
        <f>IFERROR(O163/P163,"-")</f>
        <v>0</v>
      </c>
      <c r="W163" s="1" t="str">
        <f t="shared" si="21"/>
        <v>01北海道</v>
      </c>
    </row>
    <row r="164" spans="1:23" x14ac:dyDescent="0.15">
      <c r="A164" s="8">
        <f t="shared" si="20"/>
        <v>11</v>
      </c>
      <c r="B164" s="8">
        <f>B163</f>
        <v>111</v>
      </c>
      <c r="D164" s="65"/>
      <c r="E164" s="75" t="s">
        <v>31</v>
      </c>
      <c r="F164" s="76">
        <v>273</v>
      </c>
      <c r="G164" s="77">
        <f>IFERROR(F164/P164,"-")</f>
        <v>2.650485436893204</v>
      </c>
      <c r="H164" s="78">
        <v>307</v>
      </c>
      <c r="I164" s="78">
        <v>253</v>
      </c>
      <c r="J164" s="78">
        <v>287</v>
      </c>
      <c r="K164" s="78">
        <v>291</v>
      </c>
      <c r="L164" s="79">
        <v>307</v>
      </c>
      <c r="M164" s="80">
        <f>IFERROR(L164/F164,"-")</f>
        <v>1.1245421245421245</v>
      </c>
      <c r="N164" s="81">
        <f>L164-F164</f>
        <v>34</v>
      </c>
      <c r="O164" s="79">
        <v>290</v>
      </c>
      <c r="P164" s="82">
        <v>103</v>
      </c>
      <c r="Q164" s="83">
        <f>IFERROR(O164/P164,"-")</f>
        <v>2.8155339805825244</v>
      </c>
      <c r="W164" s="1" t="str">
        <f t="shared" si="21"/>
        <v>01北海道</v>
      </c>
    </row>
    <row r="165" spans="1:23" x14ac:dyDescent="0.15">
      <c r="A165" s="8">
        <f t="shared" si="20"/>
        <v>11</v>
      </c>
      <c r="B165" s="8">
        <f>B164</f>
        <v>111</v>
      </c>
      <c r="D165" s="65"/>
      <c r="E165" s="75" t="s">
        <v>32</v>
      </c>
      <c r="F165" s="76">
        <v>34</v>
      </c>
      <c r="G165" s="77">
        <f>IFERROR(F165/P165,"-")</f>
        <v>0.13127413127413126</v>
      </c>
      <c r="H165" s="78">
        <v>0</v>
      </c>
      <c r="I165" s="78">
        <v>0</v>
      </c>
      <c r="J165" s="78">
        <v>0</v>
      </c>
      <c r="K165" s="78">
        <v>12</v>
      </c>
      <c r="L165" s="79">
        <v>0</v>
      </c>
      <c r="M165" s="80">
        <f>IFERROR(L165/F165,"-")</f>
        <v>0</v>
      </c>
      <c r="N165" s="81">
        <f>L165-F165</f>
        <v>-34</v>
      </c>
      <c r="O165" s="79">
        <v>30</v>
      </c>
      <c r="P165" s="82">
        <v>259</v>
      </c>
      <c r="Q165" s="83">
        <f>IFERROR(O165/P165,"-")</f>
        <v>0.11583011583011583</v>
      </c>
      <c r="W165" s="1" t="str">
        <f t="shared" si="21"/>
        <v>01北海道</v>
      </c>
    </row>
    <row r="166" spans="1:23" ht="14.25" thickBot="1" x14ac:dyDescent="0.2">
      <c r="A166" s="8">
        <f t="shared" si="20"/>
        <v>11</v>
      </c>
      <c r="B166" s="8">
        <f>B165</f>
        <v>111</v>
      </c>
      <c r="D166" s="84"/>
      <c r="E166" s="85" t="s">
        <v>33</v>
      </c>
      <c r="F166" s="86">
        <v>283</v>
      </c>
      <c r="G166" s="87">
        <f>IFERROR(F166/P166,"-")</f>
        <v>1.1098039215686275</v>
      </c>
      <c r="H166" s="88">
        <v>260</v>
      </c>
      <c r="I166" s="88">
        <v>326</v>
      </c>
      <c r="J166" s="88">
        <v>292</v>
      </c>
      <c r="K166" s="88">
        <v>292</v>
      </c>
      <c r="L166" s="89">
        <v>316</v>
      </c>
      <c r="M166" s="90">
        <f>IFERROR(L166/F166,"-")</f>
        <v>1.11660777385159</v>
      </c>
      <c r="N166" s="91">
        <f>L166-F166</f>
        <v>33</v>
      </c>
      <c r="O166" s="89">
        <v>227</v>
      </c>
      <c r="P166" s="92">
        <v>255</v>
      </c>
      <c r="Q166" s="93">
        <f>IFERROR(O166/P166,"-")</f>
        <v>0.8901960784313725</v>
      </c>
      <c r="W166" s="1" t="str">
        <f t="shared" si="21"/>
        <v>01北海道</v>
      </c>
    </row>
    <row r="167" spans="1:23" s="5" customFormat="1" x14ac:dyDescent="0.15">
      <c r="A167" s="94">
        <f t="shared" si="20"/>
        <v>11</v>
      </c>
      <c r="B167" s="94">
        <f>B166</f>
        <v>111</v>
      </c>
      <c r="D167" s="95"/>
      <c r="E167" s="96" t="s">
        <v>34</v>
      </c>
      <c r="F167" s="97">
        <v>1</v>
      </c>
      <c r="G167" s="98"/>
      <c r="H167" s="97">
        <v>1</v>
      </c>
      <c r="I167" s="97">
        <v>1</v>
      </c>
      <c r="J167" s="97">
        <v>1</v>
      </c>
      <c r="K167" s="97">
        <v>1</v>
      </c>
      <c r="L167" s="97">
        <v>1</v>
      </c>
      <c r="M167" s="99"/>
      <c r="N167" s="99"/>
      <c r="O167" s="100"/>
      <c r="P167" s="100"/>
      <c r="Q167" s="99"/>
      <c r="W167" s="5" t="str">
        <f t="shared" si="21"/>
        <v>01北海道</v>
      </c>
    </row>
    <row r="168" spans="1:23" x14ac:dyDescent="0.15">
      <c r="A168" s="8">
        <f>(ROW()+12)/15</f>
        <v>12</v>
      </c>
      <c r="B168" s="8"/>
      <c r="C168" s="101">
        <f>(ROW()+12)/15</f>
        <v>12</v>
      </c>
      <c r="D168" s="101"/>
      <c r="R168" s="1" t="str">
        <f>"（"&amp;H170&amp;"　"&amp;H171&amp;"構想区域）"</f>
        <v>（北海道　上川中部構想区域）</v>
      </c>
      <c r="W168" s="1" t="str">
        <f>TEXT(F170,"0?")&amp;H170</f>
        <v>01北海道</v>
      </c>
    </row>
    <row r="169" spans="1:23" ht="14.25" thickBot="1" x14ac:dyDescent="0.2">
      <c r="A169" s="8">
        <f t="shared" ref="A169:A182" si="22">A168</f>
        <v>12</v>
      </c>
      <c r="B169" s="8"/>
      <c r="C169" s="1" t="s">
        <v>3</v>
      </c>
      <c r="W169" s="1" t="str">
        <f>W168</f>
        <v>01北海道</v>
      </c>
    </row>
    <row r="170" spans="1:23" x14ac:dyDescent="0.15">
      <c r="A170" s="8">
        <f t="shared" si="22"/>
        <v>12</v>
      </c>
      <c r="B170" s="8">
        <v>112</v>
      </c>
      <c r="D170" s="10" t="s">
        <v>4</v>
      </c>
      <c r="E170" s="11"/>
      <c r="F170" s="12">
        <f>QUOTIENT(F171,100)</f>
        <v>1</v>
      </c>
      <c r="G170" s="13"/>
      <c r="H170" s="14" t="s">
        <v>35</v>
      </c>
      <c r="I170" s="15"/>
      <c r="N170" s="16"/>
      <c r="W170" s="1" t="str">
        <f t="shared" ref="W170:W182" si="23">W169</f>
        <v>01北海道</v>
      </c>
    </row>
    <row r="171" spans="1:23" x14ac:dyDescent="0.15">
      <c r="A171" s="8">
        <f t="shared" si="22"/>
        <v>12</v>
      </c>
      <c r="B171" s="8">
        <f>B170</f>
        <v>112</v>
      </c>
      <c r="D171" s="17" t="s">
        <v>5</v>
      </c>
      <c r="E171" s="18"/>
      <c r="F171" s="19">
        <f>B171</f>
        <v>112</v>
      </c>
      <c r="G171" s="20"/>
      <c r="H171" s="21" t="s">
        <v>47</v>
      </c>
      <c r="I171" s="22"/>
      <c r="N171" s="16"/>
      <c r="W171" s="1" t="str">
        <f t="shared" si="23"/>
        <v>01北海道</v>
      </c>
    </row>
    <row r="172" spans="1:23" x14ac:dyDescent="0.15">
      <c r="A172" s="8">
        <f t="shared" si="22"/>
        <v>12</v>
      </c>
      <c r="B172" s="8">
        <f>B171</f>
        <v>112</v>
      </c>
      <c r="D172" s="23" t="s">
        <v>6</v>
      </c>
      <c r="E172" s="24"/>
      <c r="F172" s="25">
        <v>38.129600000000003</v>
      </c>
      <c r="G172" s="26"/>
      <c r="H172" s="26"/>
      <c r="I172" s="27"/>
      <c r="J172" s="28"/>
      <c r="K172" s="28"/>
      <c r="M172" s="28"/>
      <c r="N172" s="29"/>
      <c r="O172" s="30" t="s">
        <v>7</v>
      </c>
      <c r="W172" s="1" t="str">
        <f t="shared" si="23"/>
        <v>01北海道</v>
      </c>
    </row>
    <row r="173" spans="1:23" ht="14.25" thickBot="1" x14ac:dyDescent="0.2">
      <c r="A173" s="8">
        <f t="shared" si="22"/>
        <v>12</v>
      </c>
      <c r="B173" s="8">
        <f>B172</f>
        <v>112</v>
      </c>
      <c r="D173" s="31" t="s">
        <v>8</v>
      </c>
      <c r="E173" s="32"/>
      <c r="F173" s="33">
        <v>4238.1000000000004</v>
      </c>
      <c r="G173" s="34"/>
      <c r="H173" s="34"/>
      <c r="I173" s="35"/>
      <c r="J173" s="36"/>
      <c r="K173" s="36"/>
      <c r="M173" s="36"/>
      <c r="O173" s="37">
        <v>0.15500000000000003</v>
      </c>
      <c r="P173" s="37"/>
      <c r="W173" s="1" t="str">
        <f t="shared" si="23"/>
        <v>01北海道</v>
      </c>
    </row>
    <row r="174" spans="1:23" ht="14.25" thickBot="1" x14ac:dyDescent="0.2">
      <c r="A174" s="8">
        <f t="shared" si="22"/>
        <v>12</v>
      </c>
      <c r="B174" s="8"/>
      <c r="C174" s="1" t="s">
        <v>9</v>
      </c>
      <c r="W174" s="1" t="str">
        <f t="shared" si="23"/>
        <v>01北海道</v>
      </c>
    </row>
    <row r="175" spans="1:23" ht="13.5" customHeight="1" x14ac:dyDescent="0.15">
      <c r="A175" s="8">
        <f t="shared" si="22"/>
        <v>12</v>
      </c>
      <c r="B175" s="8"/>
      <c r="D175" s="38"/>
      <c r="E175" s="39"/>
      <c r="F175" s="40" t="s">
        <v>10</v>
      </c>
      <c r="G175" s="41"/>
      <c r="H175" s="42" t="s">
        <v>11</v>
      </c>
      <c r="I175" s="42" t="s">
        <v>12</v>
      </c>
      <c r="J175" s="42" t="s">
        <v>13</v>
      </c>
      <c r="K175" s="42" t="s">
        <v>14</v>
      </c>
      <c r="L175" s="43" t="s">
        <v>15</v>
      </c>
      <c r="M175" s="41"/>
      <c r="N175" s="41"/>
      <c r="O175" s="43" t="s">
        <v>16</v>
      </c>
      <c r="P175" s="41"/>
      <c r="Q175" s="44"/>
      <c r="W175" s="1" t="str">
        <f t="shared" si="23"/>
        <v>01北海道</v>
      </c>
    </row>
    <row r="176" spans="1:23" ht="32.25" thickBot="1" x14ac:dyDescent="0.2">
      <c r="A176" s="8">
        <f t="shared" si="22"/>
        <v>12</v>
      </c>
      <c r="B176" s="8"/>
      <c r="D176" s="45"/>
      <c r="E176" s="46"/>
      <c r="F176" s="47" t="s">
        <v>17</v>
      </c>
      <c r="G176" s="48" t="s">
        <v>18</v>
      </c>
      <c r="H176" s="49" t="s">
        <v>19</v>
      </c>
      <c r="I176" s="49" t="s">
        <v>20</v>
      </c>
      <c r="J176" s="49" t="s">
        <v>21</v>
      </c>
      <c r="K176" s="49" t="s">
        <v>22</v>
      </c>
      <c r="L176" s="50" t="s">
        <v>23</v>
      </c>
      <c r="M176" s="51" t="s">
        <v>24</v>
      </c>
      <c r="N176" s="52" t="s">
        <v>25</v>
      </c>
      <c r="O176" s="53" t="s">
        <v>26</v>
      </c>
      <c r="P176" s="51" t="s">
        <v>27</v>
      </c>
      <c r="Q176" s="54" t="s">
        <v>28</v>
      </c>
      <c r="W176" s="1" t="str">
        <f t="shared" si="23"/>
        <v>01北海道</v>
      </c>
    </row>
    <row r="177" spans="1:23" ht="14.25" thickTop="1" x14ac:dyDescent="0.15">
      <c r="A177" s="8">
        <f t="shared" si="22"/>
        <v>12</v>
      </c>
      <c r="B177" s="8">
        <f>B172</f>
        <v>112</v>
      </c>
      <c r="D177" s="55"/>
      <c r="E177" s="56" t="s">
        <v>29</v>
      </c>
      <c r="F177" s="57">
        <f>SUM(F178:F181)</f>
        <v>6491</v>
      </c>
      <c r="G177" s="58">
        <f>IFERROR(F177/P177,"-")</f>
        <v>1.1539555555555556</v>
      </c>
      <c r="H177" s="59">
        <f>SUM(H178:H181)</f>
        <v>6493</v>
      </c>
      <c r="I177" s="59">
        <f>SUM(I178:I181)</f>
        <v>6441</v>
      </c>
      <c r="J177" s="59">
        <f>SUM(J178:J181)</f>
        <v>6053</v>
      </c>
      <c r="K177" s="59">
        <f>SUM(K178:K181)</f>
        <v>6241</v>
      </c>
      <c r="L177" s="60">
        <f>SUM(L178:L181)</f>
        <v>6132</v>
      </c>
      <c r="M177" s="61">
        <f>IFERROR(L177/F177,"-")</f>
        <v>0.94469265136342628</v>
      </c>
      <c r="N177" s="62">
        <f>L177-F177</f>
        <v>-359</v>
      </c>
      <c r="O177" s="60">
        <f>SUM(O178:O181)</f>
        <v>6243</v>
      </c>
      <c r="P177" s="63">
        <f>SUM(P178:P181)</f>
        <v>5625</v>
      </c>
      <c r="Q177" s="64">
        <f>IFERROR(O177/P177,"-")</f>
        <v>1.1098666666666666</v>
      </c>
      <c r="W177" s="1" t="str">
        <f t="shared" si="23"/>
        <v>01北海道</v>
      </c>
    </row>
    <row r="178" spans="1:23" x14ac:dyDescent="0.15">
      <c r="A178" s="8">
        <f t="shared" si="22"/>
        <v>12</v>
      </c>
      <c r="B178" s="8">
        <f>B177</f>
        <v>112</v>
      </c>
      <c r="D178" s="65"/>
      <c r="E178" s="66" t="s">
        <v>30</v>
      </c>
      <c r="F178" s="67">
        <v>1250</v>
      </c>
      <c r="G178" s="68">
        <f>IFERROR(F178/P178,"-")</f>
        <v>1.8142235123367199</v>
      </c>
      <c r="H178" s="69">
        <v>1288</v>
      </c>
      <c r="I178" s="69">
        <v>1286</v>
      </c>
      <c r="J178" s="69">
        <v>1327</v>
      </c>
      <c r="K178" s="69">
        <v>1284</v>
      </c>
      <c r="L178" s="70">
        <v>1327</v>
      </c>
      <c r="M178" s="71">
        <f>IFERROR(L178/F178,"-")</f>
        <v>1.0616000000000001</v>
      </c>
      <c r="N178" s="72">
        <f>L178-F178</f>
        <v>77</v>
      </c>
      <c r="O178" s="70">
        <v>1386</v>
      </c>
      <c r="P178" s="73">
        <v>689</v>
      </c>
      <c r="Q178" s="74">
        <f>IFERROR(O178/P178,"-")</f>
        <v>2.0116110304789552</v>
      </c>
      <c r="W178" s="1" t="str">
        <f t="shared" si="23"/>
        <v>01北海道</v>
      </c>
    </row>
    <row r="179" spans="1:23" x14ac:dyDescent="0.15">
      <c r="A179" s="8">
        <f t="shared" si="22"/>
        <v>12</v>
      </c>
      <c r="B179" s="8">
        <f>B178</f>
        <v>112</v>
      </c>
      <c r="D179" s="65"/>
      <c r="E179" s="75" t="s">
        <v>31</v>
      </c>
      <c r="F179" s="76">
        <v>3037</v>
      </c>
      <c r="G179" s="77">
        <f>IFERROR(F179/P179,"-")</f>
        <v>1.6919220055710307</v>
      </c>
      <c r="H179" s="78">
        <v>2577</v>
      </c>
      <c r="I179" s="78">
        <v>2342</v>
      </c>
      <c r="J179" s="78">
        <v>2275</v>
      </c>
      <c r="K179" s="78">
        <v>2493</v>
      </c>
      <c r="L179" s="79">
        <v>2349</v>
      </c>
      <c r="M179" s="80">
        <f>IFERROR(L179/F179,"-")</f>
        <v>0.77346065195917024</v>
      </c>
      <c r="N179" s="81">
        <f>L179-F179</f>
        <v>-688</v>
      </c>
      <c r="O179" s="79">
        <v>2362</v>
      </c>
      <c r="P179" s="82">
        <v>1795</v>
      </c>
      <c r="Q179" s="83">
        <f>IFERROR(O179/P179,"-")</f>
        <v>1.3158774373259052</v>
      </c>
      <c r="W179" s="1" t="str">
        <f t="shared" si="23"/>
        <v>01北海道</v>
      </c>
    </row>
    <row r="180" spans="1:23" x14ac:dyDescent="0.15">
      <c r="A180" s="8">
        <f t="shared" si="22"/>
        <v>12</v>
      </c>
      <c r="B180" s="8">
        <f>B179</f>
        <v>112</v>
      </c>
      <c r="D180" s="65"/>
      <c r="E180" s="75" t="s">
        <v>32</v>
      </c>
      <c r="F180" s="76">
        <v>481</v>
      </c>
      <c r="G180" s="77">
        <f>IFERROR(F180/P180,"-")</f>
        <v>0.29820210787352758</v>
      </c>
      <c r="H180" s="78">
        <v>638</v>
      </c>
      <c r="I180" s="78">
        <v>869</v>
      </c>
      <c r="J180" s="78">
        <v>684</v>
      </c>
      <c r="K180" s="78">
        <v>705</v>
      </c>
      <c r="L180" s="79">
        <v>775</v>
      </c>
      <c r="M180" s="80">
        <f>IFERROR(L180/F180,"-")</f>
        <v>1.6112266112266111</v>
      </c>
      <c r="N180" s="81">
        <f>L180-F180</f>
        <v>294</v>
      </c>
      <c r="O180" s="79">
        <v>722</v>
      </c>
      <c r="P180" s="82">
        <v>1613</v>
      </c>
      <c r="Q180" s="83">
        <f>IFERROR(O180/P180,"-")</f>
        <v>0.44761314321140733</v>
      </c>
      <c r="W180" s="1" t="str">
        <f t="shared" si="23"/>
        <v>01北海道</v>
      </c>
    </row>
    <row r="181" spans="1:23" ht="14.25" thickBot="1" x14ac:dyDescent="0.2">
      <c r="A181" s="8">
        <f t="shared" si="22"/>
        <v>12</v>
      </c>
      <c r="B181" s="8">
        <f>B180</f>
        <v>112</v>
      </c>
      <c r="D181" s="84"/>
      <c r="E181" s="85" t="s">
        <v>33</v>
      </c>
      <c r="F181" s="86">
        <v>1723</v>
      </c>
      <c r="G181" s="87">
        <f>IFERROR(F181/P181,"-")</f>
        <v>1.1276178010471205</v>
      </c>
      <c r="H181" s="88">
        <v>1990</v>
      </c>
      <c r="I181" s="88">
        <v>1944</v>
      </c>
      <c r="J181" s="88">
        <v>1767</v>
      </c>
      <c r="K181" s="88">
        <v>1759</v>
      </c>
      <c r="L181" s="89">
        <v>1681</v>
      </c>
      <c r="M181" s="90">
        <f>IFERROR(L181/F181,"-")</f>
        <v>0.97562391178177599</v>
      </c>
      <c r="N181" s="91">
        <f>L181-F181</f>
        <v>-42</v>
      </c>
      <c r="O181" s="89">
        <v>1773</v>
      </c>
      <c r="P181" s="92">
        <v>1528</v>
      </c>
      <c r="Q181" s="93">
        <f>IFERROR(O181/P181,"-")</f>
        <v>1.1603403141361257</v>
      </c>
      <c r="W181" s="1" t="str">
        <f t="shared" si="23"/>
        <v>01北海道</v>
      </c>
    </row>
    <row r="182" spans="1:23" s="5" customFormat="1" x14ac:dyDescent="0.15">
      <c r="A182" s="94">
        <f t="shared" si="22"/>
        <v>12</v>
      </c>
      <c r="B182" s="94">
        <f>B181</f>
        <v>112</v>
      </c>
      <c r="D182" s="95"/>
      <c r="E182" s="96" t="s">
        <v>34</v>
      </c>
      <c r="F182" s="97">
        <v>0.97402597402597402</v>
      </c>
      <c r="G182" s="98"/>
      <c r="H182" s="97">
        <v>0.98648648648648651</v>
      </c>
      <c r="I182" s="97">
        <v>0.98571428571428577</v>
      </c>
      <c r="J182" s="97">
        <v>0.98461538461538467</v>
      </c>
      <c r="K182" s="97">
        <v>0.98412698412698407</v>
      </c>
      <c r="L182" s="97">
        <v>0.96721311475409832</v>
      </c>
      <c r="M182" s="99"/>
      <c r="N182" s="99"/>
      <c r="O182" s="100"/>
      <c r="P182" s="100"/>
      <c r="Q182" s="99"/>
      <c r="W182" s="5" t="str">
        <f t="shared" si="23"/>
        <v>01北海道</v>
      </c>
    </row>
    <row r="183" spans="1:23" x14ac:dyDescent="0.15">
      <c r="A183" s="8">
        <f>(ROW()+12)/15</f>
        <v>13</v>
      </c>
      <c r="B183" s="8"/>
      <c r="C183" s="101">
        <f>(ROW()+12)/15</f>
        <v>13</v>
      </c>
      <c r="D183" s="101"/>
      <c r="R183" s="1" t="str">
        <f>"（"&amp;H185&amp;"　"&amp;H186&amp;"構想区域）"</f>
        <v>（北海道　上川北部構想区域）</v>
      </c>
      <c r="W183" s="1" t="str">
        <f>TEXT(F185,"0?")&amp;H185</f>
        <v>01北海道</v>
      </c>
    </row>
    <row r="184" spans="1:23" ht="14.25" thickBot="1" x14ac:dyDescent="0.2">
      <c r="A184" s="8">
        <f t="shared" ref="A184:A197" si="24">A183</f>
        <v>13</v>
      </c>
      <c r="B184" s="8"/>
      <c r="C184" s="1" t="s">
        <v>3</v>
      </c>
      <c r="W184" s="1" t="str">
        <f>W183</f>
        <v>01北海道</v>
      </c>
    </row>
    <row r="185" spans="1:23" x14ac:dyDescent="0.15">
      <c r="A185" s="8">
        <f t="shared" si="24"/>
        <v>13</v>
      </c>
      <c r="B185" s="8">
        <v>113</v>
      </c>
      <c r="D185" s="10" t="s">
        <v>4</v>
      </c>
      <c r="E185" s="11"/>
      <c r="F185" s="12">
        <f>QUOTIENT(F186,100)</f>
        <v>1</v>
      </c>
      <c r="G185" s="13"/>
      <c r="H185" s="14" t="s">
        <v>35</v>
      </c>
      <c r="I185" s="15"/>
      <c r="N185" s="16"/>
      <c r="W185" s="1" t="str">
        <f t="shared" ref="W185:W197" si="25">W184</f>
        <v>01北海道</v>
      </c>
    </row>
    <row r="186" spans="1:23" x14ac:dyDescent="0.15">
      <c r="A186" s="8">
        <f t="shared" si="24"/>
        <v>13</v>
      </c>
      <c r="B186" s="8">
        <f>B185</f>
        <v>113</v>
      </c>
      <c r="D186" s="17" t="s">
        <v>5</v>
      </c>
      <c r="E186" s="18"/>
      <c r="F186" s="19">
        <f>B186</f>
        <v>113</v>
      </c>
      <c r="G186" s="20"/>
      <c r="H186" s="21" t="s">
        <v>48</v>
      </c>
      <c r="I186" s="22"/>
      <c r="N186" s="16"/>
      <c r="W186" s="1" t="str">
        <f t="shared" si="25"/>
        <v>01北海道</v>
      </c>
    </row>
    <row r="187" spans="1:23" x14ac:dyDescent="0.15">
      <c r="A187" s="8">
        <f t="shared" si="24"/>
        <v>13</v>
      </c>
      <c r="B187" s="8">
        <f>B186</f>
        <v>113</v>
      </c>
      <c r="D187" s="23" t="s">
        <v>6</v>
      </c>
      <c r="E187" s="24"/>
      <c r="F187" s="25">
        <v>6.0762999999999998</v>
      </c>
      <c r="G187" s="26"/>
      <c r="H187" s="26"/>
      <c r="I187" s="27"/>
      <c r="J187" s="28"/>
      <c r="K187" s="28"/>
      <c r="M187" s="28"/>
      <c r="N187" s="29"/>
      <c r="O187" s="30" t="s">
        <v>7</v>
      </c>
      <c r="W187" s="1" t="str">
        <f t="shared" si="25"/>
        <v>01北海道</v>
      </c>
    </row>
    <row r="188" spans="1:23" ht="14.25" thickBot="1" x14ac:dyDescent="0.2">
      <c r="A188" s="8">
        <f t="shared" si="24"/>
        <v>13</v>
      </c>
      <c r="B188" s="8">
        <f>B187</f>
        <v>113</v>
      </c>
      <c r="D188" s="31" t="s">
        <v>8</v>
      </c>
      <c r="E188" s="32"/>
      <c r="F188" s="33">
        <v>4197.18</v>
      </c>
      <c r="G188" s="34"/>
      <c r="H188" s="34"/>
      <c r="I188" s="35"/>
      <c r="J188" s="36"/>
      <c r="K188" s="36"/>
      <c r="M188" s="36"/>
      <c r="O188" s="37">
        <v>-0.25700000000000001</v>
      </c>
      <c r="P188" s="37"/>
      <c r="W188" s="1" t="str">
        <f t="shared" si="25"/>
        <v>01北海道</v>
      </c>
    </row>
    <row r="189" spans="1:23" ht="14.25" thickBot="1" x14ac:dyDescent="0.2">
      <c r="A189" s="8">
        <f t="shared" si="24"/>
        <v>13</v>
      </c>
      <c r="B189" s="8"/>
      <c r="C189" s="1" t="s">
        <v>9</v>
      </c>
      <c r="W189" s="1" t="str">
        <f t="shared" si="25"/>
        <v>01北海道</v>
      </c>
    </row>
    <row r="190" spans="1:23" ht="13.5" customHeight="1" x14ac:dyDescent="0.15">
      <c r="A190" s="8">
        <f t="shared" si="24"/>
        <v>13</v>
      </c>
      <c r="B190" s="8"/>
      <c r="D190" s="38"/>
      <c r="E190" s="39"/>
      <c r="F190" s="40" t="s">
        <v>10</v>
      </c>
      <c r="G190" s="41"/>
      <c r="H190" s="42" t="s">
        <v>11</v>
      </c>
      <c r="I190" s="42" t="s">
        <v>12</v>
      </c>
      <c r="J190" s="42" t="s">
        <v>13</v>
      </c>
      <c r="K190" s="42" t="s">
        <v>14</v>
      </c>
      <c r="L190" s="43" t="s">
        <v>15</v>
      </c>
      <c r="M190" s="41"/>
      <c r="N190" s="41"/>
      <c r="O190" s="43" t="s">
        <v>16</v>
      </c>
      <c r="P190" s="41"/>
      <c r="Q190" s="44"/>
      <c r="W190" s="1" t="str">
        <f t="shared" si="25"/>
        <v>01北海道</v>
      </c>
    </row>
    <row r="191" spans="1:23" ht="32.25" thickBot="1" x14ac:dyDescent="0.2">
      <c r="A191" s="8">
        <f t="shared" si="24"/>
        <v>13</v>
      </c>
      <c r="B191" s="8"/>
      <c r="D191" s="45"/>
      <c r="E191" s="46"/>
      <c r="F191" s="47" t="s">
        <v>17</v>
      </c>
      <c r="G191" s="48" t="s">
        <v>18</v>
      </c>
      <c r="H191" s="49" t="s">
        <v>19</v>
      </c>
      <c r="I191" s="49" t="s">
        <v>20</v>
      </c>
      <c r="J191" s="49" t="s">
        <v>21</v>
      </c>
      <c r="K191" s="49" t="s">
        <v>22</v>
      </c>
      <c r="L191" s="50" t="s">
        <v>23</v>
      </c>
      <c r="M191" s="51" t="s">
        <v>24</v>
      </c>
      <c r="N191" s="52" t="s">
        <v>25</v>
      </c>
      <c r="O191" s="53" t="s">
        <v>26</v>
      </c>
      <c r="P191" s="51" t="s">
        <v>27</v>
      </c>
      <c r="Q191" s="54" t="s">
        <v>28</v>
      </c>
      <c r="W191" s="1" t="str">
        <f t="shared" si="25"/>
        <v>01北海道</v>
      </c>
    </row>
    <row r="192" spans="1:23" ht="14.25" thickTop="1" x14ac:dyDescent="0.15">
      <c r="A192" s="8">
        <f t="shared" si="24"/>
        <v>13</v>
      </c>
      <c r="B192" s="8">
        <f>B187</f>
        <v>113</v>
      </c>
      <c r="D192" s="55"/>
      <c r="E192" s="56" t="s">
        <v>29</v>
      </c>
      <c r="F192" s="57">
        <f>SUM(F193:F196)</f>
        <v>994</v>
      </c>
      <c r="G192" s="58">
        <f>IFERROR(F192/P192,"-")</f>
        <v>1.255050505050505</v>
      </c>
      <c r="H192" s="59">
        <f>SUM(H193:H196)</f>
        <v>884</v>
      </c>
      <c r="I192" s="59">
        <f>SUM(I193:I196)</f>
        <v>883</v>
      </c>
      <c r="J192" s="59">
        <f>SUM(J193:J196)</f>
        <v>883</v>
      </c>
      <c r="K192" s="59">
        <f>SUM(K193:K196)</f>
        <v>812</v>
      </c>
      <c r="L192" s="60">
        <f>SUM(L193:L196)</f>
        <v>843</v>
      </c>
      <c r="M192" s="61">
        <f>IFERROR(L192/F192,"-")</f>
        <v>0.84808853118712269</v>
      </c>
      <c r="N192" s="62">
        <f>L192-F192</f>
        <v>-151</v>
      </c>
      <c r="O192" s="60">
        <f>SUM(O193:O196)</f>
        <v>833</v>
      </c>
      <c r="P192" s="63">
        <f>SUM(P193:P196)</f>
        <v>792</v>
      </c>
      <c r="Q192" s="64">
        <f>IFERROR(O192/P192,"-")</f>
        <v>1.0517676767676767</v>
      </c>
      <c r="W192" s="1" t="str">
        <f t="shared" si="25"/>
        <v>01北海道</v>
      </c>
    </row>
    <row r="193" spans="1:23" x14ac:dyDescent="0.15">
      <c r="A193" s="8">
        <f t="shared" si="24"/>
        <v>13</v>
      </c>
      <c r="B193" s="8">
        <f>B192</f>
        <v>113</v>
      </c>
      <c r="D193" s="65"/>
      <c r="E193" s="66" t="s">
        <v>30</v>
      </c>
      <c r="F193" s="67">
        <v>11</v>
      </c>
      <c r="G193" s="68">
        <f>IFERROR(F193/P193,"-")</f>
        <v>0.17460317460317459</v>
      </c>
      <c r="H193" s="69">
        <v>11</v>
      </c>
      <c r="I193" s="69">
        <v>11</v>
      </c>
      <c r="J193" s="69">
        <v>11</v>
      </c>
      <c r="K193" s="69">
        <v>11</v>
      </c>
      <c r="L193" s="70">
        <v>11</v>
      </c>
      <c r="M193" s="71">
        <f>IFERROR(L193/F193,"-")</f>
        <v>1</v>
      </c>
      <c r="N193" s="72">
        <f>L193-F193</f>
        <v>0</v>
      </c>
      <c r="O193" s="70">
        <v>14</v>
      </c>
      <c r="P193" s="73">
        <v>63</v>
      </c>
      <c r="Q193" s="74">
        <f>IFERROR(O193/P193,"-")</f>
        <v>0.22222222222222221</v>
      </c>
      <c r="W193" s="1" t="str">
        <f t="shared" si="25"/>
        <v>01北海道</v>
      </c>
    </row>
    <row r="194" spans="1:23" x14ac:dyDescent="0.15">
      <c r="A194" s="8">
        <f t="shared" si="24"/>
        <v>13</v>
      </c>
      <c r="B194" s="8">
        <f>B193</f>
        <v>113</v>
      </c>
      <c r="D194" s="65"/>
      <c r="E194" s="75" t="s">
        <v>31</v>
      </c>
      <c r="F194" s="76">
        <v>536</v>
      </c>
      <c r="G194" s="77">
        <f>IFERROR(F194/P194,"-")</f>
        <v>2.3406113537117905</v>
      </c>
      <c r="H194" s="78">
        <v>372</v>
      </c>
      <c r="I194" s="78">
        <v>360</v>
      </c>
      <c r="J194" s="78">
        <v>360</v>
      </c>
      <c r="K194" s="78">
        <v>320</v>
      </c>
      <c r="L194" s="79">
        <v>315</v>
      </c>
      <c r="M194" s="80">
        <f>IFERROR(L194/F194,"-")</f>
        <v>0.58768656716417911</v>
      </c>
      <c r="N194" s="81">
        <f>L194-F194</f>
        <v>-221</v>
      </c>
      <c r="O194" s="79">
        <v>310</v>
      </c>
      <c r="P194" s="82">
        <v>229</v>
      </c>
      <c r="Q194" s="83">
        <f>IFERROR(O194/P194,"-")</f>
        <v>1.3537117903930131</v>
      </c>
      <c r="W194" s="1" t="str">
        <f t="shared" si="25"/>
        <v>01北海道</v>
      </c>
    </row>
    <row r="195" spans="1:23" x14ac:dyDescent="0.15">
      <c r="A195" s="8">
        <f t="shared" si="24"/>
        <v>13</v>
      </c>
      <c r="B195" s="8">
        <f>B194</f>
        <v>113</v>
      </c>
      <c r="D195" s="65"/>
      <c r="E195" s="75" t="s">
        <v>32</v>
      </c>
      <c r="F195" s="76">
        <v>102</v>
      </c>
      <c r="G195" s="77">
        <f>IFERROR(F195/P195,"-")</f>
        <v>0.4063745019920319</v>
      </c>
      <c r="H195" s="78">
        <v>188</v>
      </c>
      <c r="I195" s="78">
        <v>229</v>
      </c>
      <c r="J195" s="78">
        <v>169</v>
      </c>
      <c r="K195" s="78">
        <v>128</v>
      </c>
      <c r="L195" s="79">
        <v>194</v>
      </c>
      <c r="M195" s="80">
        <f>IFERROR(L195/F195,"-")</f>
        <v>1.9019607843137254</v>
      </c>
      <c r="N195" s="81">
        <f>L195-F195</f>
        <v>92</v>
      </c>
      <c r="O195" s="79">
        <v>191</v>
      </c>
      <c r="P195" s="82">
        <v>251</v>
      </c>
      <c r="Q195" s="83">
        <f>IFERROR(O195/P195,"-")</f>
        <v>0.76095617529880477</v>
      </c>
      <c r="W195" s="1" t="str">
        <f t="shared" si="25"/>
        <v>01北海道</v>
      </c>
    </row>
    <row r="196" spans="1:23" ht="14.25" thickBot="1" x14ac:dyDescent="0.2">
      <c r="A196" s="8">
        <f t="shared" si="24"/>
        <v>13</v>
      </c>
      <c r="B196" s="8">
        <f>B195</f>
        <v>113</v>
      </c>
      <c r="D196" s="84"/>
      <c r="E196" s="85" t="s">
        <v>33</v>
      </c>
      <c r="F196" s="86">
        <v>345</v>
      </c>
      <c r="G196" s="87">
        <f>IFERROR(F196/P196,"-")</f>
        <v>1.3855421686746987</v>
      </c>
      <c r="H196" s="88">
        <v>313</v>
      </c>
      <c r="I196" s="88">
        <v>283</v>
      </c>
      <c r="J196" s="88">
        <v>343</v>
      </c>
      <c r="K196" s="88">
        <v>353</v>
      </c>
      <c r="L196" s="89">
        <v>323</v>
      </c>
      <c r="M196" s="90">
        <f>IFERROR(L196/F196,"-")</f>
        <v>0.93623188405797098</v>
      </c>
      <c r="N196" s="91">
        <f>L196-F196</f>
        <v>-22</v>
      </c>
      <c r="O196" s="89">
        <v>318</v>
      </c>
      <c r="P196" s="92">
        <v>249</v>
      </c>
      <c r="Q196" s="93">
        <f>IFERROR(O196/P196,"-")</f>
        <v>1.2771084337349397</v>
      </c>
      <c r="W196" s="1" t="str">
        <f t="shared" si="25"/>
        <v>01北海道</v>
      </c>
    </row>
    <row r="197" spans="1:23" s="5" customFormat="1" x14ac:dyDescent="0.15">
      <c r="A197" s="94">
        <f t="shared" si="24"/>
        <v>13</v>
      </c>
      <c r="B197" s="94">
        <f>B196</f>
        <v>113</v>
      </c>
      <c r="D197" s="95"/>
      <c r="E197" s="96" t="s">
        <v>34</v>
      </c>
      <c r="F197" s="97">
        <v>1</v>
      </c>
      <c r="G197" s="98"/>
      <c r="H197" s="97">
        <v>1</v>
      </c>
      <c r="I197" s="97">
        <v>1</v>
      </c>
      <c r="J197" s="97">
        <v>1</v>
      </c>
      <c r="K197" s="97">
        <v>0.88888888888888884</v>
      </c>
      <c r="L197" s="97">
        <v>1</v>
      </c>
      <c r="M197" s="99"/>
      <c r="N197" s="99"/>
      <c r="O197" s="100"/>
      <c r="P197" s="100"/>
      <c r="Q197" s="99"/>
      <c r="W197" s="5" t="str">
        <f t="shared" si="25"/>
        <v>01北海道</v>
      </c>
    </row>
    <row r="198" spans="1:23" x14ac:dyDescent="0.15">
      <c r="A198" s="8">
        <f>(ROW()+12)/15</f>
        <v>14</v>
      </c>
      <c r="B198" s="8"/>
      <c r="C198" s="101">
        <f>(ROW()+12)/15</f>
        <v>14</v>
      </c>
      <c r="D198" s="101"/>
      <c r="R198" s="1" t="str">
        <f>"（"&amp;H200&amp;"　"&amp;H201&amp;"構想区域）"</f>
        <v>（北海道　富良野構想区域）</v>
      </c>
      <c r="W198" s="1" t="str">
        <f>TEXT(F200,"0?")&amp;H200</f>
        <v>01北海道</v>
      </c>
    </row>
    <row r="199" spans="1:23" ht="14.25" thickBot="1" x14ac:dyDescent="0.2">
      <c r="A199" s="8">
        <f t="shared" ref="A199:A212" si="26">A198</f>
        <v>14</v>
      </c>
      <c r="B199" s="8"/>
      <c r="C199" s="1" t="s">
        <v>3</v>
      </c>
      <c r="W199" s="1" t="str">
        <f>W198</f>
        <v>01北海道</v>
      </c>
    </row>
    <row r="200" spans="1:23" x14ac:dyDescent="0.15">
      <c r="A200" s="8">
        <f t="shared" si="26"/>
        <v>14</v>
      </c>
      <c r="B200" s="8">
        <v>114</v>
      </c>
      <c r="D200" s="10" t="s">
        <v>4</v>
      </c>
      <c r="E200" s="11"/>
      <c r="F200" s="12">
        <f>QUOTIENT(F201,100)</f>
        <v>1</v>
      </c>
      <c r="G200" s="13"/>
      <c r="H200" s="14" t="s">
        <v>35</v>
      </c>
      <c r="I200" s="15"/>
      <c r="N200" s="16"/>
      <c r="W200" s="1" t="str">
        <f t="shared" ref="W200:W212" si="27">W199</f>
        <v>01北海道</v>
      </c>
    </row>
    <row r="201" spans="1:23" x14ac:dyDescent="0.15">
      <c r="A201" s="8">
        <f t="shared" si="26"/>
        <v>14</v>
      </c>
      <c r="B201" s="8">
        <f>B200</f>
        <v>114</v>
      </c>
      <c r="D201" s="17" t="s">
        <v>5</v>
      </c>
      <c r="E201" s="18"/>
      <c r="F201" s="19">
        <f>B201</f>
        <v>114</v>
      </c>
      <c r="G201" s="20"/>
      <c r="H201" s="21" t="s">
        <v>49</v>
      </c>
      <c r="I201" s="22"/>
      <c r="N201" s="16"/>
      <c r="W201" s="1" t="str">
        <f t="shared" si="27"/>
        <v>01北海道</v>
      </c>
    </row>
    <row r="202" spans="1:23" x14ac:dyDescent="0.15">
      <c r="A202" s="8">
        <f t="shared" si="26"/>
        <v>14</v>
      </c>
      <c r="B202" s="8">
        <f>B201</f>
        <v>114</v>
      </c>
      <c r="D202" s="23" t="s">
        <v>6</v>
      </c>
      <c r="E202" s="24"/>
      <c r="F202" s="25">
        <v>3.9893999999999998</v>
      </c>
      <c r="G202" s="26"/>
      <c r="H202" s="26"/>
      <c r="I202" s="27"/>
      <c r="J202" s="28"/>
      <c r="K202" s="28"/>
      <c r="M202" s="28"/>
      <c r="N202" s="29"/>
      <c r="O202" s="30" t="s">
        <v>7</v>
      </c>
      <c r="W202" s="1" t="str">
        <f t="shared" si="27"/>
        <v>01北海道</v>
      </c>
    </row>
    <row r="203" spans="1:23" ht="14.25" thickBot="1" x14ac:dyDescent="0.2">
      <c r="A203" s="8">
        <f t="shared" si="26"/>
        <v>14</v>
      </c>
      <c r="B203" s="8">
        <f>B202</f>
        <v>114</v>
      </c>
      <c r="D203" s="31" t="s">
        <v>8</v>
      </c>
      <c r="E203" s="32"/>
      <c r="F203" s="33">
        <v>2183.41</v>
      </c>
      <c r="G203" s="34"/>
      <c r="H203" s="34"/>
      <c r="I203" s="35"/>
      <c r="J203" s="36"/>
      <c r="K203" s="36"/>
      <c r="M203" s="36"/>
      <c r="O203" s="37">
        <v>-0.23300000000000001</v>
      </c>
      <c r="P203" s="37"/>
      <c r="W203" s="1" t="str">
        <f t="shared" si="27"/>
        <v>01北海道</v>
      </c>
    </row>
    <row r="204" spans="1:23" ht="14.25" thickBot="1" x14ac:dyDescent="0.2">
      <c r="A204" s="8">
        <f t="shared" si="26"/>
        <v>14</v>
      </c>
      <c r="B204" s="8"/>
      <c r="C204" s="1" t="s">
        <v>9</v>
      </c>
      <c r="W204" s="1" t="str">
        <f t="shared" si="27"/>
        <v>01北海道</v>
      </c>
    </row>
    <row r="205" spans="1:23" ht="13.5" customHeight="1" x14ac:dyDescent="0.15">
      <c r="A205" s="8">
        <f t="shared" si="26"/>
        <v>14</v>
      </c>
      <c r="B205" s="8"/>
      <c r="D205" s="38"/>
      <c r="E205" s="39"/>
      <c r="F205" s="40" t="s">
        <v>10</v>
      </c>
      <c r="G205" s="41"/>
      <c r="H205" s="42" t="s">
        <v>11</v>
      </c>
      <c r="I205" s="42" t="s">
        <v>12</v>
      </c>
      <c r="J205" s="42" t="s">
        <v>13</v>
      </c>
      <c r="K205" s="42" t="s">
        <v>14</v>
      </c>
      <c r="L205" s="43" t="s">
        <v>15</v>
      </c>
      <c r="M205" s="41"/>
      <c r="N205" s="41"/>
      <c r="O205" s="43" t="s">
        <v>16</v>
      </c>
      <c r="P205" s="41"/>
      <c r="Q205" s="44"/>
      <c r="W205" s="1" t="str">
        <f t="shared" si="27"/>
        <v>01北海道</v>
      </c>
    </row>
    <row r="206" spans="1:23" ht="32.25" thickBot="1" x14ac:dyDescent="0.2">
      <c r="A206" s="8">
        <f t="shared" si="26"/>
        <v>14</v>
      </c>
      <c r="B206" s="8"/>
      <c r="D206" s="45"/>
      <c r="E206" s="46"/>
      <c r="F206" s="47" t="s">
        <v>17</v>
      </c>
      <c r="G206" s="48" t="s">
        <v>18</v>
      </c>
      <c r="H206" s="49" t="s">
        <v>19</v>
      </c>
      <c r="I206" s="49" t="s">
        <v>20</v>
      </c>
      <c r="J206" s="49" t="s">
        <v>21</v>
      </c>
      <c r="K206" s="49" t="s">
        <v>22</v>
      </c>
      <c r="L206" s="50" t="s">
        <v>23</v>
      </c>
      <c r="M206" s="51" t="s">
        <v>24</v>
      </c>
      <c r="N206" s="52" t="s">
        <v>25</v>
      </c>
      <c r="O206" s="53" t="s">
        <v>26</v>
      </c>
      <c r="P206" s="51" t="s">
        <v>27</v>
      </c>
      <c r="Q206" s="54" t="s">
        <v>28</v>
      </c>
      <c r="W206" s="1" t="str">
        <f t="shared" si="27"/>
        <v>01北海道</v>
      </c>
    </row>
    <row r="207" spans="1:23" ht="14.25" thickTop="1" x14ac:dyDescent="0.15">
      <c r="A207" s="8">
        <f t="shared" si="26"/>
        <v>14</v>
      </c>
      <c r="B207" s="8">
        <f>B202</f>
        <v>114</v>
      </c>
      <c r="D207" s="55"/>
      <c r="E207" s="56" t="s">
        <v>29</v>
      </c>
      <c r="F207" s="57">
        <f>SUM(F208:F211)</f>
        <v>510</v>
      </c>
      <c r="G207" s="58">
        <f>IFERROR(F207/P207,"-")</f>
        <v>1.0472279260780288</v>
      </c>
      <c r="H207" s="59">
        <f>SUM(H208:H211)</f>
        <v>491</v>
      </c>
      <c r="I207" s="59">
        <f>SUM(I208:I211)</f>
        <v>491</v>
      </c>
      <c r="J207" s="59">
        <f>SUM(J208:J211)</f>
        <v>448</v>
      </c>
      <c r="K207" s="59">
        <f>SUM(K208:K211)</f>
        <v>424</v>
      </c>
      <c r="L207" s="60">
        <f>SUM(L208:L211)</f>
        <v>484</v>
      </c>
      <c r="M207" s="61">
        <f>IFERROR(L207/F207,"-")</f>
        <v>0.94901960784313721</v>
      </c>
      <c r="N207" s="62">
        <f>L207-F207</f>
        <v>-26</v>
      </c>
      <c r="O207" s="60">
        <f>SUM(O208:O211)</f>
        <v>475</v>
      </c>
      <c r="P207" s="63">
        <f>SUM(P208:P211)</f>
        <v>487</v>
      </c>
      <c r="Q207" s="64">
        <f>IFERROR(O207/P207,"-")</f>
        <v>0.97535934291581106</v>
      </c>
      <c r="W207" s="1" t="str">
        <f t="shared" si="27"/>
        <v>01北海道</v>
      </c>
    </row>
    <row r="208" spans="1:23" x14ac:dyDescent="0.15">
      <c r="A208" s="8">
        <f t="shared" si="26"/>
        <v>14</v>
      </c>
      <c r="B208" s="8">
        <f>B207</f>
        <v>114</v>
      </c>
      <c r="D208" s="65"/>
      <c r="E208" s="66" t="s">
        <v>30</v>
      </c>
      <c r="F208" s="67">
        <v>0</v>
      </c>
      <c r="G208" s="68">
        <f>IFERROR(F208/P208,"-")</f>
        <v>0</v>
      </c>
      <c r="H208" s="69">
        <v>0</v>
      </c>
      <c r="I208" s="69">
        <v>0</v>
      </c>
      <c r="J208" s="69">
        <v>0</v>
      </c>
      <c r="K208" s="69">
        <v>0</v>
      </c>
      <c r="L208" s="70">
        <v>0</v>
      </c>
      <c r="M208" s="71" t="str">
        <f>IFERROR(L208/F208,"-")</f>
        <v>-</v>
      </c>
      <c r="N208" s="72">
        <f>L208-F208</f>
        <v>0</v>
      </c>
      <c r="O208" s="70">
        <v>0</v>
      </c>
      <c r="P208" s="73">
        <v>25</v>
      </c>
      <c r="Q208" s="74">
        <f>IFERROR(O208/P208,"-")</f>
        <v>0</v>
      </c>
      <c r="W208" s="1" t="str">
        <f t="shared" si="27"/>
        <v>01北海道</v>
      </c>
    </row>
    <row r="209" spans="1:23" x14ac:dyDescent="0.15">
      <c r="A209" s="8">
        <f t="shared" si="26"/>
        <v>14</v>
      </c>
      <c r="B209" s="8">
        <f>B208</f>
        <v>114</v>
      </c>
      <c r="D209" s="65"/>
      <c r="E209" s="75" t="s">
        <v>31</v>
      </c>
      <c r="F209" s="76">
        <v>335</v>
      </c>
      <c r="G209" s="77">
        <f>IFERROR(F209/P209,"-")</f>
        <v>2.7916666666666665</v>
      </c>
      <c r="H209" s="78">
        <v>266</v>
      </c>
      <c r="I209" s="78">
        <v>164</v>
      </c>
      <c r="J209" s="78">
        <v>164</v>
      </c>
      <c r="K209" s="78">
        <v>145</v>
      </c>
      <c r="L209" s="79">
        <v>263</v>
      </c>
      <c r="M209" s="80">
        <f>IFERROR(L209/F209,"-")</f>
        <v>0.78507462686567164</v>
      </c>
      <c r="N209" s="81">
        <f>L209-F209</f>
        <v>-72</v>
      </c>
      <c r="O209" s="79">
        <v>263</v>
      </c>
      <c r="P209" s="82">
        <v>120</v>
      </c>
      <c r="Q209" s="83">
        <f>IFERROR(O209/P209,"-")</f>
        <v>2.1916666666666669</v>
      </c>
      <c r="W209" s="1" t="str">
        <f t="shared" si="27"/>
        <v>01北海道</v>
      </c>
    </row>
    <row r="210" spans="1:23" x14ac:dyDescent="0.15">
      <c r="A210" s="8">
        <f t="shared" si="26"/>
        <v>14</v>
      </c>
      <c r="B210" s="8">
        <f>B209</f>
        <v>114</v>
      </c>
      <c r="D210" s="65"/>
      <c r="E210" s="75" t="s">
        <v>32</v>
      </c>
      <c r="F210" s="76">
        <v>0</v>
      </c>
      <c r="G210" s="77">
        <f>IFERROR(F210/P210,"-")</f>
        <v>0</v>
      </c>
      <c r="H210" s="78">
        <v>50</v>
      </c>
      <c r="I210" s="78">
        <v>152</v>
      </c>
      <c r="J210" s="78">
        <v>152</v>
      </c>
      <c r="K210" s="78">
        <v>147</v>
      </c>
      <c r="L210" s="79">
        <v>89</v>
      </c>
      <c r="M210" s="80" t="str">
        <f>IFERROR(L210/F210,"-")</f>
        <v>-</v>
      </c>
      <c r="N210" s="81">
        <f>L210-F210</f>
        <v>89</v>
      </c>
      <c r="O210" s="79">
        <v>80</v>
      </c>
      <c r="P210" s="82">
        <v>177</v>
      </c>
      <c r="Q210" s="83">
        <f>IFERROR(O210/P210,"-")</f>
        <v>0.4519774011299435</v>
      </c>
      <c r="W210" s="1" t="str">
        <f t="shared" si="27"/>
        <v>01北海道</v>
      </c>
    </row>
    <row r="211" spans="1:23" ht="14.25" thickBot="1" x14ac:dyDescent="0.2">
      <c r="A211" s="8">
        <f t="shared" si="26"/>
        <v>14</v>
      </c>
      <c r="B211" s="8">
        <f>B210</f>
        <v>114</v>
      </c>
      <c r="D211" s="84"/>
      <c r="E211" s="85" t="s">
        <v>33</v>
      </c>
      <c r="F211" s="86">
        <v>175</v>
      </c>
      <c r="G211" s="87">
        <f>IFERROR(F211/P211,"-")</f>
        <v>1.0606060606060606</v>
      </c>
      <c r="H211" s="88">
        <v>175</v>
      </c>
      <c r="I211" s="88">
        <v>175</v>
      </c>
      <c r="J211" s="88">
        <v>132</v>
      </c>
      <c r="K211" s="88">
        <v>132</v>
      </c>
      <c r="L211" s="89">
        <v>132</v>
      </c>
      <c r="M211" s="90">
        <f>IFERROR(L211/F211,"-")</f>
        <v>0.75428571428571434</v>
      </c>
      <c r="N211" s="91">
        <f>L211-F211</f>
        <v>-43</v>
      </c>
      <c r="O211" s="89">
        <v>132</v>
      </c>
      <c r="P211" s="92">
        <v>165</v>
      </c>
      <c r="Q211" s="93">
        <f>IFERROR(O211/P211,"-")</f>
        <v>0.8</v>
      </c>
      <c r="W211" s="1" t="str">
        <f t="shared" si="27"/>
        <v>01北海道</v>
      </c>
    </row>
    <row r="212" spans="1:23" s="5" customFormat="1" x14ac:dyDescent="0.15">
      <c r="A212" s="94">
        <f t="shared" si="26"/>
        <v>14</v>
      </c>
      <c r="B212" s="94">
        <f>B211</f>
        <v>114</v>
      </c>
      <c r="D212" s="95"/>
      <c r="E212" s="96" t="s">
        <v>34</v>
      </c>
      <c r="F212" s="97">
        <v>1</v>
      </c>
      <c r="G212" s="98"/>
      <c r="H212" s="97">
        <v>1</v>
      </c>
      <c r="I212" s="97">
        <v>1</v>
      </c>
      <c r="J212" s="97">
        <v>1</v>
      </c>
      <c r="K212" s="97">
        <v>0.8</v>
      </c>
      <c r="L212" s="97">
        <v>1</v>
      </c>
      <c r="M212" s="99"/>
      <c r="N212" s="99"/>
      <c r="O212" s="100"/>
      <c r="P212" s="100"/>
      <c r="Q212" s="99"/>
      <c r="W212" s="5" t="str">
        <f t="shared" si="27"/>
        <v>01北海道</v>
      </c>
    </row>
    <row r="213" spans="1:23" x14ac:dyDescent="0.15">
      <c r="A213" s="8">
        <f>(ROW()+12)/15</f>
        <v>15</v>
      </c>
      <c r="B213" s="8"/>
      <c r="C213" s="101">
        <f>(ROW()+12)/15</f>
        <v>15</v>
      </c>
      <c r="D213" s="101"/>
      <c r="R213" s="1" t="str">
        <f>"（"&amp;H215&amp;"　"&amp;H216&amp;"構想区域）"</f>
        <v>（北海道　留萌構想区域）</v>
      </c>
      <c r="W213" s="1" t="str">
        <f>TEXT(F215,"0?")&amp;H215</f>
        <v>01北海道</v>
      </c>
    </row>
    <row r="214" spans="1:23" ht="14.25" thickBot="1" x14ac:dyDescent="0.2">
      <c r="A214" s="8">
        <f t="shared" ref="A214:A227" si="28">A213</f>
        <v>15</v>
      </c>
      <c r="B214" s="8"/>
      <c r="C214" s="1" t="s">
        <v>3</v>
      </c>
      <c r="W214" s="1" t="str">
        <f>W213</f>
        <v>01北海道</v>
      </c>
    </row>
    <row r="215" spans="1:23" x14ac:dyDescent="0.15">
      <c r="A215" s="8">
        <f t="shared" si="28"/>
        <v>15</v>
      </c>
      <c r="B215" s="8">
        <v>115</v>
      </c>
      <c r="D215" s="10" t="s">
        <v>4</v>
      </c>
      <c r="E215" s="11"/>
      <c r="F215" s="12">
        <f>QUOTIENT(F216,100)</f>
        <v>1</v>
      </c>
      <c r="G215" s="13"/>
      <c r="H215" s="14" t="s">
        <v>35</v>
      </c>
      <c r="I215" s="15"/>
      <c r="N215" s="16"/>
      <c r="W215" s="1" t="str">
        <f t="shared" ref="W215:W227" si="29">W214</f>
        <v>01北海道</v>
      </c>
    </row>
    <row r="216" spans="1:23" x14ac:dyDescent="0.15">
      <c r="A216" s="8">
        <f t="shared" si="28"/>
        <v>15</v>
      </c>
      <c r="B216" s="8">
        <f>B215</f>
        <v>115</v>
      </c>
      <c r="D216" s="17" t="s">
        <v>5</v>
      </c>
      <c r="E216" s="18"/>
      <c r="F216" s="19">
        <f>B216</f>
        <v>115</v>
      </c>
      <c r="G216" s="20"/>
      <c r="H216" s="21" t="s">
        <v>50</v>
      </c>
      <c r="I216" s="22"/>
      <c r="N216" s="16"/>
      <c r="W216" s="1" t="str">
        <f t="shared" si="29"/>
        <v>01北海道</v>
      </c>
    </row>
    <row r="217" spans="1:23" x14ac:dyDescent="0.15">
      <c r="A217" s="8">
        <f t="shared" si="28"/>
        <v>15</v>
      </c>
      <c r="B217" s="8">
        <f>B216</f>
        <v>115</v>
      </c>
      <c r="D217" s="23" t="s">
        <v>6</v>
      </c>
      <c r="E217" s="24"/>
      <c r="F217" s="25">
        <v>4.3049999999999997</v>
      </c>
      <c r="G217" s="26"/>
      <c r="H217" s="26"/>
      <c r="I217" s="27"/>
      <c r="J217" s="28"/>
      <c r="K217" s="28"/>
      <c r="M217" s="28"/>
      <c r="N217" s="29"/>
      <c r="O217" s="30" t="s">
        <v>7</v>
      </c>
      <c r="W217" s="1" t="str">
        <f t="shared" si="29"/>
        <v>01北海道</v>
      </c>
    </row>
    <row r="218" spans="1:23" ht="14.25" thickBot="1" x14ac:dyDescent="0.2">
      <c r="A218" s="8">
        <f t="shared" si="28"/>
        <v>15</v>
      </c>
      <c r="B218" s="8">
        <f>B217</f>
        <v>115</v>
      </c>
      <c r="D218" s="31" t="s">
        <v>8</v>
      </c>
      <c r="E218" s="32"/>
      <c r="F218" s="33">
        <v>3445.89</v>
      </c>
      <c r="G218" s="34"/>
      <c r="H218" s="34"/>
      <c r="I218" s="35"/>
      <c r="J218" s="36"/>
      <c r="K218" s="36"/>
      <c r="M218" s="36"/>
      <c r="O218" s="37">
        <v>-0.40599999999999997</v>
      </c>
      <c r="P218" s="37"/>
      <c r="W218" s="1" t="str">
        <f t="shared" si="29"/>
        <v>01北海道</v>
      </c>
    </row>
    <row r="219" spans="1:23" ht="14.25" thickBot="1" x14ac:dyDescent="0.2">
      <c r="A219" s="8">
        <f t="shared" si="28"/>
        <v>15</v>
      </c>
      <c r="B219" s="8"/>
      <c r="C219" s="1" t="s">
        <v>9</v>
      </c>
      <c r="W219" s="1" t="str">
        <f t="shared" si="29"/>
        <v>01北海道</v>
      </c>
    </row>
    <row r="220" spans="1:23" ht="13.5" customHeight="1" x14ac:dyDescent="0.15">
      <c r="A220" s="8">
        <f t="shared" si="28"/>
        <v>15</v>
      </c>
      <c r="B220" s="8"/>
      <c r="D220" s="38"/>
      <c r="E220" s="39"/>
      <c r="F220" s="40" t="s">
        <v>10</v>
      </c>
      <c r="G220" s="41"/>
      <c r="H220" s="42" t="s">
        <v>11</v>
      </c>
      <c r="I220" s="42" t="s">
        <v>12</v>
      </c>
      <c r="J220" s="42" t="s">
        <v>13</v>
      </c>
      <c r="K220" s="42" t="s">
        <v>14</v>
      </c>
      <c r="L220" s="43" t="s">
        <v>15</v>
      </c>
      <c r="M220" s="41"/>
      <c r="N220" s="41"/>
      <c r="O220" s="43" t="s">
        <v>16</v>
      </c>
      <c r="P220" s="41"/>
      <c r="Q220" s="44"/>
      <c r="W220" s="1" t="str">
        <f t="shared" si="29"/>
        <v>01北海道</v>
      </c>
    </row>
    <row r="221" spans="1:23" ht="32.25" thickBot="1" x14ac:dyDescent="0.2">
      <c r="A221" s="8">
        <f t="shared" si="28"/>
        <v>15</v>
      </c>
      <c r="B221" s="8"/>
      <c r="D221" s="45"/>
      <c r="E221" s="46"/>
      <c r="F221" s="47" t="s">
        <v>17</v>
      </c>
      <c r="G221" s="48" t="s">
        <v>18</v>
      </c>
      <c r="H221" s="49" t="s">
        <v>19</v>
      </c>
      <c r="I221" s="49" t="s">
        <v>20</v>
      </c>
      <c r="J221" s="49" t="s">
        <v>21</v>
      </c>
      <c r="K221" s="49" t="s">
        <v>22</v>
      </c>
      <c r="L221" s="50" t="s">
        <v>23</v>
      </c>
      <c r="M221" s="51" t="s">
        <v>24</v>
      </c>
      <c r="N221" s="52" t="s">
        <v>25</v>
      </c>
      <c r="O221" s="53" t="s">
        <v>26</v>
      </c>
      <c r="P221" s="51" t="s">
        <v>27</v>
      </c>
      <c r="Q221" s="54" t="s">
        <v>28</v>
      </c>
      <c r="W221" s="1" t="str">
        <f t="shared" si="29"/>
        <v>01北海道</v>
      </c>
    </row>
    <row r="222" spans="1:23" ht="14.25" thickTop="1" x14ac:dyDescent="0.15">
      <c r="A222" s="8">
        <f t="shared" si="28"/>
        <v>15</v>
      </c>
      <c r="B222" s="8">
        <f>B217</f>
        <v>115</v>
      </c>
      <c r="D222" s="55"/>
      <c r="E222" s="56" t="s">
        <v>29</v>
      </c>
      <c r="F222" s="57">
        <f>SUM(F223:F226)</f>
        <v>651</v>
      </c>
      <c r="G222" s="58">
        <f>IFERROR(F222/P222,"-")</f>
        <v>1.1563055062166963</v>
      </c>
      <c r="H222" s="59">
        <f>SUM(H223:H226)</f>
        <v>581</v>
      </c>
      <c r="I222" s="59">
        <f>SUM(I223:I226)</f>
        <v>581</v>
      </c>
      <c r="J222" s="59">
        <f>SUM(J223:J226)</f>
        <v>581</v>
      </c>
      <c r="K222" s="59">
        <f>SUM(K223:K226)</f>
        <v>599</v>
      </c>
      <c r="L222" s="60">
        <f>SUM(L223:L226)</f>
        <v>580</v>
      </c>
      <c r="M222" s="61">
        <f>IFERROR(L222/F222,"-")</f>
        <v>0.89093701996927799</v>
      </c>
      <c r="N222" s="62">
        <f>L222-F222</f>
        <v>-71</v>
      </c>
      <c r="O222" s="60">
        <f>SUM(O223:O226)</f>
        <v>563</v>
      </c>
      <c r="P222" s="63">
        <f>SUM(P223:P226)</f>
        <v>563</v>
      </c>
      <c r="Q222" s="64">
        <f>IFERROR(O222/P222,"-")</f>
        <v>1</v>
      </c>
      <c r="W222" s="1" t="str">
        <f t="shared" si="29"/>
        <v>01北海道</v>
      </c>
    </row>
    <row r="223" spans="1:23" x14ac:dyDescent="0.15">
      <c r="A223" s="8">
        <f t="shared" si="28"/>
        <v>15</v>
      </c>
      <c r="B223" s="8">
        <f>B222</f>
        <v>115</v>
      </c>
      <c r="D223" s="65"/>
      <c r="E223" s="66" t="s">
        <v>30</v>
      </c>
      <c r="F223" s="67">
        <v>0</v>
      </c>
      <c r="G223" s="68">
        <f>IFERROR(F223/P223,"-")</f>
        <v>0</v>
      </c>
      <c r="H223" s="69">
        <v>0</v>
      </c>
      <c r="I223" s="69">
        <v>0</v>
      </c>
      <c r="J223" s="69">
        <v>0</v>
      </c>
      <c r="K223" s="69">
        <v>0</v>
      </c>
      <c r="L223" s="70">
        <v>0</v>
      </c>
      <c r="M223" s="71" t="str">
        <f>IFERROR(L223/F223,"-")</f>
        <v>-</v>
      </c>
      <c r="N223" s="72">
        <f>L223-F223</f>
        <v>0</v>
      </c>
      <c r="O223" s="70">
        <v>0</v>
      </c>
      <c r="P223" s="73">
        <v>35</v>
      </c>
      <c r="Q223" s="74">
        <f>IFERROR(O223/P223,"-")</f>
        <v>0</v>
      </c>
      <c r="W223" s="1" t="str">
        <f t="shared" si="29"/>
        <v>01北海道</v>
      </c>
    </row>
    <row r="224" spans="1:23" x14ac:dyDescent="0.15">
      <c r="A224" s="8">
        <f t="shared" si="28"/>
        <v>15</v>
      </c>
      <c r="B224" s="8">
        <f>B223</f>
        <v>115</v>
      </c>
      <c r="D224" s="65"/>
      <c r="E224" s="75" t="s">
        <v>31</v>
      </c>
      <c r="F224" s="76">
        <v>346</v>
      </c>
      <c r="G224" s="77">
        <f>IFERROR(F224/P224,"-")</f>
        <v>2.436619718309859</v>
      </c>
      <c r="H224" s="78">
        <v>344</v>
      </c>
      <c r="I224" s="78">
        <v>300</v>
      </c>
      <c r="J224" s="78">
        <v>300</v>
      </c>
      <c r="K224" s="78">
        <v>300</v>
      </c>
      <c r="L224" s="79">
        <v>300</v>
      </c>
      <c r="M224" s="80">
        <f>IFERROR(L224/F224,"-")</f>
        <v>0.86705202312138729</v>
      </c>
      <c r="N224" s="81">
        <f>L224-F224</f>
        <v>-46</v>
      </c>
      <c r="O224" s="79">
        <v>300</v>
      </c>
      <c r="P224" s="82">
        <v>142</v>
      </c>
      <c r="Q224" s="83">
        <f>IFERROR(O224/P224,"-")</f>
        <v>2.112676056338028</v>
      </c>
      <c r="W224" s="1" t="str">
        <f t="shared" si="29"/>
        <v>01北海道</v>
      </c>
    </row>
    <row r="225" spans="1:23" x14ac:dyDescent="0.15">
      <c r="A225" s="8">
        <f t="shared" si="28"/>
        <v>15</v>
      </c>
      <c r="B225" s="8">
        <f>B224</f>
        <v>115</v>
      </c>
      <c r="D225" s="65"/>
      <c r="E225" s="75" t="s">
        <v>32</v>
      </c>
      <c r="F225" s="76">
        <v>30</v>
      </c>
      <c r="G225" s="77">
        <f>IFERROR(F225/P225,"-")</f>
        <v>0.15706806282722513</v>
      </c>
      <c r="H225" s="78">
        <v>30</v>
      </c>
      <c r="I225" s="78">
        <v>74</v>
      </c>
      <c r="J225" s="78">
        <v>74</v>
      </c>
      <c r="K225" s="78">
        <v>92</v>
      </c>
      <c r="L225" s="79">
        <v>92</v>
      </c>
      <c r="M225" s="80">
        <f>IFERROR(L225/F225,"-")</f>
        <v>3.0666666666666669</v>
      </c>
      <c r="N225" s="81">
        <f>L225-F225</f>
        <v>62</v>
      </c>
      <c r="O225" s="79">
        <v>92</v>
      </c>
      <c r="P225" s="82">
        <v>191</v>
      </c>
      <c r="Q225" s="83">
        <f>IFERROR(O225/P225,"-")</f>
        <v>0.48167539267015708</v>
      </c>
      <c r="W225" s="1" t="str">
        <f t="shared" si="29"/>
        <v>01北海道</v>
      </c>
    </row>
    <row r="226" spans="1:23" ht="14.25" thickBot="1" x14ac:dyDescent="0.2">
      <c r="A226" s="8">
        <f t="shared" si="28"/>
        <v>15</v>
      </c>
      <c r="B226" s="8">
        <f>B225</f>
        <v>115</v>
      </c>
      <c r="D226" s="84"/>
      <c r="E226" s="85" t="s">
        <v>33</v>
      </c>
      <c r="F226" s="86">
        <v>275</v>
      </c>
      <c r="G226" s="87">
        <f>IFERROR(F226/P226,"-")</f>
        <v>1.4102564102564104</v>
      </c>
      <c r="H226" s="88">
        <v>207</v>
      </c>
      <c r="I226" s="88">
        <v>207</v>
      </c>
      <c r="J226" s="88">
        <v>207</v>
      </c>
      <c r="K226" s="88">
        <v>207</v>
      </c>
      <c r="L226" s="89">
        <v>188</v>
      </c>
      <c r="M226" s="90">
        <f>IFERROR(L226/F226,"-")</f>
        <v>0.6836363636363636</v>
      </c>
      <c r="N226" s="91">
        <f>L226-F226</f>
        <v>-87</v>
      </c>
      <c r="O226" s="89">
        <v>171</v>
      </c>
      <c r="P226" s="92">
        <v>195</v>
      </c>
      <c r="Q226" s="93">
        <f>IFERROR(O226/P226,"-")</f>
        <v>0.87692307692307692</v>
      </c>
      <c r="W226" s="1" t="str">
        <f t="shared" si="29"/>
        <v>01北海道</v>
      </c>
    </row>
    <row r="227" spans="1:23" s="5" customFormat="1" x14ac:dyDescent="0.15">
      <c r="A227" s="94">
        <f t="shared" si="28"/>
        <v>15</v>
      </c>
      <c r="B227" s="94">
        <f>B226</f>
        <v>115</v>
      </c>
      <c r="D227" s="95"/>
      <c r="E227" s="96" t="s">
        <v>34</v>
      </c>
      <c r="F227" s="97">
        <v>1</v>
      </c>
      <c r="G227" s="98"/>
      <c r="H227" s="97">
        <v>1</v>
      </c>
      <c r="I227" s="97">
        <v>1</v>
      </c>
      <c r="J227" s="97">
        <v>1</v>
      </c>
      <c r="K227" s="97">
        <v>1</v>
      </c>
      <c r="L227" s="97">
        <v>1</v>
      </c>
      <c r="M227" s="99"/>
      <c r="N227" s="99"/>
      <c r="O227" s="100"/>
      <c r="P227" s="100"/>
      <c r="Q227" s="99"/>
      <c r="W227" s="5" t="str">
        <f t="shared" si="29"/>
        <v>01北海道</v>
      </c>
    </row>
    <row r="228" spans="1:23" x14ac:dyDescent="0.15">
      <c r="A228" s="8">
        <f>(ROW()+12)/15</f>
        <v>16</v>
      </c>
      <c r="B228" s="8"/>
      <c r="C228" s="101">
        <f>(ROW()+12)/15</f>
        <v>16</v>
      </c>
      <c r="D228" s="101"/>
      <c r="R228" s="1" t="str">
        <f>"（"&amp;H230&amp;"　"&amp;H231&amp;"構想区域）"</f>
        <v>（北海道　宗谷構想区域）</v>
      </c>
      <c r="W228" s="1" t="str">
        <f>TEXT(F230,"0?")&amp;H230</f>
        <v>01北海道</v>
      </c>
    </row>
    <row r="229" spans="1:23" ht="14.25" thickBot="1" x14ac:dyDescent="0.2">
      <c r="A229" s="8">
        <f t="shared" ref="A229:A242" si="30">A228</f>
        <v>16</v>
      </c>
      <c r="B229" s="8"/>
      <c r="C229" s="1" t="s">
        <v>3</v>
      </c>
      <c r="W229" s="1" t="str">
        <f>W228</f>
        <v>01北海道</v>
      </c>
    </row>
    <row r="230" spans="1:23" x14ac:dyDescent="0.15">
      <c r="A230" s="8">
        <f t="shared" si="30"/>
        <v>16</v>
      </c>
      <c r="B230" s="8">
        <v>116</v>
      </c>
      <c r="D230" s="10" t="s">
        <v>4</v>
      </c>
      <c r="E230" s="11"/>
      <c r="F230" s="12">
        <f>QUOTIENT(F231,100)</f>
        <v>1</v>
      </c>
      <c r="G230" s="13"/>
      <c r="H230" s="14" t="s">
        <v>35</v>
      </c>
      <c r="I230" s="15"/>
      <c r="N230" s="16"/>
      <c r="W230" s="1" t="str">
        <f t="shared" ref="W230:W242" si="31">W229</f>
        <v>01北海道</v>
      </c>
    </row>
    <row r="231" spans="1:23" x14ac:dyDescent="0.15">
      <c r="A231" s="8">
        <f t="shared" si="30"/>
        <v>16</v>
      </c>
      <c r="B231" s="8">
        <f>B230</f>
        <v>116</v>
      </c>
      <c r="D231" s="17" t="s">
        <v>5</v>
      </c>
      <c r="E231" s="18"/>
      <c r="F231" s="19">
        <f>B231</f>
        <v>116</v>
      </c>
      <c r="G231" s="20"/>
      <c r="H231" s="21" t="s">
        <v>51</v>
      </c>
      <c r="I231" s="22"/>
      <c r="N231" s="16"/>
      <c r="W231" s="1" t="str">
        <f t="shared" si="31"/>
        <v>01北海道</v>
      </c>
    </row>
    <row r="232" spans="1:23" x14ac:dyDescent="0.15">
      <c r="A232" s="8">
        <f t="shared" si="30"/>
        <v>16</v>
      </c>
      <c r="B232" s="8">
        <f>B231</f>
        <v>116</v>
      </c>
      <c r="D232" s="23" t="s">
        <v>6</v>
      </c>
      <c r="E232" s="24"/>
      <c r="F232" s="25">
        <v>6.2140000000000004</v>
      </c>
      <c r="G232" s="26"/>
      <c r="H232" s="26"/>
      <c r="I232" s="27"/>
      <c r="J232" s="28"/>
      <c r="K232" s="28"/>
      <c r="M232" s="28"/>
      <c r="N232" s="29"/>
      <c r="O232" s="30" t="s">
        <v>7</v>
      </c>
      <c r="W232" s="1" t="str">
        <f t="shared" si="31"/>
        <v>01北海道</v>
      </c>
    </row>
    <row r="233" spans="1:23" ht="14.25" thickBot="1" x14ac:dyDescent="0.2">
      <c r="A233" s="8">
        <f t="shared" si="30"/>
        <v>16</v>
      </c>
      <c r="B233" s="8">
        <f>B232</f>
        <v>116</v>
      </c>
      <c r="D233" s="31" t="s">
        <v>8</v>
      </c>
      <c r="E233" s="32"/>
      <c r="F233" s="33">
        <v>4626.07</v>
      </c>
      <c r="G233" s="34"/>
      <c r="H233" s="34"/>
      <c r="I233" s="35"/>
      <c r="J233" s="36"/>
      <c r="K233" s="36"/>
      <c r="M233" s="36"/>
      <c r="O233" s="37">
        <v>-0.41899999999999998</v>
      </c>
      <c r="P233" s="37"/>
      <c r="W233" s="1" t="str">
        <f t="shared" si="31"/>
        <v>01北海道</v>
      </c>
    </row>
    <row r="234" spans="1:23" ht="14.25" thickBot="1" x14ac:dyDescent="0.2">
      <c r="A234" s="8">
        <f t="shared" si="30"/>
        <v>16</v>
      </c>
      <c r="B234" s="8"/>
      <c r="C234" s="1" t="s">
        <v>9</v>
      </c>
      <c r="W234" s="1" t="str">
        <f t="shared" si="31"/>
        <v>01北海道</v>
      </c>
    </row>
    <row r="235" spans="1:23" ht="13.5" customHeight="1" x14ac:dyDescent="0.15">
      <c r="A235" s="8">
        <f t="shared" si="30"/>
        <v>16</v>
      </c>
      <c r="B235" s="8"/>
      <c r="D235" s="38"/>
      <c r="E235" s="39"/>
      <c r="F235" s="40" t="s">
        <v>10</v>
      </c>
      <c r="G235" s="41"/>
      <c r="H235" s="42" t="s">
        <v>11</v>
      </c>
      <c r="I235" s="42" t="s">
        <v>12</v>
      </c>
      <c r="J235" s="42" t="s">
        <v>13</v>
      </c>
      <c r="K235" s="42" t="s">
        <v>14</v>
      </c>
      <c r="L235" s="43" t="s">
        <v>15</v>
      </c>
      <c r="M235" s="41"/>
      <c r="N235" s="41"/>
      <c r="O235" s="43" t="s">
        <v>16</v>
      </c>
      <c r="P235" s="41"/>
      <c r="Q235" s="44"/>
      <c r="W235" s="1" t="str">
        <f t="shared" si="31"/>
        <v>01北海道</v>
      </c>
    </row>
    <row r="236" spans="1:23" ht="32.25" thickBot="1" x14ac:dyDescent="0.2">
      <c r="A236" s="8">
        <f t="shared" si="30"/>
        <v>16</v>
      </c>
      <c r="B236" s="8"/>
      <c r="D236" s="45"/>
      <c r="E236" s="46"/>
      <c r="F236" s="47" t="s">
        <v>17</v>
      </c>
      <c r="G236" s="48" t="s">
        <v>18</v>
      </c>
      <c r="H236" s="49" t="s">
        <v>19</v>
      </c>
      <c r="I236" s="49" t="s">
        <v>20</v>
      </c>
      <c r="J236" s="49" t="s">
        <v>21</v>
      </c>
      <c r="K236" s="49" t="s">
        <v>22</v>
      </c>
      <c r="L236" s="50" t="s">
        <v>23</v>
      </c>
      <c r="M236" s="51" t="s">
        <v>24</v>
      </c>
      <c r="N236" s="52" t="s">
        <v>25</v>
      </c>
      <c r="O236" s="53" t="s">
        <v>26</v>
      </c>
      <c r="P236" s="51" t="s">
        <v>27</v>
      </c>
      <c r="Q236" s="54" t="s">
        <v>28</v>
      </c>
      <c r="W236" s="1" t="str">
        <f t="shared" si="31"/>
        <v>01北海道</v>
      </c>
    </row>
    <row r="237" spans="1:23" ht="14.25" thickTop="1" x14ac:dyDescent="0.15">
      <c r="A237" s="8">
        <f t="shared" si="30"/>
        <v>16</v>
      </c>
      <c r="B237" s="8">
        <f>B232</f>
        <v>116</v>
      </c>
      <c r="D237" s="55"/>
      <c r="E237" s="56" t="s">
        <v>29</v>
      </c>
      <c r="F237" s="57">
        <f>SUM(F238:F241)</f>
        <v>783</v>
      </c>
      <c r="G237" s="58">
        <f>IFERROR(F237/P237,"-")</f>
        <v>1.3453608247422681</v>
      </c>
      <c r="H237" s="59">
        <f>SUM(H238:H241)</f>
        <v>693</v>
      </c>
      <c r="I237" s="59">
        <f>SUM(I238:I241)</f>
        <v>693</v>
      </c>
      <c r="J237" s="59">
        <f>SUM(J238:J241)</f>
        <v>693</v>
      </c>
      <c r="K237" s="59">
        <f>SUM(K238:K241)</f>
        <v>736</v>
      </c>
      <c r="L237" s="60">
        <f>SUM(L238:L241)</f>
        <v>599</v>
      </c>
      <c r="M237" s="61">
        <f>IFERROR(L237/F237,"-")</f>
        <v>0.76500638569604085</v>
      </c>
      <c r="N237" s="62">
        <f>L237-F237</f>
        <v>-184</v>
      </c>
      <c r="O237" s="60">
        <f>SUM(O238:O241)</f>
        <v>644</v>
      </c>
      <c r="P237" s="63">
        <f>SUM(P238:P241)</f>
        <v>582</v>
      </c>
      <c r="Q237" s="64">
        <f>IFERROR(O237/P237,"-")</f>
        <v>1.1065292096219932</v>
      </c>
      <c r="W237" s="1" t="str">
        <f t="shared" si="31"/>
        <v>01北海道</v>
      </c>
    </row>
    <row r="238" spans="1:23" x14ac:dyDescent="0.15">
      <c r="A238" s="8">
        <f t="shared" si="30"/>
        <v>16</v>
      </c>
      <c r="B238" s="8">
        <f>B237</f>
        <v>116</v>
      </c>
      <c r="D238" s="65"/>
      <c r="E238" s="66" t="s">
        <v>30</v>
      </c>
      <c r="F238" s="67">
        <v>0</v>
      </c>
      <c r="G238" s="68">
        <f>IFERROR(F238/P238,"-")</f>
        <v>0</v>
      </c>
      <c r="H238" s="69">
        <v>0</v>
      </c>
      <c r="I238" s="69">
        <v>0</v>
      </c>
      <c r="J238" s="69">
        <v>0</v>
      </c>
      <c r="K238" s="69">
        <v>0</v>
      </c>
      <c r="L238" s="70">
        <v>0</v>
      </c>
      <c r="M238" s="71" t="str">
        <f>IFERROR(L238/F238,"-")</f>
        <v>-</v>
      </c>
      <c r="N238" s="72">
        <f>L238-F238</f>
        <v>0</v>
      </c>
      <c r="O238" s="70">
        <v>0</v>
      </c>
      <c r="P238" s="73">
        <v>28</v>
      </c>
      <c r="Q238" s="74">
        <f>IFERROR(O238/P238,"-")</f>
        <v>0</v>
      </c>
      <c r="W238" s="1" t="str">
        <f t="shared" si="31"/>
        <v>01北海道</v>
      </c>
    </row>
    <row r="239" spans="1:23" x14ac:dyDescent="0.15">
      <c r="A239" s="8">
        <f t="shared" si="30"/>
        <v>16</v>
      </c>
      <c r="B239" s="8">
        <f>B238</f>
        <v>116</v>
      </c>
      <c r="D239" s="65"/>
      <c r="E239" s="75" t="s">
        <v>31</v>
      </c>
      <c r="F239" s="76">
        <v>521</v>
      </c>
      <c r="G239" s="77">
        <f>IFERROR(F239/P239,"-")</f>
        <v>4.1023622047244093</v>
      </c>
      <c r="H239" s="78">
        <v>373</v>
      </c>
      <c r="I239" s="78">
        <v>373</v>
      </c>
      <c r="J239" s="78">
        <v>354</v>
      </c>
      <c r="K239" s="78">
        <v>397</v>
      </c>
      <c r="L239" s="79">
        <v>377</v>
      </c>
      <c r="M239" s="80">
        <f>IFERROR(L239/F239,"-")</f>
        <v>0.72360844529750479</v>
      </c>
      <c r="N239" s="81">
        <f>L239-F239</f>
        <v>-144</v>
      </c>
      <c r="O239" s="79">
        <v>381</v>
      </c>
      <c r="P239" s="82">
        <v>127</v>
      </c>
      <c r="Q239" s="83">
        <f>IFERROR(O239/P239,"-")</f>
        <v>3</v>
      </c>
      <c r="W239" s="1" t="str">
        <f t="shared" si="31"/>
        <v>01北海道</v>
      </c>
    </row>
    <row r="240" spans="1:23" x14ac:dyDescent="0.15">
      <c r="A240" s="8">
        <f t="shared" si="30"/>
        <v>16</v>
      </c>
      <c r="B240" s="8">
        <f>B239</f>
        <v>116</v>
      </c>
      <c r="D240" s="65"/>
      <c r="E240" s="75" t="s">
        <v>32</v>
      </c>
      <c r="F240" s="76">
        <v>137</v>
      </c>
      <c r="G240" s="77">
        <f>IFERROR(F240/P240,"-")</f>
        <v>0.50553505535055354</v>
      </c>
      <c r="H240" s="78">
        <v>155</v>
      </c>
      <c r="I240" s="78">
        <v>155</v>
      </c>
      <c r="J240" s="78">
        <v>174</v>
      </c>
      <c r="K240" s="78">
        <v>174</v>
      </c>
      <c r="L240" s="79">
        <v>125</v>
      </c>
      <c r="M240" s="80">
        <f>IFERROR(L240/F240,"-")</f>
        <v>0.91240875912408759</v>
      </c>
      <c r="N240" s="81">
        <f>L240-F240</f>
        <v>-12</v>
      </c>
      <c r="O240" s="79">
        <v>158</v>
      </c>
      <c r="P240" s="82">
        <v>271</v>
      </c>
      <c r="Q240" s="83">
        <f>IFERROR(O240/P240,"-")</f>
        <v>0.58302583025830257</v>
      </c>
      <c r="W240" s="1" t="str">
        <f t="shared" si="31"/>
        <v>01北海道</v>
      </c>
    </row>
    <row r="241" spans="1:23" ht="14.25" thickBot="1" x14ac:dyDescent="0.2">
      <c r="A241" s="8">
        <f t="shared" si="30"/>
        <v>16</v>
      </c>
      <c r="B241" s="8">
        <f>B240</f>
        <v>116</v>
      </c>
      <c r="D241" s="84"/>
      <c r="E241" s="85" t="s">
        <v>33</v>
      </c>
      <c r="F241" s="86">
        <v>125</v>
      </c>
      <c r="G241" s="87">
        <f>IFERROR(F241/P241,"-")</f>
        <v>0.80128205128205132</v>
      </c>
      <c r="H241" s="88">
        <v>165</v>
      </c>
      <c r="I241" s="88">
        <v>165</v>
      </c>
      <c r="J241" s="88">
        <v>165</v>
      </c>
      <c r="K241" s="88">
        <v>165</v>
      </c>
      <c r="L241" s="89">
        <v>97</v>
      </c>
      <c r="M241" s="90">
        <f>IFERROR(L241/F241,"-")</f>
        <v>0.77600000000000002</v>
      </c>
      <c r="N241" s="91">
        <f>L241-F241</f>
        <v>-28</v>
      </c>
      <c r="O241" s="89">
        <v>105</v>
      </c>
      <c r="P241" s="92">
        <v>156</v>
      </c>
      <c r="Q241" s="93">
        <f>IFERROR(O241/P241,"-")</f>
        <v>0.67307692307692313</v>
      </c>
      <c r="W241" s="1" t="str">
        <f t="shared" si="31"/>
        <v>01北海道</v>
      </c>
    </row>
    <row r="242" spans="1:23" s="5" customFormat="1" x14ac:dyDescent="0.15">
      <c r="A242" s="94">
        <f t="shared" si="30"/>
        <v>16</v>
      </c>
      <c r="B242" s="94">
        <f>B241</f>
        <v>116</v>
      </c>
      <c r="D242" s="95"/>
      <c r="E242" s="96" t="s">
        <v>34</v>
      </c>
      <c r="F242" s="97">
        <v>1</v>
      </c>
      <c r="G242" s="98"/>
      <c r="H242" s="97">
        <v>1</v>
      </c>
      <c r="I242" s="97">
        <v>1</v>
      </c>
      <c r="J242" s="97">
        <v>1</v>
      </c>
      <c r="K242" s="97">
        <v>1</v>
      </c>
      <c r="L242" s="97">
        <v>0.91666666666666663</v>
      </c>
      <c r="M242" s="99"/>
      <c r="N242" s="99"/>
      <c r="O242" s="100"/>
      <c r="P242" s="100"/>
      <c r="Q242" s="99"/>
      <c r="W242" s="5" t="str">
        <f t="shared" si="31"/>
        <v>01北海道</v>
      </c>
    </row>
    <row r="243" spans="1:23" x14ac:dyDescent="0.15">
      <c r="A243" s="8">
        <f>(ROW()+12)/15</f>
        <v>17</v>
      </c>
      <c r="B243" s="8"/>
      <c r="C243" s="101">
        <f>(ROW()+12)/15</f>
        <v>17</v>
      </c>
      <c r="D243" s="101"/>
      <c r="R243" s="1" t="str">
        <f>"（"&amp;H245&amp;"　"&amp;H246&amp;"構想区域）"</f>
        <v>（北海道　北網構想区域）</v>
      </c>
      <c r="W243" s="1" t="str">
        <f>TEXT(F245,"0?")&amp;H245</f>
        <v>01北海道</v>
      </c>
    </row>
    <row r="244" spans="1:23" ht="14.25" thickBot="1" x14ac:dyDescent="0.2">
      <c r="A244" s="8">
        <f t="shared" ref="A244:A257" si="32">A243</f>
        <v>17</v>
      </c>
      <c r="B244" s="8"/>
      <c r="C244" s="1" t="s">
        <v>3</v>
      </c>
      <c r="W244" s="1" t="str">
        <f>W243</f>
        <v>01北海道</v>
      </c>
    </row>
    <row r="245" spans="1:23" x14ac:dyDescent="0.15">
      <c r="A245" s="8">
        <f t="shared" si="32"/>
        <v>17</v>
      </c>
      <c r="B245" s="8">
        <v>117</v>
      </c>
      <c r="D245" s="10" t="s">
        <v>4</v>
      </c>
      <c r="E245" s="11"/>
      <c r="F245" s="12">
        <f>QUOTIENT(F246,100)</f>
        <v>1</v>
      </c>
      <c r="G245" s="13"/>
      <c r="H245" s="14" t="s">
        <v>35</v>
      </c>
      <c r="I245" s="15"/>
      <c r="N245" s="16"/>
      <c r="W245" s="1" t="str">
        <f t="shared" ref="W245:W257" si="33">W244</f>
        <v>01北海道</v>
      </c>
    </row>
    <row r="246" spans="1:23" x14ac:dyDescent="0.15">
      <c r="A246" s="8">
        <f t="shared" si="32"/>
        <v>17</v>
      </c>
      <c r="B246" s="8">
        <f>B245</f>
        <v>117</v>
      </c>
      <c r="D246" s="17" t="s">
        <v>5</v>
      </c>
      <c r="E246" s="18"/>
      <c r="F246" s="19">
        <f>B246</f>
        <v>117</v>
      </c>
      <c r="G246" s="20"/>
      <c r="H246" s="21" t="s">
        <v>52</v>
      </c>
      <c r="I246" s="22"/>
      <c r="N246" s="16"/>
      <c r="W246" s="1" t="str">
        <f t="shared" si="33"/>
        <v>01北海道</v>
      </c>
    </row>
    <row r="247" spans="1:23" x14ac:dyDescent="0.15">
      <c r="A247" s="8">
        <f t="shared" si="32"/>
        <v>17</v>
      </c>
      <c r="B247" s="8">
        <f>B246</f>
        <v>117</v>
      </c>
      <c r="D247" s="23" t="s">
        <v>6</v>
      </c>
      <c r="E247" s="24"/>
      <c r="F247" s="25">
        <v>20.846</v>
      </c>
      <c r="G247" s="26"/>
      <c r="H247" s="26"/>
      <c r="I247" s="27"/>
      <c r="J247" s="28"/>
      <c r="K247" s="28"/>
      <c r="M247" s="28"/>
      <c r="N247" s="29"/>
      <c r="O247" s="30" t="s">
        <v>7</v>
      </c>
      <c r="W247" s="1" t="str">
        <f t="shared" si="33"/>
        <v>01北海道</v>
      </c>
    </row>
    <row r="248" spans="1:23" ht="14.25" thickBot="1" x14ac:dyDescent="0.2">
      <c r="A248" s="8">
        <f t="shared" si="32"/>
        <v>17</v>
      </c>
      <c r="B248" s="8">
        <f>B247</f>
        <v>117</v>
      </c>
      <c r="D248" s="31" t="s">
        <v>8</v>
      </c>
      <c r="E248" s="32"/>
      <c r="F248" s="33">
        <v>5542.28</v>
      </c>
      <c r="G248" s="34"/>
      <c r="H248" s="34"/>
      <c r="I248" s="35"/>
      <c r="J248" s="36"/>
      <c r="K248" s="36"/>
      <c r="M248" s="36"/>
      <c r="O248" s="37">
        <v>-3.6000000000000004E-2</v>
      </c>
      <c r="P248" s="37"/>
      <c r="W248" s="1" t="str">
        <f t="shared" si="33"/>
        <v>01北海道</v>
      </c>
    </row>
    <row r="249" spans="1:23" ht="14.25" thickBot="1" x14ac:dyDescent="0.2">
      <c r="A249" s="8">
        <f t="shared" si="32"/>
        <v>17</v>
      </c>
      <c r="B249" s="8"/>
      <c r="C249" s="1" t="s">
        <v>9</v>
      </c>
      <c r="W249" s="1" t="str">
        <f t="shared" si="33"/>
        <v>01北海道</v>
      </c>
    </row>
    <row r="250" spans="1:23" ht="13.5" customHeight="1" x14ac:dyDescent="0.15">
      <c r="A250" s="8">
        <f t="shared" si="32"/>
        <v>17</v>
      </c>
      <c r="B250" s="8"/>
      <c r="D250" s="38"/>
      <c r="E250" s="39"/>
      <c r="F250" s="40" t="s">
        <v>10</v>
      </c>
      <c r="G250" s="41"/>
      <c r="H250" s="42" t="s">
        <v>11</v>
      </c>
      <c r="I250" s="42" t="s">
        <v>12</v>
      </c>
      <c r="J250" s="42" t="s">
        <v>13</v>
      </c>
      <c r="K250" s="42" t="s">
        <v>14</v>
      </c>
      <c r="L250" s="43" t="s">
        <v>15</v>
      </c>
      <c r="M250" s="41"/>
      <c r="N250" s="41"/>
      <c r="O250" s="43" t="s">
        <v>16</v>
      </c>
      <c r="P250" s="41"/>
      <c r="Q250" s="44"/>
      <c r="W250" s="1" t="str">
        <f t="shared" si="33"/>
        <v>01北海道</v>
      </c>
    </row>
    <row r="251" spans="1:23" ht="32.25" thickBot="1" x14ac:dyDescent="0.2">
      <c r="A251" s="8">
        <f t="shared" si="32"/>
        <v>17</v>
      </c>
      <c r="B251" s="8"/>
      <c r="D251" s="45"/>
      <c r="E251" s="46"/>
      <c r="F251" s="47" t="s">
        <v>17</v>
      </c>
      <c r="G251" s="48" t="s">
        <v>18</v>
      </c>
      <c r="H251" s="49" t="s">
        <v>19</v>
      </c>
      <c r="I251" s="49" t="s">
        <v>20</v>
      </c>
      <c r="J251" s="49" t="s">
        <v>21</v>
      </c>
      <c r="K251" s="49" t="s">
        <v>22</v>
      </c>
      <c r="L251" s="50" t="s">
        <v>23</v>
      </c>
      <c r="M251" s="51" t="s">
        <v>24</v>
      </c>
      <c r="N251" s="52" t="s">
        <v>25</v>
      </c>
      <c r="O251" s="53" t="s">
        <v>26</v>
      </c>
      <c r="P251" s="51" t="s">
        <v>27</v>
      </c>
      <c r="Q251" s="54" t="s">
        <v>28</v>
      </c>
      <c r="W251" s="1" t="str">
        <f t="shared" si="33"/>
        <v>01北海道</v>
      </c>
    </row>
    <row r="252" spans="1:23" ht="14.25" thickTop="1" x14ac:dyDescent="0.15">
      <c r="A252" s="8">
        <f t="shared" si="32"/>
        <v>17</v>
      </c>
      <c r="B252" s="8">
        <f>B247</f>
        <v>117</v>
      </c>
      <c r="D252" s="55"/>
      <c r="E252" s="56" t="s">
        <v>29</v>
      </c>
      <c r="F252" s="57">
        <f>SUM(F253:F256)</f>
        <v>2667</v>
      </c>
      <c r="G252" s="58">
        <f>IFERROR(F252/P252,"-")</f>
        <v>1.0885714285714285</v>
      </c>
      <c r="H252" s="59">
        <f>SUM(H253:H256)</f>
        <v>2483</v>
      </c>
      <c r="I252" s="59">
        <f>SUM(I253:I256)</f>
        <v>2498</v>
      </c>
      <c r="J252" s="59">
        <f>SUM(J253:J256)</f>
        <v>2400</v>
      </c>
      <c r="K252" s="59">
        <f>SUM(K253:K256)</f>
        <v>2449</v>
      </c>
      <c r="L252" s="60">
        <f>SUM(L253:L256)</f>
        <v>2218</v>
      </c>
      <c r="M252" s="61">
        <f>IFERROR(L252/F252,"-")</f>
        <v>0.83164604424446942</v>
      </c>
      <c r="N252" s="62">
        <f>L252-F252</f>
        <v>-449</v>
      </c>
      <c r="O252" s="60">
        <f>SUM(O253:O256)</f>
        <v>2243</v>
      </c>
      <c r="P252" s="63">
        <f>SUM(P253:P256)</f>
        <v>2450</v>
      </c>
      <c r="Q252" s="64">
        <f>IFERROR(O252/P252,"-")</f>
        <v>0.91551020408163264</v>
      </c>
      <c r="W252" s="1" t="str">
        <f t="shared" si="33"/>
        <v>01北海道</v>
      </c>
    </row>
    <row r="253" spans="1:23" x14ac:dyDescent="0.15">
      <c r="A253" s="8">
        <f t="shared" si="32"/>
        <v>17</v>
      </c>
      <c r="B253" s="8">
        <f>B252</f>
        <v>117</v>
      </c>
      <c r="D253" s="65"/>
      <c r="E253" s="66" t="s">
        <v>30</v>
      </c>
      <c r="F253" s="67">
        <v>270</v>
      </c>
      <c r="G253" s="68">
        <f>IFERROR(F253/P253,"-")</f>
        <v>0.98181818181818181</v>
      </c>
      <c r="H253" s="69">
        <v>312</v>
      </c>
      <c r="I253" s="69">
        <v>337</v>
      </c>
      <c r="J253" s="69">
        <v>341</v>
      </c>
      <c r="K253" s="69">
        <v>341</v>
      </c>
      <c r="L253" s="70">
        <v>378</v>
      </c>
      <c r="M253" s="71">
        <f>IFERROR(L253/F253,"-")</f>
        <v>1.4</v>
      </c>
      <c r="N253" s="72">
        <f>L253-F253</f>
        <v>108</v>
      </c>
      <c r="O253" s="70">
        <v>378</v>
      </c>
      <c r="P253" s="73">
        <v>275</v>
      </c>
      <c r="Q253" s="74">
        <f>IFERROR(O253/P253,"-")</f>
        <v>1.3745454545454545</v>
      </c>
      <c r="W253" s="1" t="str">
        <f t="shared" si="33"/>
        <v>01北海道</v>
      </c>
    </row>
    <row r="254" spans="1:23" x14ac:dyDescent="0.15">
      <c r="A254" s="8">
        <f t="shared" si="32"/>
        <v>17</v>
      </c>
      <c r="B254" s="8">
        <f>B253</f>
        <v>117</v>
      </c>
      <c r="D254" s="65"/>
      <c r="E254" s="75" t="s">
        <v>31</v>
      </c>
      <c r="F254" s="76">
        <v>1396</v>
      </c>
      <c r="G254" s="77">
        <f>IFERROR(F254/P254,"-")</f>
        <v>1.7670886075949368</v>
      </c>
      <c r="H254" s="78">
        <v>1282</v>
      </c>
      <c r="I254" s="78">
        <v>1240</v>
      </c>
      <c r="J254" s="78">
        <v>1138</v>
      </c>
      <c r="K254" s="78">
        <v>1191</v>
      </c>
      <c r="L254" s="79">
        <v>998</v>
      </c>
      <c r="M254" s="80">
        <f>IFERROR(L254/F254,"-")</f>
        <v>0.71489971346704873</v>
      </c>
      <c r="N254" s="81">
        <f>L254-F254</f>
        <v>-398</v>
      </c>
      <c r="O254" s="79">
        <v>971</v>
      </c>
      <c r="P254" s="82">
        <v>790</v>
      </c>
      <c r="Q254" s="83">
        <f>IFERROR(O254/P254,"-")</f>
        <v>1.229113924050633</v>
      </c>
      <c r="W254" s="1" t="str">
        <f t="shared" si="33"/>
        <v>01北海道</v>
      </c>
    </row>
    <row r="255" spans="1:23" x14ac:dyDescent="0.15">
      <c r="A255" s="8">
        <f t="shared" si="32"/>
        <v>17</v>
      </c>
      <c r="B255" s="8">
        <f>B254</f>
        <v>117</v>
      </c>
      <c r="D255" s="65"/>
      <c r="E255" s="75" t="s">
        <v>32</v>
      </c>
      <c r="F255" s="76">
        <v>203</v>
      </c>
      <c r="G255" s="77">
        <f>IFERROR(F255/P255,"-")</f>
        <v>0.27284946236559138</v>
      </c>
      <c r="H255" s="78">
        <v>147</v>
      </c>
      <c r="I255" s="78">
        <v>148</v>
      </c>
      <c r="J255" s="78">
        <v>129</v>
      </c>
      <c r="K255" s="78">
        <v>173</v>
      </c>
      <c r="L255" s="79">
        <v>198</v>
      </c>
      <c r="M255" s="80">
        <f>IFERROR(L255/F255,"-")</f>
        <v>0.97536945812807885</v>
      </c>
      <c r="N255" s="81">
        <f>L255-F255</f>
        <v>-5</v>
      </c>
      <c r="O255" s="79">
        <v>298</v>
      </c>
      <c r="P255" s="82">
        <v>744</v>
      </c>
      <c r="Q255" s="83">
        <f>IFERROR(O255/P255,"-")</f>
        <v>0.40053763440860213</v>
      </c>
      <c r="W255" s="1" t="str">
        <f t="shared" si="33"/>
        <v>01北海道</v>
      </c>
    </row>
    <row r="256" spans="1:23" ht="14.25" thickBot="1" x14ac:dyDescent="0.2">
      <c r="A256" s="8">
        <f t="shared" si="32"/>
        <v>17</v>
      </c>
      <c r="B256" s="8">
        <f>B255</f>
        <v>117</v>
      </c>
      <c r="D256" s="84"/>
      <c r="E256" s="85" t="s">
        <v>33</v>
      </c>
      <c r="F256" s="86">
        <v>798</v>
      </c>
      <c r="G256" s="87">
        <f>IFERROR(F256/P256,"-")</f>
        <v>1.2449297971918876</v>
      </c>
      <c r="H256" s="88">
        <v>742</v>
      </c>
      <c r="I256" s="88">
        <v>773</v>
      </c>
      <c r="J256" s="88">
        <v>792</v>
      </c>
      <c r="K256" s="88">
        <v>744</v>
      </c>
      <c r="L256" s="89">
        <v>644</v>
      </c>
      <c r="M256" s="90">
        <f>IFERROR(L256/F256,"-")</f>
        <v>0.80701754385964908</v>
      </c>
      <c r="N256" s="91">
        <f>L256-F256</f>
        <v>-154</v>
      </c>
      <c r="O256" s="89">
        <v>596</v>
      </c>
      <c r="P256" s="92">
        <v>641</v>
      </c>
      <c r="Q256" s="93">
        <f>IFERROR(O256/P256,"-")</f>
        <v>0.92979719188767551</v>
      </c>
      <c r="W256" s="1" t="str">
        <f t="shared" si="33"/>
        <v>01北海道</v>
      </c>
    </row>
    <row r="257" spans="1:23" s="5" customFormat="1" x14ac:dyDescent="0.15">
      <c r="A257" s="94">
        <f t="shared" si="32"/>
        <v>17</v>
      </c>
      <c r="B257" s="94">
        <f>B256</f>
        <v>117</v>
      </c>
      <c r="D257" s="95"/>
      <c r="E257" s="96" t="s">
        <v>34</v>
      </c>
      <c r="F257" s="97">
        <v>0.94594594594594594</v>
      </c>
      <c r="G257" s="98"/>
      <c r="H257" s="97">
        <v>0.95</v>
      </c>
      <c r="I257" s="97">
        <v>0.97435897435897434</v>
      </c>
      <c r="J257" s="97">
        <v>0.97368421052631582</v>
      </c>
      <c r="K257" s="97">
        <v>0.97297297297297303</v>
      </c>
      <c r="L257" s="97">
        <v>0.91428571428571426</v>
      </c>
      <c r="M257" s="99"/>
      <c r="N257" s="99"/>
      <c r="O257" s="100"/>
      <c r="P257" s="100"/>
      <c r="Q257" s="99"/>
      <c r="W257" s="5" t="str">
        <f t="shared" si="33"/>
        <v>01北海道</v>
      </c>
    </row>
    <row r="258" spans="1:23" x14ac:dyDescent="0.15">
      <c r="A258" s="8">
        <f>(ROW()+12)/15</f>
        <v>18</v>
      </c>
      <c r="B258" s="8"/>
      <c r="C258" s="101">
        <f>(ROW()+12)/15</f>
        <v>18</v>
      </c>
      <c r="D258" s="101"/>
      <c r="R258" s="1" t="str">
        <f>"（"&amp;H260&amp;"　"&amp;H261&amp;"構想区域）"</f>
        <v>（北海道　遠紋構想区域）</v>
      </c>
      <c r="W258" s="1" t="str">
        <f>TEXT(F260,"0?")&amp;H260</f>
        <v>01北海道</v>
      </c>
    </row>
    <row r="259" spans="1:23" ht="14.25" thickBot="1" x14ac:dyDescent="0.2">
      <c r="A259" s="8">
        <f t="shared" ref="A259:A272" si="34">A258</f>
        <v>18</v>
      </c>
      <c r="B259" s="8"/>
      <c r="C259" s="1" t="s">
        <v>3</v>
      </c>
      <c r="W259" s="1" t="str">
        <f>W258</f>
        <v>01北海道</v>
      </c>
    </row>
    <row r="260" spans="1:23" x14ac:dyDescent="0.15">
      <c r="A260" s="8">
        <f t="shared" si="34"/>
        <v>18</v>
      </c>
      <c r="B260" s="8">
        <v>118</v>
      </c>
      <c r="D260" s="10" t="s">
        <v>4</v>
      </c>
      <c r="E260" s="11"/>
      <c r="F260" s="12">
        <f>QUOTIENT(F261,100)</f>
        <v>1</v>
      </c>
      <c r="G260" s="13"/>
      <c r="H260" s="14" t="s">
        <v>35</v>
      </c>
      <c r="I260" s="15"/>
      <c r="N260" s="16"/>
      <c r="W260" s="1" t="str">
        <f t="shared" ref="W260:W272" si="35">W259</f>
        <v>01北海道</v>
      </c>
    </row>
    <row r="261" spans="1:23" x14ac:dyDescent="0.15">
      <c r="A261" s="8">
        <f t="shared" si="34"/>
        <v>18</v>
      </c>
      <c r="B261" s="8">
        <f>B260</f>
        <v>118</v>
      </c>
      <c r="D261" s="17" t="s">
        <v>5</v>
      </c>
      <c r="E261" s="18"/>
      <c r="F261" s="19">
        <f>B261</f>
        <v>118</v>
      </c>
      <c r="G261" s="20"/>
      <c r="H261" s="21" t="s">
        <v>53</v>
      </c>
      <c r="I261" s="22"/>
      <c r="N261" s="16"/>
      <c r="W261" s="1" t="str">
        <f t="shared" si="35"/>
        <v>01北海道</v>
      </c>
    </row>
    <row r="262" spans="1:23" x14ac:dyDescent="0.15">
      <c r="A262" s="8">
        <f t="shared" si="34"/>
        <v>18</v>
      </c>
      <c r="B262" s="8">
        <f>B261</f>
        <v>118</v>
      </c>
      <c r="D262" s="23" t="s">
        <v>6</v>
      </c>
      <c r="E262" s="24"/>
      <c r="F262" s="25">
        <v>6.4901999999999997</v>
      </c>
      <c r="G262" s="26"/>
      <c r="H262" s="26"/>
      <c r="I262" s="27"/>
      <c r="J262" s="28"/>
      <c r="K262" s="28"/>
      <c r="M262" s="28"/>
      <c r="N262" s="29"/>
      <c r="O262" s="30" t="s">
        <v>7</v>
      </c>
      <c r="W262" s="1" t="str">
        <f t="shared" si="35"/>
        <v>01北海道</v>
      </c>
    </row>
    <row r="263" spans="1:23" ht="14.25" thickBot="1" x14ac:dyDescent="0.2">
      <c r="A263" s="8">
        <f t="shared" si="34"/>
        <v>18</v>
      </c>
      <c r="B263" s="8">
        <f>B262</f>
        <v>118</v>
      </c>
      <c r="D263" s="31" t="s">
        <v>8</v>
      </c>
      <c r="E263" s="32"/>
      <c r="F263" s="33">
        <v>5148.25</v>
      </c>
      <c r="G263" s="34"/>
      <c r="H263" s="34"/>
      <c r="I263" s="35"/>
      <c r="J263" s="36"/>
      <c r="K263" s="36"/>
      <c r="M263" s="36"/>
      <c r="O263" s="37">
        <v>-0.254</v>
      </c>
      <c r="P263" s="37"/>
      <c r="W263" s="1" t="str">
        <f t="shared" si="35"/>
        <v>01北海道</v>
      </c>
    </row>
    <row r="264" spans="1:23" ht="14.25" thickBot="1" x14ac:dyDescent="0.2">
      <c r="A264" s="8">
        <f t="shared" si="34"/>
        <v>18</v>
      </c>
      <c r="B264" s="8"/>
      <c r="C264" s="1" t="s">
        <v>9</v>
      </c>
      <c r="W264" s="1" t="str">
        <f t="shared" si="35"/>
        <v>01北海道</v>
      </c>
    </row>
    <row r="265" spans="1:23" ht="13.5" customHeight="1" x14ac:dyDescent="0.15">
      <c r="A265" s="8">
        <f t="shared" si="34"/>
        <v>18</v>
      </c>
      <c r="B265" s="8"/>
      <c r="D265" s="38"/>
      <c r="E265" s="39"/>
      <c r="F265" s="40" t="s">
        <v>10</v>
      </c>
      <c r="G265" s="41"/>
      <c r="H265" s="42" t="s">
        <v>11</v>
      </c>
      <c r="I265" s="42" t="s">
        <v>12</v>
      </c>
      <c r="J265" s="42" t="s">
        <v>13</v>
      </c>
      <c r="K265" s="42" t="s">
        <v>14</v>
      </c>
      <c r="L265" s="43" t="s">
        <v>15</v>
      </c>
      <c r="M265" s="41"/>
      <c r="N265" s="41"/>
      <c r="O265" s="43" t="s">
        <v>16</v>
      </c>
      <c r="P265" s="41"/>
      <c r="Q265" s="44"/>
      <c r="W265" s="1" t="str">
        <f t="shared" si="35"/>
        <v>01北海道</v>
      </c>
    </row>
    <row r="266" spans="1:23" ht="32.25" thickBot="1" x14ac:dyDescent="0.2">
      <c r="A266" s="8">
        <f t="shared" si="34"/>
        <v>18</v>
      </c>
      <c r="B266" s="8"/>
      <c r="D266" s="45"/>
      <c r="E266" s="46"/>
      <c r="F266" s="47" t="s">
        <v>17</v>
      </c>
      <c r="G266" s="48" t="s">
        <v>18</v>
      </c>
      <c r="H266" s="49" t="s">
        <v>19</v>
      </c>
      <c r="I266" s="49" t="s">
        <v>20</v>
      </c>
      <c r="J266" s="49" t="s">
        <v>21</v>
      </c>
      <c r="K266" s="49" t="s">
        <v>22</v>
      </c>
      <c r="L266" s="50" t="s">
        <v>23</v>
      </c>
      <c r="M266" s="51" t="s">
        <v>24</v>
      </c>
      <c r="N266" s="52" t="s">
        <v>25</v>
      </c>
      <c r="O266" s="53" t="s">
        <v>26</v>
      </c>
      <c r="P266" s="51" t="s">
        <v>27</v>
      </c>
      <c r="Q266" s="54" t="s">
        <v>28</v>
      </c>
      <c r="W266" s="1" t="str">
        <f t="shared" si="35"/>
        <v>01北海道</v>
      </c>
    </row>
    <row r="267" spans="1:23" ht="14.25" thickTop="1" x14ac:dyDescent="0.15">
      <c r="A267" s="8">
        <f t="shared" si="34"/>
        <v>18</v>
      </c>
      <c r="B267" s="8">
        <f>B262</f>
        <v>118</v>
      </c>
      <c r="D267" s="55"/>
      <c r="E267" s="56" t="s">
        <v>29</v>
      </c>
      <c r="F267" s="57">
        <f>SUM(F268:F271)</f>
        <v>1086</v>
      </c>
      <c r="G267" s="58">
        <f>IFERROR(F267/P267,"-")</f>
        <v>1.3958868894601542</v>
      </c>
      <c r="H267" s="59">
        <f>SUM(H268:H271)</f>
        <v>936</v>
      </c>
      <c r="I267" s="59">
        <f>SUM(I268:I271)</f>
        <v>914</v>
      </c>
      <c r="J267" s="59">
        <f>SUM(J268:J271)</f>
        <v>770</v>
      </c>
      <c r="K267" s="59">
        <f>SUM(K268:K271)</f>
        <v>779</v>
      </c>
      <c r="L267" s="60">
        <f>SUM(L268:L271)</f>
        <v>710</v>
      </c>
      <c r="M267" s="61">
        <f>IFERROR(L267/F267,"-")</f>
        <v>0.65377532228360957</v>
      </c>
      <c r="N267" s="62">
        <f>L267-F267</f>
        <v>-376</v>
      </c>
      <c r="O267" s="60">
        <f>SUM(O268:O271)</f>
        <v>691</v>
      </c>
      <c r="P267" s="63">
        <f>SUM(P268:P271)</f>
        <v>778</v>
      </c>
      <c r="Q267" s="64">
        <f>IFERROR(O267/P267,"-")</f>
        <v>0.88817480719794339</v>
      </c>
      <c r="W267" s="1" t="str">
        <f t="shared" si="35"/>
        <v>01北海道</v>
      </c>
    </row>
    <row r="268" spans="1:23" x14ac:dyDescent="0.15">
      <c r="A268" s="8">
        <f t="shared" si="34"/>
        <v>18</v>
      </c>
      <c r="B268" s="8">
        <f>B267</f>
        <v>118</v>
      </c>
      <c r="D268" s="65"/>
      <c r="E268" s="66" t="s">
        <v>30</v>
      </c>
      <c r="F268" s="67">
        <v>92</v>
      </c>
      <c r="G268" s="68">
        <f>IFERROR(F268/P268,"-")</f>
        <v>2</v>
      </c>
      <c r="H268" s="69">
        <v>44</v>
      </c>
      <c r="I268" s="69">
        <v>92</v>
      </c>
      <c r="J268" s="69">
        <v>92</v>
      </c>
      <c r="K268" s="69">
        <v>92</v>
      </c>
      <c r="L268" s="70">
        <v>92</v>
      </c>
      <c r="M268" s="71">
        <f>IFERROR(L268/F268,"-")</f>
        <v>1</v>
      </c>
      <c r="N268" s="72">
        <f>L268-F268</f>
        <v>0</v>
      </c>
      <c r="O268" s="70">
        <v>92</v>
      </c>
      <c r="P268" s="73">
        <v>46</v>
      </c>
      <c r="Q268" s="74">
        <f>IFERROR(O268/P268,"-")</f>
        <v>2</v>
      </c>
      <c r="W268" s="1" t="str">
        <f t="shared" si="35"/>
        <v>01北海道</v>
      </c>
    </row>
    <row r="269" spans="1:23" x14ac:dyDescent="0.15">
      <c r="A269" s="8">
        <f t="shared" si="34"/>
        <v>18</v>
      </c>
      <c r="B269" s="8">
        <f>B268</f>
        <v>118</v>
      </c>
      <c r="D269" s="65"/>
      <c r="E269" s="75" t="s">
        <v>31</v>
      </c>
      <c r="F269" s="76">
        <v>564</v>
      </c>
      <c r="G269" s="77">
        <f>IFERROR(F269/P269,"-")</f>
        <v>3.032258064516129</v>
      </c>
      <c r="H269" s="78">
        <v>439</v>
      </c>
      <c r="I269" s="78">
        <v>348</v>
      </c>
      <c r="J269" s="78">
        <v>190</v>
      </c>
      <c r="K269" s="78">
        <v>352</v>
      </c>
      <c r="L269" s="79">
        <v>283</v>
      </c>
      <c r="M269" s="80">
        <f>IFERROR(L269/F269,"-")</f>
        <v>0.50177304964539005</v>
      </c>
      <c r="N269" s="81">
        <f>L269-F269</f>
        <v>-281</v>
      </c>
      <c r="O269" s="79">
        <v>283</v>
      </c>
      <c r="P269" s="82">
        <v>186</v>
      </c>
      <c r="Q269" s="83">
        <f>IFERROR(O269/P269,"-")</f>
        <v>1.521505376344086</v>
      </c>
      <c r="W269" s="1" t="str">
        <f t="shared" si="35"/>
        <v>01北海道</v>
      </c>
    </row>
    <row r="270" spans="1:23" x14ac:dyDescent="0.15">
      <c r="A270" s="8">
        <f t="shared" si="34"/>
        <v>18</v>
      </c>
      <c r="B270" s="8">
        <f>B269</f>
        <v>118</v>
      </c>
      <c r="D270" s="65"/>
      <c r="E270" s="75" t="s">
        <v>32</v>
      </c>
      <c r="F270" s="76">
        <v>0</v>
      </c>
      <c r="G270" s="77">
        <f>IFERROR(F270/P270,"-")</f>
        <v>0</v>
      </c>
      <c r="H270" s="78">
        <v>86</v>
      </c>
      <c r="I270" s="78">
        <v>107</v>
      </c>
      <c r="J270" s="78">
        <v>139</v>
      </c>
      <c r="K270" s="78">
        <v>139</v>
      </c>
      <c r="L270" s="79">
        <v>189</v>
      </c>
      <c r="M270" s="80" t="str">
        <f>IFERROR(L270/F270,"-")</f>
        <v>-</v>
      </c>
      <c r="N270" s="81">
        <f>L270-F270</f>
        <v>189</v>
      </c>
      <c r="O270" s="79">
        <v>189</v>
      </c>
      <c r="P270" s="82">
        <v>285</v>
      </c>
      <c r="Q270" s="83">
        <f>IFERROR(O270/P270,"-")</f>
        <v>0.66315789473684206</v>
      </c>
      <c r="W270" s="1" t="str">
        <f t="shared" si="35"/>
        <v>01北海道</v>
      </c>
    </row>
    <row r="271" spans="1:23" ht="14.25" thickBot="1" x14ac:dyDescent="0.2">
      <c r="A271" s="8">
        <f t="shared" si="34"/>
        <v>18</v>
      </c>
      <c r="B271" s="8">
        <f>B270</f>
        <v>118</v>
      </c>
      <c r="D271" s="84"/>
      <c r="E271" s="85" t="s">
        <v>33</v>
      </c>
      <c r="F271" s="86">
        <v>430</v>
      </c>
      <c r="G271" s="87">
        <f>IFERROR(F271/P271,"-")</f>
        <v>1.6475095785440612</v>
      </c>
      <c r="H271" s="88">
        <v>367</v>
      </c>
      <c r="I271" s="88">
        <v>367</v>
      </c>
      <c r="J271" s="88">
        <v>349</v>
      </c>
      <c r="K271" s="88">
        <v>196</v>
      </c>
      <c r="L271" s="89">
        <v>146</v>
      </c>
      <c r="M271" s="90">
        <f>IFERROR(L271/F271,"-")</f>
        <v>0.33953488372093021</v>
      </c>
      <c r="N271" s="91">
        <f>L271-F271</f>
        <v>-284</v>
      </c>
      <c r="O271" s="89">
        <v>127</v>
      </c>
      <c r="P271" s="92">
        <v>261</v>
      </c>
      <c r="Q271" s="93">
        <f>IFERROR(O271/P271,"-")</f>
        <v>0.48659003831417624</v>
      </c>
      <c r="W271" s="1" t="str">
        <f t="shared" si="35"/>
        <v>01北海道</v>
      </c>
    </row>
    <row r="272" spans="1:23" s="5" customFormat="1" x14ac:dyDescent="0.15">
      <c r="A272" s="94">
        <f t="shared" si="34"/>
        <v>18</v>
      </c>
      <c r="B272" s="94">
        <f>B271</f>
        <v>118</v>
      </c>
      <c r="D272" s="95"/>
      <c r="E272" s="96" t="s">
        <v>34</v>
      </c>
      <c r="F272" s="97">
        <v>1</v>
      </c>
      <c r="G272" s="98"/>
      <c r="H272" s="97">
        <v>1</v>
      </c>
      <c r="I272" s="97">
        <v>1</v>
      </c>
      <c r="J272" s="97">
        <v>0.83333333333333337</v>
      </c>
      <c r="K272" s="97">
        <v>1</v>
      </c>
      <c r="L272" s="97">
        <v>0.91666666666666663</v>
      </c>
      <c r="M272" s="99"/>
      <c r="N272" s="99"/>
      <c r="O272" s="100"/>
      <c r="P272" s="100"/>
      <c r="Q272" s="99"/>
      <c r="W272" s="5" t="str">
        <f t="shared" si="35"/>
        <v>01北海道</v>
      </c>
    </row>
    <row r="273" spans="1:23" x14ac:dyDescent="0.15">
      <c r="A273" s="8">
        <f>(ROW()+12)/15</f>
        <v>19</v>
      </c>
      <c r="B273" s="8"/>
      <c r="C273" s="101">
        <f>(ROW()+12)/15</f>
        <v>19</v>
      </c>
      <c r="D273" s="101"/>
      <c r="R273" s="1" t="str">
        <f>"（"&amp;H275&amp;"　"&amp;H276&amp;"構想区域）"</f>
        <v>（北海道　十勝構想区域）</v>
      </c>
      <c r="W273" s="1" t="str">
        <f>TEXT(F275,"0?")&amp;H275</f>
        <v>01北海道</v>
      </c>
    </row>
    <row r="274" spans="1:23" ht="14.25" thickBot="1" x14ac:dyDescent="0.2">
      <c r="A274" s="8">
        <f t="shared" ref="A274:A287" si="36">A273</f>
        <v>19</v>
      </c>
      <c r="B274" s="8"/>
      <c r="C274" s="1" t="s">
        <v>3</v>
      </c>
      <c r="W274" s="1" t="str">
        <f>W273</f>
        <v>01北海道</v>
      </c>
    </row>
    <row r="275" spans="1:23" x14ac:dyDescent="0.15">
      <c r="A275" s="8">
        <f t="shared" si="36"/>
        <v>19</v>
      </c>
      <c r="B275" s="8">
        <v>119</v>
      </c>
      <c r="D275" s="10" t="s">
        <v>4</v>
      </c>
      <c r="E275" s="11"/>
      <c r="F275" s="12">
        <f>QUOTIENT(F276,100)</f>
        <v>1</v>
      </c>
      <c r="G275" s="13"/>
      <c r="H275" s="14" t="s">
        <v>35</v>
      </c>
      <c r="I275" s="15"/>
      <c r="N275" s="16"/>
      <c r="W275" s="1" t="str">
        <f t="shared" ref="W275:W287" si="37">W274</f>
        <v>01北海道</v>
      </c>
    </row>
    <row r="276" spans="1:23" x14ac:dyDescent="0.15">
      <c r="A276" s="8">
        <f t="shared" si="36"/>
        <v>19</v>
      </c>
      <c r="B276" s="8">
        <f>B275</f>
        <v>119</v>
      </c>
      <c r="D276" s="17" t="s">
        <v>5</v>
      </c>
      <c r="E276" s="18"/>
      <c r="F276" s="19">
        <f>B276</f>
        <v>119</v>
      </c>
      <c r="G276" s="20"/>
      <c r="H276" s="21" t="s">
        <v>54</v>
      </c>
      <c r="I276" s="22"/>
      <c r="N276" s="16"/>
      <c r="W276" s="1" t="str">
        <f t="shared" si="37"/>
        <v>01北海道</v>
      </c>
    </row>
    <row r="277" spans="1:23" x14ac:dyDescent="0.15">
      <c r="A277" s="8">
        <f t="shared" si="36"/>
        <v>19</v>
      </c>
      <c r="B277" s="8">
        <f>B276</f>
        <v>119</v>
      </c>
      <c r="D277" s="23" t="s">
        <v>6</v>
      </c>
      <c r="E277" s="24"/>
      <c r="F277" s="25">
        <v>33.264800000000001</v>
      </c>
      <c r="G277" s="26"/>
      <c r="H277" s="26"/>
      <c r="I277" s="27"/>
      <c r="J277" s="28"/>
      <c r="K277" s="28"/>
      <c r="M277" s="28"/>
      <c r="N277" s="29"/>
      <c r="O277" s="30" t="s">
        <v>7</v>
      </c>
      <c r="W277" s="1" t="str">
        <f t="shared" si="37"/>
        <v>01北海道</v>
      </c>
    </row>
    <row r="278" spans="1:23" ht="14.25" thickBot="1" x14ac:dyDescent="0.2">
      <c r="A278" s="8">
        <f t="shared" si="36"/>
        <v>19</v>
      </c>
      <c r="B278" s="8">
        <f>B277</f>
        <v>119</v>
      </c>
      <c r="D278" s="31" t="s">
        <v>8</v>
      </c>
      <c r="E278" s="32"/>
      <c r="F278" s="33">
        <v>10828.04</v>
      </c>
      <c r="G278" s="34"/>
      <c r="H278" s="34"/>
      <c r="I278" s="35"/>
      <c r="J278" s="36"/>
      <c r="K278" s="36"/>
      <c r="M278" s="36"/>
      <c r="O278" s="37">
        <v>-2.1999999999999992E-2</v>
      </c>
      <c r="P278" s="37"/>
      <c r="W278" s="1" t="str">
        <f t="shared" si="37"/>
        <v>01北海道</v>
      </c>
    </row>
    <row r="279" spans="1:23" ht="14.25" thickBot="1" x14ac:dyDescent="0.2">
      <c r="A279" s="8">
        <f t="shared" si="36"/>
        <v>19</v>
      </c>
      <c r="B279" s="8"/>
      <c r="C279" s="1" t="s">
        <v>9</v>
      </c>
      <c r="W279" s="1" t="str">
        <f t="shared" si="37"/>
        <v>01北海道</v>
      </c>
    </row>
    <row r="280" spans="1:23" ht="13.5" customHeight="1" x14ac:dyDescent="0.15">
      <c r="A280" s="8">
        <f t="shared" si="36"/>
        <v>19</v>
      </c>
      <c r="B280" s="8"/>
      <c r="D280" s="38"/>
      <c r="E280" s="39"/>
      <c r="F280" s="40" t="s">
        <v>10</v>
      </c>
      <c r="G280" s="41"/>
      <c r="H280" s="42" t="s">
        <v>11</v>
      </c>
      <c r="I280" s="42" t="s">
        <v>12</v>
      </c>
      <c r="J280" s="42" t="s">
        <v>13</v>
      </c>
      <c r="K280" s="42" t="s">
        <v>14</v>
      </c>
      <c r="L280" s="43" t="s">
        <v>15</v>
      </c>
      <c r="M280" s="41"/>
      <c r="N280" s="41"/>
      <c r="O280" s="43" t="s">
        <v>16</v>
      </c>
      <c r="P280" s="41"/>
      <c r="Q280" s="44"/>
      <c r="W280" s="1" t="str">
        <f t="shared" si="37"/>
        <v>01北海道</v>
      </c>
    </row>
    <row r="281" spans="1:23" ht="32.25" thickBot="1" x14ac:dyDescent="0.2">
      <c r="A281" s="8">
        <f t="shared" si="36"/>
        <v>19</v>
      </c>
      <c r="B281" s="8"/>
      <c r="D281" s="45"/>
      <c r="E281" s="46"/>
      <c r="F281" s="47" t="s">
        <v>17</v>
      </c>
      <c r="G281" s="48" t="s">
        <v>18</v>
      </c>
      <c r="H281" s="49" t="s">
        <v>19</v>
      </c>
      <c r="I281" s="49" t="s">
        <v>20</v>
      </c>
      <c r="J281" s="49" t="s">
        <v>21</v>
      </c>
      <c r="K281" s="49" t="s">
        <v>22</v>
      </c>
      <c r="L281" s="50" t="s">
        <v>23</v>
      </c>
      <c r="M281" s="51" t="s">
        <v>24</v>
      </c>
      <c r="N281" s="52" t="s">
        <v>25</v>
      </c>
      <c r="O281" s="53" t="s">
        <v>26</v>
      </c>
      <c r="P281" s="51" t="s">
        <v>27</v>
      </c>
      <c r="Q281" s="54" t="s">
        <v>28</v>
      </c>
      <c r="W281" s="1" t="str">
        <f t="shared" si="37"/>
        <v>01北海道</v>
      </c>
    </row>
    <row r="282" spans="1:23" ht="14.25" thickTop="1" x14ac:dyDescent="0.15">
      <c r="A282" s="8">
        <f t="shared" si="36"/>
        <v>19</v>
      </c>
      <c r="B282" s="8">
        <f>B277</f>
        <v>119</v>
      </c>
      <c r="D282" s="55"/>
      <c r="E282" s="56" t="s">
        <v>29</v>
      </c>
      <c r="F282" s="57">
        <f>SUM(F283:F286)</f>
        <v>4384</v>
      </c>
      <c r="G282" s="58">
        <f>IFERROR(F282/P282,"-")</f>
        <v>1.077944430784362</v>
      </c>
      <c r="H282" s="59">
        <f>SUM(H283:H286)</f>
        <v>4434</v>
      </c>
      <c r="I282" s="59">
        <f>SUM(I283:I286)</f>
        <v>4340</v>
      </c>
      <c r="J282" s="59">
        <f>SUM(J283:J286)</f>
        <v>4134</v>
      </c>
      <c r="K282" s="59">
        <f>SUM(K283:K286)</f>
        <v>4104</v>
      </c>
      <c r="L282" s="60">
        <f>SUM(L283:L286)</f>
        <v>4121</v>
      </c>
      <c r="M282" s="61">
        <f>IFERROR(L282/F282,"-")</f>
        <v>0.94000912408759119</v>
      </c>
      <c r="N282" s="62">
        <f>L282-F282</f>
        <v>-263</v>
      </c>
      <c r="O282" s="60">
        <f>SUM(O283:O286)</f>
        <v>4030</v>
      </c>
      <c r="P282" s="63">
        <f>SUM(P283:P286)</f>
        <v>4067</v>
      </c>
      <c r="Q282" s="64">
        <f>IFERROR(O282/P282,"-")</f>
        <v>0.99090238505040573</v>
      </c>
      <c r="W282" s="1" t="str">
        <f t="shared" si="37"/>
        <v>01北海道</v>
      </c>
    </row>
    <row r="283" spans="1:23" x14ac:dyDescent="0.15">
      <c r="A283" s="8">
        <f t="shared" si="36"/>
        <v>19</v>
      </c>
      <c r="B283" s="8">
        <f>B282</f>
        <v>119</v>
      </c>
      <c r="D283" s="65"/>
      <c r="E283" s="66" t="s">
        <v>30</v>
      </c>
      <c r="F283" s="67">
        <v>686</v>
      </c>
      <c r="G283" s="68">
        <f>IFERROR(F283/P283,"-")</f>
        <v>1.8898071625344353</v>
      </c>
      <c r="H283" s="69">
        <v>421</v>
      </c>
      <c r="I283" s="69">
        <v>373</v>
      </c>
      <c r="J283" s="69">
        <v>267</v>
      </c>
      <c r="K283" s="69">
        <v>267</v>
      </c>
      <c r="L283" s="70">
        <v>320</v>
      </c>
      <c r="M283" s="71">
        <f>IFERROR(L283/F283,"-")</f>
        <v>0.46647230320699706</v>
      </c>
      <c r="N283" s="72">
        <f>L283-F283</f>
        <v>-366</v>
      </c>
      <c r="O283" s="70">
        <v>320</v>
      </c>
      <c r="P283" s="73">
        <v>363</v>
      </c>
      <c r="Q283" s="74">
        <f>IFERROR(O283/P283,"-")</f>
        <v>0.88154269972451793</v>
      </c>
      <c r="W283" s="1" t="str">
        <f t="shared" si="37"/>
        <v>01北海道</v>
      </c>
    </row>
    <row r="284" spans="1:23" x14ac:dyDescent="0.15">
      <c r="A284" s="8">
        <f t="shared" si="36"/>
        <v>19</v>
      </c>
      <c r="B284" s="8">
        <f>B283</f>
        <v>119</v>
      </c>
      <c r="D284" s="65"/>
      <c r="E284" s="75" t="s">
        <v>31</v>
      </c>
      <c r="F284" s="76">
        <v>1780</v>
      </c>
      <c r="G284" s="77">
        <f>IFERROR(F284/P284,"-")</f>
        <v>1.5600350569675723</v>
      </c>
      <c r="H284" s="78">
        <v>1847</v>
      </c>
      <c r="I284" s="78">
        <v>1703</v>
      </c>
      <c r="J284" s="78">
        <v>1574</v>
      </c>
      <c r="K284" s="78">
        <v>1583</v>
      </c>
      <c r="L284" s="79">
        <v>1490</v>
      </c>
      <c r="M284" s="80">
        <f>IFERROR(L284/F284,"-")</f>
        <v>0.8370786516853933</v>
      </c>
      <c r="N284" s="81">
        <f>L284-F284</f>
        <v>-290</v>
      </c>
      <c r="O284" s="79">
        <v>1423</v>
      </c>
      <c r="P284" s="82">
        <v>1141</v>
      </c>
      <c r="Q284" s="83">
        <f>IFERROR(O284/P284,"-")</f>
        <v>1.2471516213847502</v>
      </c>
      <c r="W284" s="1" t="str">
        <f t="shared" si="37"/>
        <v>01北海道</v>
      </c>
    </row>
    <row r="285" spans="1:23" x14ac:dyDescent="0.15">
      <c r="A285" s="8">
        <f t="shared" si="36"/>
        <v>19</v>
      </c>
      <c r="B285" s="8">
        <f>B284</f>
        <v>119</v>
      </c>
      <c r="D285" s="65"/>
      <c r="E285" s="75" t="s">
        <v>32</v>
      </c>
      <c r="F285" s="76">
        <v>545</v>
      </c>
      <c r="G285" s="77">
        <f>IFERROR(F285/P285,"-")</f>
        <v>0.45153272576636289</v>
      </c>
      <c r="H285" s="78">
        <v>695</v>
      </c>
      <c r="I285" s="78">
        <v>875</v>
      </c>
      <c r="J285" s="78">
        <v>978</v>
      </c>
      <c r="K285" s="78">
        <v>1004</v>
      </c>
      <c r="L285" s="79">
        <v>1156</v>
      </c>
      <c r="M285" s="80">
        <f>IFERROR(L285/F285,"-")</f>
        <v>2.1211009174311926</v>
      </c>
      <c r="N285" s="81">
        <f>L285-F285</f>
        <v>611</v>
      </c>
      <c r="O285" s="79">
        <v>1231</v>
      </c>
      <c r="P285" s="82">
        <v>1207</v>
      </c>
      <c r="Q285" s="83">
        <f>IFERROR(O285/P285,"-")</f>
        <v>1.019884009942005</v>
      </c>
      <c r="W285" s="1" t="str">
        <f t="shared" si="37"/>
        <v>01北海道</v>
      </c>
    </row>
    <row r="286" spans="1:23" ht="14.25" thickBot="1" x14ac:dyDescent="0.2">
      <c r="A286" s="8">
        <f t="shared" si="36"/>
        <v>19</v>
      </c>
      <c r="B286" s="8">
        <f>B285</f>
        <v>119</v>
      </c>
      <c r="D286" s="84"/>
      <c r="E286" s="85" t="s">
        <v>33</v>
      </c>
      <c r="F286" s="86">
        <v>1373</v>
      </c>
      <c r="G286" s="87">
        <f>IFERROR(F286/P286,"-")</f>
        <v>1.0125368731563422</v>
      </c>
      <c r="H286" s="88">
        <v>1471</v>
      </c>
      <c r="I286" s="88">
        <v>1389</v>
      </c>
      <c r="J286" s="88">
        <v>1315</v>
      </c>
      <c r="K286" s="88">
        <v>1250</v>
      </c>
      <c r="L286" s="89">
        <v>1155</v>
      </c>
      <c r="M286" s="90">
        <f>IFERROR(L286/F286,"-")</f>
        <v>0.84122359796067003</v>
      </c>
      <c r="N286" s="91">
        <f>L286-F286</f>
        <v>-218</v>
      </c>
      <c r="O286" s="89">
        <v>1056</v>
      </c>
      <c r="P286" s="92">
        <v>1356</v>
      </c>
      <c r="Q286" s="93">
        <f>IFERROR(O286/P286,"-")</f>
        <v>0.77876106194690264</v>
      </c>
      <c r="W286" s="1" t="str">
        <f t="shared" si="37"/>
        <v>01北海道</v>
      </c>
    </row>
    <row r="287" spans="1:23" s="5" customFormat="1" x14ac:dyDescent="0.15">
      <c r="A287" s="94">
        <f t="shared" si="36"/>
        <v>19</v>
      </c>
      <c r="B287" s="94">
        <f>B286</f>
        <v>119</v>
      </c>
      <c r="D287" s="95"/>
      <c r="E287" s="96" t="s">
        <v>34</v>
      </c>
      <c r="F287" s="97">
        <v>1</v>
      </c>
      <c r="G287" s="98"/>
      <c r="H287" s="97">
        <v>1</v>
      </c>
      <c r="I287" s="97">
        <v>1</v>
      </c>
      <c r="J287" s="97">
        <v>0.96153846153846156</v>
      </c>
      <c r="K287" s="97">
        <v>0.96</v>
      </c>
      <c r="L287" s="97">
        <v>0.95833333333333337</v>
      </c>
      <c r="M287" s="99"/>
      <c r="N287" s="99"/>
      <c r="O287" s="100"/>
      <c r="P287" s="100"/>
      <c r="Q287" s="99"/>
      <c r="W287" s="5" t="str">
        <f t="shared" si="37"/>
        <v>01北海道</v>
      </c>
    </row>
    <row r="288" spans="1:23" x14ac:dyDescent="0.15">
      <c r="A288" s="8">
        <f>(ROW()+12)/15</f>
        <v>20</v>
      </c>
      <c r="B288" s="8"/>
      <c r="C288" s="101">
        <f>(ROW()+12)/15</f>
        <v>20</v>
      </c>
      <c r="D288" s="101"/>
      <c r="R288" s="1" t="str">
        <f>"（"&amp;H290&amp;"　"&amp;H291&amp;"構想区域）"</f>
        <v>（北海道　釧路構想区域）</v>
      </c>
      <c r="W288" s="1" t="str">
        <f>TEXT(F290,"0?")&amp;H290</f>
        <v>01北海道</v>
      </c>
    </row>
    <row r="289" spans="1:23" ht="14.25" thickBot="1" x14ac:dyDescent="0.2">
      <c r="A289" s="8">
        <f t="shared" ref="A289:A302" si="38">A288</f>
        <v>20</v>
      </c>
      <c r="B289" s="8"/>
      <c r="C289" s="1" t="s">
        <v>3</v>
      </c>
      <c r="W289" s="1" t="str">
        <f>W288</f>
        <v>01北海道</v>
      </c>
    </row>
    <row r="290" spans="1:23" x14ac:dyDescent="0.15">
      <c r="A290" s="8">
        <f t="shared" si="38"/>
        <v>20</v>
      </c>
      <c r="B290" s="8">
        <v>120</v>
      </c>
      <c r="D290" s="10" t="s">
        <v>4</v>
      </c>
      <c r="E290" s="11"/>
      <c r="F290" s="12">
        <f>QUOTIENT(F291,100)</f>
        <v>1</v>
      </c>
      <c r="G290" s="13"/>
      <c r="H290" s="14" t="s">
        <v>35</v>
      </c>
      <c r="I290" s="15"/>
      <c r="N290" s="16"/>
      <c r="W290" s="1" t="str">
        <f t="shared" ref="W290:W302" si="39">W289</f>
        <v>01北海道</v>
      </c>
    </row>
    <row r="291" spans="1:23" x14ac:dyDescent="0.15">
      <c r="A291" s="8">
        <f t="shared" si="38"/>
        <v>20</v>
      </c>
      <c r="B291" s="8">
        <f>B290</f>
        <v>120</v>
      </c>
      <c r="D291" s="17" t="s">
        <v>5</v>
      </c>
      <c r="E291" s="18"/>
      <c r="F291" s="19">
        <f>B291</f>
        <v>120</v>
      </c>
      <c r="G291" s="20"/>
      <c r="H291" s="21" t="s">
        <v>55</v>
      </c>
      <c r="I291" s="22"/>
      <c r="N291" s="16"/>
      <c r="W291" s="1" t="str">
        <f t="shared" si="39"/>
        <v>01北海道</v>
      </c>
    </row>
    <row r="292" spans="1:23" x14ac:dyDescent="0.15">
      <c r="A292" s="8">
        <f t="shared" si="38"/>
        <v>20</v>
      </c>
      <c r="B292" s="8">
        <f>B291</f>
        <v>120</v>
      </c>
      <c r="D292" s="23" t="s">
        <v>6</v>
      </c>
      <c r="E292" s="24"/>
      <c r="F292" s="25">
        <v>22.261299999999999</v>
      </c>
      <c r="G292" s="26"/>
      <c r="H292" s="26"/>
      <c r="I292" s="27"/>
      <c r="J292" s="28"/>
      <c r="K292" s="28"/>
      <c r="M292" s="28"/>
      <c r="N292" s="29"/>
      <c r="O292" s="30" t="s">
        <v>7</v>
      </c>
      <c r="W292" s="1" t="str">
        <f t="shared" si="39"/>
        <v>01北海道</v>
      </c>
    </row>
    <row r="293" spans="1:23" ht="14.25" thickBot="1" x14ac:dyDescent="0.2">
      <c r="A293" s="8">
        <f t="shared" si="38"/>
        <v>20</v>
      </c>
      <c r="B293" s="8">
        <f>B292</f>
        <v>120</v>
      </c>
      <c r="D293" s="31" t="s">
        <v>8</v>
      </c>
      <c r="E293" s="32"/>
      <c r="F293" s="33">
        <v>5997.08</v>
      </c>
      <c r="G293" s="34"/>
      <c r="H293" s="34"/>
      <c r="I293" s="35"/>
      <c r="J293" s="36"/>
      <c r="K293" s="36"/>
      <c r="M293" s="36"/>
      <c r="O293" s="37">
        <v>7.2000000000000008E-2</v>
      </c>
      <c r="P293" s="37"/>
      <c r="W293" s="1" t="str">
        <f t="shared" si="39"/>
        <v>01北海道</v>
      </c>
    </row>
    <row r="294" spans="1:23" ht="14.25" thickBot="1" x14ac:dyDescent="0.2">
      <c r="A294" s="8">
        <f t="shared" si="38"/>
        <v>20</v>
      </c>
      <c r="B294" s="8"/>
      <c r="C294" s="1" t="s">
        <v>9</v>
      </c>
      <c r="W294" s="1" t="str">
        <f t="shared" si="39"/>
        <v>01北海道</v>
      </c>
    </row>
    <row r="295" spans="1:23" ht="13.5" customHeight="1" x14ac:dyDescent="0.15">
      <c r="A295" s="8">
        <f t="shared" si="38"/>
        <v>20</v>
      </c>
      <c r="B295" s="8"/>
      <c r="D295" s="38"/>
      <c r="E295" s="39"/>
      <c r="F295" s="40" t="s">
        <v>10</v>
      </c>
      <c r="G295" s="41"/>
      <c r="H295" s="42" t="s">
        <v>11</v>
      </c>
      <c r="I295" s="42" t="s">
        <v>12</v>
      </c>
      <c r="J295" s="42" t="s">
        <v>13</v>
      </c>
      <c r="K295" s="42" t="s">
        <v>14</v>
      </c>
      <c r="L295" s="43" t="s">
        <v>15</v>
      </c>
      <c r="M295" s="41"/>
      <c r="N295" s="41"/>
      <c r="O295" s="43" t="s">
        <v>16</v>
      </c>
      <c r="P295" s="41"/>
      <c r="Q295" s="44"/>
      <c r="W295" s="1" t="str">
        <f t="shared" si="39"/>
        <v>01北海道</v>
      </c>
    </row>
    <row r="296" spans="1:23" ht="32.25" thickBot="1" x14ac:dyDescent="0.2">
      <c r="A296" s="8">
        <f t="shared" si="38"/>
        <v>20</v>
      </c>
      <c r="B296" s="8"/>
      <c r="D296" s="45"/>
      <c r="E296" s="46"/>
      <c r="F296" s="47" t="s">
        <v>17</v>
      </c>
      <c r="G296" s="48" t="s">
        <v>18</v>
      </c>
      <c r="H296" s="49" t="s">
        <v>19</v>
      </c>
      <c r="I296" s="49" t="s">
        <v>20</v>
      </c>
      <c r="J296" s="49" t="s">
        <v>21</v>
      </c>
      <c r="K296" s="49" t="s">
        <v>22</v>
      </c>
      <c r="L296" s="50" t="s">
        <v>23</v>
      </c>
      <c r="M296" s="51" t="s">
        <v>24</v>
      </c>
      <c r="N296" s="52" t="s">
        <v>25</v>
      </c>
      <c r="O296" s="53" t="s">
        <v>26</v>
      </c>
      <c r="P296" s="51" t="s">
        <v>27</v>
      </c>
      <c r="Q296" s="54" t="s">
        <v>28</v>
      </c>
      <c r="W296" s="1" t="str">
        <f t="shared" si="39"/>
        <v>01北海道</v>
      </c>
    </row>
    <row r="297" spans="1:23" ht="14.25" thickTop="1" x14ac:dyDescent="0.15">
      <c r="A297" s="8">
        <f t="shared" si="38"/>
        <v>20</v>
      </c>
      <c r="B297" s="8">
        <f>B292</f>
        <v>120</v>
      </c>
      <c r="D297" s="55"/>
      <c r="E297" s="56" t="s">
        <v>29</v>
      </c>
      <c r="F297" s="57">
        <f>SUM(F298:F301)</f>
        <v>3480</v>
      </c>
      <c r="G297" s="58">
        <f>IFERROR(F297/P297,"-")</f>
        <v>1.1549950215731828</v>
      </c>
      <c r="H297" s="59">
        <f>SUM(H298:H301)</f>
        <v>3468</v>
      </c>
      <c r="I297" s="59">
        <f>SUM(I298:I301)</f>
        <v>3321</v>
      </c>
      <c r="J297" s="59">
        <f>SUM(J298:J301)</f>
        <v>3468</v>
      </c>
      <c r="K297" s="59">
        <f>SUM(K298:K301)</f>
        <v>3619</v>
      </c>
      <c r="L297" s="60">
        <f>SUM(L298:L301)</f>
        <v>3456</v>
      </c>
      <c r="M297" s="61">
        <f>IFERROR(L297/F297,"-")</f>
        <v>0.99310344827586206</v>
      </c>
      <c r="N297" s="62">
        <f>L297-F297</f>
        <v>-24</v>
      </c>
      <c r="O297" s="60">
        <f>SUM(O298:O301)</f>
        <v>3389</v>
      </c>
      <c r="P297" s="63">
        <f>SUM(P298:P301)</f>
        <v>3013</v>
      </c>
      <c r="Q297" s="64">
        <f>IFERROR(O297/P297,"-")</f>
        <v>1.1247925655492865</v>
      </c>
      <c r="W297" s="1" t="str">
        <f t="shared" si="39"/>
        <v>01北海道</v>
      </c>
    </row>
    <row r="298" spans="1:23" x14ac:dyDescent="0.15">
      <c r="A298" s="8">
        <f t="shared" si="38"/>
        <v>20</v>
      </c>
      <c r="B298" s="8">
        <f>B297</f>
        <v>120</v>
      </c>
      <c r="D298" s="65"/>
      <c r="E298" s="66" t="s">
        <v>30</v>
      </c>
      <c r="F298" s="67">
        <v>566</v>
      </c>
      <c r="G298" s="68">
        <f>IFERROR(F298/P298,"-")</f>
        <v>1.5943661971830987</v>
      </c>
      <c r="H298" s="69">
        <v>560</v>
      </c>
      <c r="I298" s="69">
        <v>572</v>
      </c>
      <c r="J298" s="69">
        <v>397</v>
      </c>
      <c r="K298" s="69">
        <v>399</v>
      </c>
      <c r="L298" s="70">
        <v>399</v>
      </c>
      <c r="M298" s="71">
        <f>IFERROR(L298/F298,"-")</f>
        <v>0.70494699646643111</v>
      </c>
      <c r="N298" s="72">
        <f>L298-F298</f>
        <v>-167</v>
      </c>
      <c r="O298" s="70">
        <v>381</v>
      </c>
      <c r="P298" s="73">
        <v>355</v>
      </c>
      <c r="Q298" s="74">
        <f>IFERROR(O298/P298,"-")</f>
        <v>1.0732394366197182</v>
      </c>
      <c r="W298" s="1" t="str">
        <f t="shared" si="39"/>
        <v>01北海道</v>
      </c>
    </row>
    <row r="299" spans="1:23" x14ac:dyDescent="0.15">
      <c r="A299" s="8">
        <f t="shared" si="38"/>
        <v>20</v>
      </c>
      <c r="B299" s="8">
        <f>B298</f>
        <v>120</v>
      </c>
      <c r="D299" s="65"/>
      <c r="E299" s="75" t="s">
        <v>31</v>
      </c>
      <c r="F299" s="76">
        <v>1683</v>
      </c>
      <c r="G299" s="77">
        <f>IFERROR(F299/P299,"-")</f>
        <v>1.4776119402985075</v>
      </c>
      <c r="H299" s="78">
        <v>1672</v>
      </c>
      <c r="I299" s="78">
        <v>1561</v>
      </c>
      <c r="J299" s="78">
        <v>1726</v>
      </c>
      <c r="K299" s="78">
        <v>1655</v>
      </c>
      <c r="L299" s="79">
        <v>1591</v>
      </c>
      <c r="M299" s="80">
        <f>IFERROR(L299/F299,"-")</f>
        <v>0.94533571004159245</v>
      </c>
      <c r="N299" s="81">
        <f>L299-F299</f>
        <v>-92</v>
      </c>
      <c r="O299" s="79">
        <v>1580</v>
      </c>
      <c r="P299" s="82">
        <v>1139</v>
      </c>
      <c r="Q299" s="83">
        <f>IFERROR(O299/P299,"-")</f>
        <v>1.3871817383669887</v>
      </c>
      <c r="W299" s="1" t="str">
        <f t="shared" si="39"/>
        <v>01北海道</v>
      </c>
    </row>
    <row r="300" spans="1:23" x14ac:dyDescent="0.15">
      <c r="A300" s="8">
        <f t="shared" si="38"/>
        <v>20</v>
      </c>
      <c r="B300" s="8">
        <f>B299</f>
        <v>120</v>
      </c>
      <c r="D300" s="65"/>
      <c r="E300" s="75" t="s">
        <v>32</v>
      </c>
      <c r="F300" s="76">
        <v>253</v>
      </c>
      <c r="G300" s="77">
        <f>IFERROR(F300/P300,"-")</f>
        <v>0.32899869960988298</v>
      </c>
      <c r="H300" s="78">
        <v>231</v>
      </c>
      <c r="I300" s="78">
        <v>330</v>
      </c>
      <c r="J300" s="78">
        <v>390</v>
      </c>
      <c r="K300" s="78">
        <v>409</v>
      </c>
      <c r="L300" s="79">
        <v>461</v>
      </c>
      <c r="M300" s="80">
        <f>IFERROR(L300/F300,"-")</f>
        <v>1.8221343873517786</v>
      </c>
      <c r="N300" s="81">
        <f>L300-F300</f>
        <v>208</v>
      </c>
      <c r="O300" s="79">
        <v>461</v>
      </c>
      <c r="P300" s="82">
        <v>769</v>
      </c>
      <c r="Q300" s="83">
        <f>IFERROR(O300/P300,"-")</f>
        <v>0.59947984395318599</v>
      </c>
      <c r="W300" s="1" t="str">
        <f t="shared" si="39"/>
        <v>01北海道</v>
      </c>
    </row>
    <row r="301" spans="1:23" ht="14.25" thickBot="1" x14ac:dyDescent="0.2">
      <c r="A301" s="8">
        <f t="shared" si="38"/>
        <v>20</v>
      </c>
      <c r="B301" s="8">
        <f>B300</f>
        <v>120</v>
      </c>
      <c r="D301" s="84"/>
      <c r="E301" s="85" t="s">
        <v>33</v>
      </c>
      <c r="F301" s="86">
        <v>978</v>
      </c>
      <c r="G301" s="87">
        <f>IFERROR(F301/P301,"-")</f>
        <v>1.304</v>
      </c>
      <c r="H301" s="88">
        <v>1005</v>
      </c>
      <c r="I301" s="88">
        <v>858</v>
      </c>
      <c r="J301" s="88">
        <v>955</v>
      </c>
      <c r="K301" s="88">
        <v>1156</v>
      </c>
      <c r="L301" s="89">
        <v>1005</v>
      </c>
      <c r="M301" s="90">
        <f>IFERROR(L301/F301,"-")</f>
        <v>1.0276073619631902</v>
      </c>
      <c r="N301" s="91">
        <f>L301-F301</f>
        <v>27</v>
      </c>
      <c r="O301" s="89">
        <v>967</v>
      </c>
      <c r="P301" s="92">
        <v>750</v>
      </c>
      <c r="Q301" s="93">
        <f>IFERROR(O301/P301,"-")</f>
        <v>1.2893333333333334</v>
      </c>
      <c r="W301" s="1" t="str">
        <f t="shared" si="39"/>
        <v>01北海道</v>
      </c>
    </row>
    <row r="302" spans="1:23" s="5" customFormat="1" x14ac:dyDescent="0.15">
      <c r="A302" s="94">
        <f t="shared" si="38"/>
        <v>20</v>
      </c>
      <c r="B302" s="94">
        <f>B301</f>
        <v>120</v>
      </c>
      <c r="D302" s="95"/>
      <c r="E302" s="96" t="s">
        <v>34</v>
      </c>
      <c r="F302" s="97">
        <v>0.96666666666666667</v>
      </c>
      <c r="G302" s="98"/>
      <c r="H302" s="97">
        <v>1</v>
      </c>
      <c r="I302" s="97">
        <v>1</v>
      </c>
      <c r="J302" s="97">
        <v>1</v>
      </c>
      <c r="K302" s="97">
        <v>1</v>
      </c>
      <c r="L302" s="97">
        <v>1</v>
      </c>
      <c r="M302" s="99"/>
      <c r="N302" s="99"/>
      <c r="O302" s="100"/>
      <c r="P302" s="100"/>
      <c r="Q302" s="99"/>
      <c r="W302" s="5" t="str">
        <f t="shared" si="39"/>
        <v>01北海道</v>
      </c>
    </row>
    <row r="303" spans="1:23" x14ac:dyDescent="0.15">
      <c r="A303" s="8">
        <f>(ROW()+12)/15</f>
        <v>21</v>
      </c>
      <c r="B303" s="8"/>
      <c r="C303" s="101">
        <f>(ROW()+12)/15</f>
        <v>21</v>
      </c>
      <c r="D303" s="101"/>
      <c r="R303" s="1" t="str">
        <f>"（"&amp;H305&amp;"　"&amp;H306&amp;"構想区域）"</f>
        <v>（北海道　根室構想区域）</v>
      </c>
      <c r="W303" s="1" t="str">
        <f>TEXT(F305,"0?")&amp;H305</f>
        <v>01北海道</v>
      </c>
    </row>
    <row r="304" spans="1:23" ht="14.25" thickBot="1" x14ac:dyDescent="0.2">
      <c r="A304" s="8">
        <f t="shared" ref="A304:A317" si="40">A303</f>
        <v>21</v>
      </c>
      <c r="B304" s="8"/>
      <c r="C304" s="1" t="s">
        <v>3</v>
      </c>
      <c r="W304" s="1" t="str">
        <f>W303</f>
        <v>01北海道</v>
      </c>
    </row>
    <row r="305" spans="1:23" x14ac:dyDescent="0.15">
      <c r="A305" s="8">
        <f t="shared" si="40"/>
        <v>21</v>
      </c>
      <c r="B305" s="8">
        <v>121</v>
      </c>
      <c r="D305" s="10" t="s">
        <v>4</v>
      </c>
      <c r="E305" s="11"/>
      <c r="F305" s="12">
        <f>QUOTIENT(F306,100)</f>
        <v>1</v>
      </c>
      <c r="G305" s="13"/>
      <c r="H305" s="14" t="s">
        <v>35</v>
      </c>
      <c r="I305" s="15"/>
      <c r="N305" s="16"/>
      <c r="W305" s="1" t="str">
        <f t="shared" ref="W305:W317" si="41">W304</f>
        <v>01北海道</v>
      </c>
    </row>
    <row r="306" spans="1:23" x14ac:dyDescent="0.15">
      <c r="A306" s="8">
        <f t="shared" si="40"/>
        <v>21</v>
      </c>
      <c r="B306" s="8">
        <f>B305</f>
        <v>121</v>
      </c>
      <c r="D306" s="17" t="s">
        <v>5</v>
      </c>
      <c r="E306" s="18"/>
      <c r="F306" s="19">
        <f>B306</f>
        <v>121</v>
      </c>
      <c r="G306" s="20"/>
      <c r="H306" s="21" t="s">
        <v>56</v>
      </c>
      <c r="I306" s="22"/>
      <c r="N306" s="16"/>
      <c r="W306" s="1" t="str">
        <f t="shared" si="41"/>
        <v>01北海道</v>
      </c>
    </row>
    <row r="307" spans="1:23" x14ac:dyDescent="0.15">
      <c r="A307" s="8">
        <f t="shared" si="40"/>
        <v>21</v>
      </c>
      <c r="B307" s="8">
        <f>B306</f>
        <v>121</v>
      </c>
      <c r="D307" s="23" t="s">
        <v>6</v>
      </c>
      <c r="E307" s="24"/>
      <c r="F307" s="25">
        <v>7.1771000000000003</v>
      </c>
      <c r="G307" s="26"/>
      <c r="H307" s="26"/>
      <c r="I307" s="27"/>
      <c r="J307" s="28"/>
      <c r="K307" s="28"/>
      <c r="M307" s="28"/>
      <c r="N307" s="29"/>
      <c r="O307" s="30" t="s">
        <v>7</v>
      </c>
      <c r="W307" s="1" t="str">
        <f t="shared" si="41"/>
        <v>01北海道</v>
      </c>
    </row>
    <row r="308" spans="1:23" ht="14.25" thickBot="1" x14ac:dyDescent="0.2">
      <c r="A308" s="8">
        <f t="shared" si="40"/>
        <v>21</v>
      </c>
      <c r="B308" s="8">
        <f>B307</f>
        <v>121</v>
      </c>
      <c r="D308" s="31" t="s">
        <v>8</v>
      </c>
      <c r="E308" s="32"/>
      <c r="F308" s="33">
        <v>3533.16</v>
      </c>
      <c r="G308" s="34"/>
      <c r="H308" s="34"/>
      <c r="I308" s="35"/>
      <c r="J308" s="36"/>
      <c r="K308" s="36"/>
      <c r="M308" s="36"/>
      <c r="O308" s="37">
        <v>-0.47899999999999998</v>
      </c>
      <c r="P308" s="37"/>
      <c r="W308" s="1" t="str">
        <f t="shared" si="41"/>
        <v>01北海道</v>
      </c>
    </row>
    <row r="309" spans="1:23" ht="14.25" thickBot="1" x14ac:dyDescent="0.2">
      <c r="A309" s="8">
        <f t="shared" si="40"/>
        <v>21</v>
      </c>
      <c r="B309" s="8"/>
      <c r="C309" s="1" t="s">
        <v>9</v>
      </c>
      <c r="W309" s="1" t="str">
        <f t="shared" si="41"/>
        <v>01北海道</v>
      </c>
    </row>
    <row r="310" spans="1:23" ht="13.5" customHeight="1" x14ac:dyDescent="0.15">
      <c r="A310" s="8">
        <f t="shared" si="40"/>
        <v>21</v>
      </c>
      <c r="B310" s="8"/>
      <c r="D310" s="38"/>
      <c r="E310" s="39"/>
      <c r="F310" s="40" t="s">
        <v>10</v>
      </c>
      <c r="G310" s="41"/>
      <c r="H310" s="42" t="s">
        <v>11</v>
      </c>
      <c r="I310" s="42" t="s">
        <v>12</v>
      </c>
      <c r="J310" s="42" t="s">
        <v>13</v>
      </c>
      <c r="K310" s="42" t="s">
        <v>14</v>
      </c>
      <c r="L310" s="43" t="s">
        <v>15</v>
      </c>
      <c r="M310" s="41"/>
      <c r="N310" s="41"/>
      <c r="O310" s="43" t="s">
        <v>16</v>
      </c>
      <c r="P310" s="41"/>
      <c r="Q310" s="44"/>
      <c r="W310" s="1" t="str">
        <f t="shared" si="41"/>
        <v>01北海道</v>
      </c>
    </row>
    <row r="311" spans="1:23" ht="32.25" thickBot="1" x14ac:dyDescent="0.2">
      <c r="A311" s="8">
        <f t="shared" si="40"/>
        <v>21</v>
      </c>
      <c r="B311" s="8"/>
      <c r="D311" s="45"/>
      <c r="E311" s="46"/>
      <c r="F311" s="47" t="s">
        <v>17</v>
      </c>
      <c r="G311" s="48" t="s">
        <v>18</v>
      </c>
      <c r="H311" s="49" t="s">
        <v>19</v>
      </c>
      <c r="I311" s="49" t="s">
        <v>20</v>
      </c>
      <c r="J311" s="49" t="s">
        <v>21</v>
      </c>
      <c r="K311" s="49" t="s">
        <v>22</v>
      </c>
      <c r="L311" s="50" t="s">
        <v>23</v>
      </c>
      <c r="M311" s="51" t="s">
        <v>24</v>
      </c>
      <c r="N311" s="52" t="s">
        <v>25</v>
      </c>
      <c r="O311" s="53" t="s">
        <v>26</v>
      </c>
      <c r="P311" s="51" t="s">
        <v>27</v>
      </c>
      <c r="Q311" s="54" t="s">
        <v>28</v>
      </c>
      <c r="W311" s="1" t="str">
        <f t="shared" si="41"/>
        <v>01北海道</v>
      </c>
    </row>
    <row r="312" spans="1:23" ht="14.25" thickTop="1" x14ac:dyDescent="0.15">
      <c r="A312" s="8">
        <f t="shared" si="40"/>
        <v>21</v>
      </c>
      <c r="B312" s="8">
        <f>B307</f>
        <v>121</v>
      </c>
      <c r="D312" s="55"/>
      <c r="E312" s="56" t="s">
        <v>29</v>
      </c>
      <c r="F312" s="57">
        <f>SUM(F313:F316)</f>
        <v>399</v>
      </c>
      <c r="G312" s="58">
        <f>IFERROR(F312/P312,"-")</f>
        <v>0.80281690140845074</v>
      </c>
      <c r="H312" s="59">
        <f>SUM(H313:H316)</f>
        <v>511</v>
      </c>
      <c r="I312" s="59">
        <f>SUM(I313:I316)</f>
        <v>511</v>
      </c>
      <c r="J312" s="59">
        <f>SUM(J313:J316)</f>
        <v>523</v>
      </c>
      <c r="K312" s="59">
        <f>SUM(K313:K316)</f>
        <v>497</v>
      </c>
      <c r="L312" s="60">
        <f>SUM(L313:L316)</f>
        <v>497</v>
      </c>
      <c r="M312" s="61">
        <f>IFERROR(L312/F312,"-")</f>
        <v>1.2456140350877194</v>
      </c>
      <c r="N312" s="62">
        <f>L312-F312</f>
        <v>98</v>
      </c>
      <c r="O312" s="60">
        <f>SUM(O313:O316)</f>
        <v>483</v>
      </c>
      <c r="P312" s="63">
        <f>SUM(P313:P316)</f>
        <v>497</v>
      </c>
      <c r="Q312" s="64">
        <f>IFERROR(O312/P312,"-")</f>
        <v>0.971830985915493</v>
      </c>
      <c r="W312" s="1" t="str">
        <f t="shared" si="41"/>
        <v>01北海道</v>
      </c>
    </row>
    <row r="313" spans="1:23" x14ac:dyDescent="0.15">
      <c r="A313" s="8">
        <f t="shared" si="40"/>
        <v>21</v>
      </c>
      <c r="B313" s="8">
        <f>B312</f>
        <v>121</v>
      </c>
      <c r="D313" s="65"/>
      <c r="E313" s="66" t="s">
        <v>30</v>
      </c>
      <c r="F313" s="67">
        <v>0</v>
      </c>
      <c r="G313" s="68">
        <f>IFERROR(F313/P313,"-")</f>
        <v>0</v>
      </c>
      <c r="H313" s="69">
        <v>0</v>
      </c>
      <c r="I313" s="69">
        <v>0</v>
      </c>
      <c r="J313" s="69">
        <v>0</v>
      </c>
      <c r="K313" s="69">
        <v>0</v>
      </c>
      <c r="L313" s="70">
        <v>0</v>
      </c>
      <c r="M313" s="71" t="str">
        <f>IFERROR(L313/F313,"-")</f>
        <v>-</v>
      </c>
      <c r="N313" s="72">
        <f>L313-F313</f>
        <v>0</v>
      </c>
      <c r="O313" s="70">
        <v>0</v>
      </c>
      <c r="P313" s="73">
        <v>20</v>
      </c>
      <c r="Q313" s="74">
        <f>IFERROR(O313/P313,"-")</f>
        <v>0</v>
      </c>
      <c r="W313" s="1" t="str">
        <f t="shared" si="41"/>
        <v>01北海道</v>
      </c>
    </row>
    <row r="314" spans="1:23" x14ac:dyDescent="0.15">
      <c r="A314" s="8">
        <f t="shared" si="40"/>
        <v>21</v>
      </c>
      <c r="B314" s="8">
        <f>B313</f>
        <v>121</v>
      </c>
      <c r="D314" s="65"/>
      <c r="E314" s="75" t="s">
        <v>31</v>
      </c>
      <c r="F314" s="76">
        <v>210</v>
      </c>
      <c r="G314" s="77">
        <f>IFERROR(F314/P314,"-")</f>
        <v>2.1649484536082473</v>
      </c>
      <c r="H314" s="78">
        <v>341</v>
      </c>
      <c r="I314" s="78">
        <v>341</v>
      </c>
      <c r="J314" s="78">
        <v>413</v>
      </c>
      <c r="K314" s="78">
        <v>387</v>
      </c>
      <c r="L314" s="79">
        <v>387</v>
      </c>
      <c r="M314" s="80">
        <f>IFERROR(L314/F314,"-")</f>
        <v>1.8428571428571427</v>
      </c>
      <c r="N314" s="81">
        <f>L314-F314</f>
        <v>177</v>
      </c>
      <c r="O314" s="79">
        <v>373</v>
      </c>
      <c r="P314" s="82">
        <v>97</v>
      </c>
      <c r="Q314" s="83">
        <f>IFERROR(O314/P314,"-")</f>
        <v>3.8453608247422681</v>
      </c>
      <c r="W314" s="1" t="str">
        <f t="shared" si="41"/>
        <v>01北海道</v>
      </c>
    </row>
    <row r="315" spans="1:23" x14ac:dyDescent="0.15">
      <c r="A315" s="8">
        <f t="shared" si="40"/>
        <v>21</v>
      </c>
      <c r="B315" s="8">
        <f>B314</f>
        <v>121</v>
      </c>
      <c r="D315" s="65"/>
      <c r="E315" s="75" t="s">
        <v>32</v>
      </c>
      <c r="F315" s="76">
        <v>0</v>
      </c>
      <c r="G315" s="77">
        <f>IFERROR(F315/P315,"-")</f>
        <v>0</v>
      </c>
      <c r="H315" s="78">
        <v>0</v>
      </c>
      <c r="I315" s="78">
        <v>0</v>
      </c>
      <c r="J315" s="78">
        <v>0</v>
      </c>
      <c r="K315" s="78">
        <v>0</v>
      </c>
      <c r="L315" s="79">
        <v>0</v>
      </c>
      <c r="M315" s="80" t="str">
        <f>IFERROR(L315/F315,"-")</f>
        <v>-</v>
      </c>
      <c r="N315" s="81">
        <f>L315-F315</f>
        <v>0</v>
      </c>
      <c r="O315" s="79">
        <v>0</v>
      </c>
      <c r="P315" s="82">
        <v>236</v>
      </c>
      <c r="Q315" s="83">
        <f>IFERROR(O315/P315,"-")</f>
        <v>0</v>
      </c>
      <c r="W315" s="1" t="str">
        <f t="shared" si="41"/>
        <v>01北海道</v>
      </c>
    </row>
    <row r="316" spans="1:23" ht="14.25" thickBot="1" x14ac:dyDescent="0.2">
      <c r="A316" s="8">
        <f t="shared" si="40"/>
        <v>21</v>
      </c>
      <c r="B316" s="8">
        <f>B315</f>
        <v>121</v>
      </c>
      <c r="D316" s="84"/>
      <c r="E316" s="85" t="s">
        <v>33</v>
      </c>
      <c r="F316" s="86">
        <v>189</v>
      </c>
      <c r="G316" s="87">
        <f>IFERROR(F316/P316,"-")</f>
        <v>1.3125</v>
      </c>
      <c r="H316" s="88">
        <v>170</v>
      </c>
      <c r="I316" s="88">
        <v>170</v>
      </c>
      <c r="J316" s="88">
        <v>110</v>
      </c>
      <c r="K316" s="88">
        <v>110</v>
      </c>
      <c r="L316" s="89">
        <v>110</v>
      </c>
      <c r="M316" s="90">
        <f>IFERROR(L316/F316,"-")</f>
        <v>0.58201058201058198</v>
      </c>
      <c r="N316" s="91">
        <f>L316-F316</f>
        <v>-79</v>
      </c>
      <c r="O316" s="89">
        <v>110</v>
      </c>
      <c r="P316" s="92">
        <v>144</v>
      </c>
      <c r="Q316" s="93">
        <f>IFERROR(O316/P316,"-")</f>
        <v>0.76388888888888884</v>
      </c>
      <c r="W316" s="1" t="str">
        <f t="shared" si="41"/>
        <v>01北海道</v>
      </c>
    </row>
    <row r="317" spans="1:23" s="5" customFormat="1" x14ac:dyDescent="0.15">
      <c r="A317" s="94">
        <f t="shared" si="40"/>
        <v>21</v>
      </c>
      <c r="B317" s="94">
        <f>B316</f>
        <v>121</v>
      </c>
      <c r="D317" s="95"/>
      <c r="E317" s="96" t="s">
        <v>34</v>
      </c>
      <c r="F317" s="97">
        <v>0.8571428571428571</v>
      </c>
      <c r="G317" s="98"/>
      <c r="H317" s="97">
        <v>1</v>
      </c>
      <c r="I317" s="97">
        <v>1</v>
      </c>
      <c r="J317" s="97">
        <v>1</v>
      </c>
      <c r="K317" s="97">
        <v>1</v>
      </c>
      <c r="L317" s="97">
        <v>1</v>
      </c>
      <c r="M317" s="99"/>
      <c r="N317" s="99"/>
      <c r="O317" s="100"/>
      <c r="P317" s="100"/>
      <c r="Q317" s="99"/>
      <c r="W317" s="5" t="str">
        <f t="shared" si="41"/>
        <v>01北海道</v>
      </c>
    </row>
    <row r="318" spans="1:23" x14ac:dyDescent="0.15">
      <c r="A318" s="8">
        <f>(ROW()+12)/15</f>
        <v>22</v>
      </c>
      <c r="B318" s="8"/>
      <c r="C318" s="101">
        <f>(ROW()+12)/15</f>
        <v>22</v>
      </c>
      <c r="D318" s="101"/>
      <c r="R318" s="1" t="str">
        <f>"（"&amp;H320&amp;"　"&amp;H321&amp;"構想区域）"</f>
        <v>（青森県　津軽地域構想区域）</v>
      </c>
      <c r="W318" s="1" t="str">
        <f>TEXT(F320,"0?")&amp;H320</f>
        <v>02青森県</v>
      </c>
    </row>
    <row r="319" spans="1:23" ht="14.25" thickBot="1" x14ac:dyDescent="0.2">
      <c r="A319" s="8">
        <f t="shared" ref="A319:A332" si="42">A318</f>
        <v>22</v>
      </c>
      <c r="B319" s="8"/>
      <c r="C319" s="1" t="s">
        <v>3</v>
      </c>
      <c r="W319" s="1" t="str">
        <f>W318</f>
        <v>02青森県</v>
      </c>
    </row>
    <row r="320" spans="1:23" x14ac:dyDescent="0.15">
      <c r="A320" s="8">
        <f t="shared" si="42"/>
        <v>22</v>
      </c>
      <c r="B320" s="8">
        <v>201</v>
      </c>
      <c r="D320" s="10" t="s">
        <v>4</v>
      </c>
      <c r="E320" s="11"/>
      <c r="F320" s="12">
        <f>QUOTIENT(F321,100)</f>
        <v>2</v>
      </c>
      <c r="G320" s="13"/>
      <c r="H320" s="14" t="s">
        <v>57</v>
      </c>
      <c r="I320" s="15"/>
      <c r="N320" s="16"/>
      <c r="W320" s="1" t="str">
        <f t="shared" ref="W320:W332" si="43">W319</f>
        <v>02青森県</v>
      </c>
    </row>
    <row r="321" spans="1:23" x14ac:dyDescent="0.15">
      <c r="A321" s="8">
        <f t="shared" si="42"/>
        <v>22</v>
      </c>
      <c r="B321" s="8">
        <f>B320</f>
        <v>201</v>
      </c>
      <c r="D321" s="17" t="s">
        <v>5</v>
      </c>
      <c r="E321" s="18"/>
      <c r="F321" s="19">
        <f>B321</f>
        <v>201</v>
      </c>
      <c r="G321" s="20"/>
      <c r="H321" s="21" t="s">
        <v>58</v>
      </c>
      <c r="I321" s="22"/>
      <c r="N321" s="16"/>
      <c r="W321" s="1" t="str">
        <f t="shared" si="43"/>
        <v>02青森県</v>
      </c>
    </row>
    <row r="322" spans="1:23" x14ac:dyDescent="0.15">
      <c r="A322" s="8">
        <f t="shared" si="42"/>
        <v>22</v>
      </c>
      <c r="B322" s="8">
        <f>B321</f>
        <v>201</v>
      </c>
      <c r="D322" s="23" t="s">
        <v>6</v>
      </c>
      <c r="E322" s="24"/>
      <c r="F322" s="25">
        <v>27.550799999999999</v>
      </c>
      <c r="G322" s="26"/>
      <c r="H322" s="26"/>
      <c r="I322" s="27"/>
      <c r="J322" s="28"/>
      <c r="K322" s="28"/>
      <c r="M322" s="28"/>
      <c r="N322" s="29"/>
      <c r="O322" s="30" t="s">
        <v>7</v>
      </c>
      <c r="W322" s="1" t="str">
        <f t="shared" si="43"/>
        <v>02青森県</v>
      </c>
    </row>
    <row r="323" spans="1:23" ht="14.25" thickBot="1" x14ac:dyDescent="0.2">
      <c r="A323" s="8">
        <f t="shared" si="42"/>
        <v>22</v>
      </c>
      <c r="B323" s="8">
        <f>B322</f>
        <v>201</v>
      </c>
      <c r="D323" s="31" t="s">
        <v>8</v>
      </c>
      <c r="E323" s="32"/>
      <c r="F323" s="33">
        <v>1598.23</v>
      </c>
      <c r="G323" s="34"/>
      <c r="H323" s="34"/>
      <c r="I323" s="35"/>
      <c r="J323" s="36"/>
      <c r="K323" s="36"/>
      <c r="M323" s="36"/>
      <c r="O323" s="37">
        <v>0.10200000000000001</v>
      </c>
      <c r="P323" s="37"/>
      <c r="W323" s="1" t="str">
        <f t="shared" si="43"/>
        <v>02青森県</v>
      </c>
    </row>
    <row r="324" spans="1:23" ht="14.25" thickBot="1" x14ac:dyDescent="0.2">
      <c r="A324" s="8">
        <f t="shared" si="42"/>
        <v>22</v>
      </c>
      <c r="B324" s="8"/>
      <c r="C324" s="1" t="s">
        <v>9</v>
      </c>
      <c r="W324" s="1" t="str">
        <f t="shared" si="43"/>
        <v>02青森県</v>
      </c>
    </row>
    <row r="325" spans="1:23" ht="13.5" customHeight="1" x14ac:dyDescent="0.15">
      <c r="A325" s="8">
        <f t="shared" si="42"/>
        <v>22</v>
      </c>
      <c r="B325" s="8"/>
      <c r="D325" s="38"/>
      <c r="E325" s="39"/>
      <c r="F325" s="40" t="s">
        <v>10</v>
      </c>
      <c r="G325" s="41"/>
      <c r="H325" s="42" t="s">
        <v>11</v>
      </c>
      <c r="I325" s="42" t="s">
        <v>12</v>
      </c>
      <c r="J325" s="42" t="s">
        <v>13</v>
      </c>
      <c r="K325" s="42" t="s">
        <v>14</v>
      </c>
      <c r="L325" s="43" t="s">
        <v>15</v>
      </c>
      <c r="M325" s="41"/>
      <c r="N325" s="41"/>
      <c r="O325" s="43" t="s">
        <v>16</v>
      </c>
      <c r="P325" s="41"/>
      <c r="Q325" s="44"/>
      <c r="W325" s="1" t="str">
        <f t="shared" si="43"/>
        <v>02青森県</v>
      </c>
    </row>
    <row r="326" spans="1:23" ht="32.25" thickBot="1" x14ac:dyDescent="0.2">
      <c r="A326" s="8">
        <f t="shared" si="42"/>
        <v>22</v>
      </c>
      <c r="B326" s="8"/>
      <c r="D326" s="45"/>
      <c r="E326" s="46"/>
      <c r="F326" s="47" t="s">
        <v>17</v>
      </c>
      <c r="G326" s="48" t="s">
        <v>18</v>
      </c>
      <c r="H326" s="49" t="s">
        <v>19</v>
      </c>
      <c r="I326" s="49" t="s">
        <v>20</v>
      </c>
      <c r="J326" s="49" t="s">
        <v>21</v>
      </c>
      <c r="K326" s="49" t="s">
        <v>22</v>
      </c>
      <c r="L326" s="50" t="s">
        <v>23</v>
      </c>
      <c r="M326" s="51" t="s">
        <v>24</v>
      </c>
      <c r="N326" s="52" t="s">
        <v>25</v>
      </c>
      <c r="O326" s="53" t="s">
        <v>26</v>
      </c>
      <c r="P326" s="51" t="s">
        <v>27</v>
      </c>
      <c r="Q326" s="54" t="s">
        <v>28</v>
      </c>
      <c r="W326" s="1" t="str">
        <f t="shared" si="43"/>
        <v>02青森県</v>
      </c>
    </row>
    <row r="327" spans="1:23" ht="14.25" thickTop="1" x14ac:dyDescent="0.15">
      <c r="A327" s="8">
        <f t="shared" si="42"/>
        <v>22</v>
      </c>
      <c r="B327" s="8">
        <f>B322</f>
        <v>201</v>
      </c>
      <c r="D327" s="55"/>
      <c r="E327" s="56" t="s">
        <v>29</v>
      </c>
      <c r="F327" s="57">
        <f>SUM(F328:F331)</f>
        <v>4089</v>
      </c>
      <c r="G327" s="58">
        <f>IFERROR(F327/P327,"-")</f>
        <v>1.3026441541892322</v>
      </c>
      <c r="H327" s="59">
        <f>SUM(H328:H331)</f>
        <v>3882</v>
      </c>
      <c r="I327" s="59">
        <f>SUM(I328:I331)</f>
        <v>3758</v>
      </c>
      <c r="J327" s="59">
        <f>SUM(J328:J331)</f>
        <v>3724</v>
      </c>
      <c r="K327" s="59">
        <f>SUM(K328:K331)</f>
        <v>3488</v>
      </c>
      <c r="L327" s="60">
        <f>SUM(L328:L331)</f>
        <v>3545</v>
      </c>
      <c r="M327" s="61">
        <f>IFERROR(L327/F327,"-")</f>
        <v>0.86696013695280016</v>
      </c>
      <c r="N327" s="62">
        <f>L327-F327</f>
        <v>-544</v>
      </c>
      <c r="O327" s="60">
        <f>SUM(O328:O331)</f>
        <v>3471</v>
      </c>
      <c r="P327" s="63">
        <f>SUM(P328:P331)</f>
        <v>3139</v>
      </c>
      <c r="Q327" s="64">
        <f>IFERROR(O327/P327,"-")</f>
        <v>1.1057661675692896</v>
      </c>
      <c r="W327" s="1" t="str">
        <f t="shared" si="43"/>
        <v>02青森県</v>
      </c>
    </row>
    <row r="328" spans="1:23" x14ac:dyDescent="0.15">
      <c r="A328" s="8">
        <f t="shared" si="42"/>
        <v>22</v>
      </c>
      <c r="B328" s="8">
        <f>B327</f>
        <v>201</v>
      </c>
      <c r="D328" s="65"/>
      <c r="E328" s="66" t="s">
        <v>30</v>
      </c>
      <c r="F328" s="67">
        <v>609</v>
      </c>
      <c r="G328" s="68">
        <f>IFERROR(F328/P328,"-")</f>
        <v>1.9150943396226414</v>
      </c>
      <c r="H328" s="69">
        <v>480</v>
      </c>
      <c r="I328" s="69">
        <v>480</v>
      </c>
      <c r="J328" s="69">
        <v>480</v>
      </c>
      <c r="K328" s="69">
        <v>480</v>
      </c>
      <c r="L328" s="70">
        <v>480</v>
      </c>
      <c r="M328" s="71">
        <f>IFERROR(L328/F328,"-")</f>
        <v>0.78817733990147787</v>
      </c>
      <c r="N328" s="72">
        <f>L328-F328</f>
        <v>-129</v>
      </c>
      <c r="O328" s="70">
        <v>485</v>
      </c>
      <c r="P328" s="73">
        <v>318</v>
      </c>
      <c r="Q328" s="74">
        <f>IFERROR(O328/P328,"-")</f>
        <v>1.5251572327044025</v>
      </c>
      <c r="W328" s="1" t="str">
        <f t="shared" si="43"/>
        <v>02青森県</v>
      </c>
    </row>
    <row r="329" spans="1:23" x14ac:dyDescent="0.15">
      <c r="A329" s="8">
        <f t="shared" si="42"/>
        <v>22</v>
      </c>
      <c r="B329" s="8">
        <f>B328</f>
        <v>201</v>
      </c>
      <c r="D329" s="65"/>
      <c r="E329" s="75" t="s">
        <v>31</v>
      </c>
      <c r="F329" s="76">
        <v>2296</v>
      </c>
      <c r="G329" s="77">
        <f>IFERROR(F329/P329,"-")</f>
        <v>2.0684684684684687</v>
      </c>
      <c r="H329" s="78">
        <v>2155</v>
      </c>
      <c r="I329" s="78">
        <v>1993</v>
      </c>
      <c r="J329" s="78">
        <v>1947</v>
      </c>
      <c r="K329" s="78">
        <v>1815</v>
      </c>
      <c r="L329" s="79">
        <v>1841</v>
      </c>
      <c r="M329" s="80">
        <f>IFERROR(L329/F329,"-")</f>
        <v>0.80182926829268297</v>
      </c>
      <c r="N329" s="81">
        <f>L329-F329</f>
        <v>-455</v>
      </c>
      <c r="O329" s="79">
        <v>1705</v>
      </c>
      <c r="P329" s="82">
        <v>1110</v>
      </c>
      <c r="Q329" s="83">
        <f>IFERROR(O329/P329,"-")</f>
        <v>1.5360360360360361</v>
      </c>
      <c r="W329" s="1" t="str">
        <f t="shared" si="43"/>
        <v>02青森県</v>
      </c>
    </row>
    <row r="330" spans="1:23" x14ac:dyDescent="0.15">
      <c r="A330" s="8">
        <f t="shared" si="42"/>
        <v>22</v>
      </c>
      <c r="B330" s="8">
        <f>B329</f>
        <v>201</v>
      </c>
      <c r="D330" s="65"/>
      <c r="E330" s="75" t="s">
        <v>32</v>
      </c>
      <c r="F330" s="76">
        <v>444</v>
      </c>
      <c r="G330" s="77">
        <f>IFERROR(F330/P330,"-")</f>
        <v>0.35691318327974275</v>
      </c>
      <c r="H330" s="78">
        <v>508</v>
      </c>
      <c r="I330" s="78">
        <v>623</v>
      </c>
      <c r="J330" s="78">
        <v>585</v>
      </c>
      <c r="K330" s="78">
        <v>539</v>
      </c>
      <c r="L330" s="79">
        <v>550</v>
      </c>
      <c r="M330" s="80">
        <f>IFERROR(L330/F330,"-")</f>
        <v>1.2387387387387387</v>
      </c>
      <c r="N330" s="81">
        <f>L330-F330</f>
        <v>106</v>
      </c>
      <c r="O330" s="79">
        <v>593</v>
      </c>
      <c r="P330" s="82">
        <v>1244</v>
      </c>
      <c r="Q330" s="83">
        <f>IFERROR(O330/P330,"-")</f>
        <v>0.47668810289389069</v>
      </c>
      <c r="W330" s="1" t="str">
        <f t="shared" si="43"/>
        <v>02青森県</v>
      </c>
    </row>
    <row r="331" spans="1:23" ht="14.25" thickBot="1" x14ac:dyDescent="0.2">
      <c r="A331" s="8">
        <f t="shared" si="42"/>
        <v>22</v>
      </c>
      <c r="B331" s="8">
        <f>B330</f>
        <v>201</v>
      </c>
      <c r="D331" s="84"/>
      <c r="E331" s="85" t="s">
        <v>33</v>
      </c>
      <c r="F331" s="86">
        <v>740</v>
      </c>
      <c r="G331" s="87">
        <f>IFERROR(F331/P331,"-")</f>
        <v>1.5845824411134903</v>
      </c>
      <c r="H331" s="88">
        <v>739</v>
      </c>
      <c r="I331" s="88">
        <v>662</v>
      </c>
      <c r="J331" s="88">
        <v>712</v>
      </c>
      <c r="K331" s="88">
        <v>654</v>
      </c>
      <c r="L331" s="89">
        <v>674</v>
      </c>
      <c r="M331" s="90">
        <f>IFERROR(L331/F331,"-")</f>
        <v>0.91081081081081083</v>
      </c>
      <c r="N331" s="91">
        <f>L331-F331</f>
        <v>-66</v>
      </c>
      <c r="O331" s="89">
        <v>688</v>
      </c>
      <c r="P331" s="92">
        <v>467</v>
      </c>
      <c r="Q331" s="93">
        <f>IFERROR(O331/P331,"-")</f>
        <v>1.4732334047109208</v>
      </c>
      <c r="W331" s="1" t="str">
        <f t="shared" si="43"/>
        <v>02青森県</v>
      </c>
    </row>
    <row r="332" spans="1:23" s="5" customFormat="1" x14ac:dyDescent="0.15">
      <c r="A332" s="94">
        <f t="shared" si="42"/>
        <v>22</v>
      </c>
      <c r="B332" s="94">
        <f>B331</f>
        <v>201</v>
      </c>
      <c r="D332" s="95"/>
      <c r="E332" s="96" t="s">
        <v>34</v>
      </c>
      <c r="F332" s="97">
        <v>1</v>
      </c>
      <c r="G332" s="98"/>
      <c r="H332" s="97">
        <v>0.96875</v>
      </c>
      <c r="I332" s="97">
        <v>1</v>
      </c>
      <c r="J332" s="97">
        <v>1</v>
      </c>
      <c r="K332" s="97">
        <v>1</v>
      </c>
      <c r="L332" s="97">
        <v>1</v>
      </c>
      <c r="M332" s="99"/>
      <c r="N332" s="99"/>
      <c r="O332" s="100"/>
      <c r="P332" s="100"/>
      <c r="Q332" s="99"/>
      <c r="W332" s="5" t="str">
        <f t="shared" si="43"/>
        <v>02青森県</v>
      </c>
    </row>
    <row r="333" spans="1:23" x14ac:dyDescent="0.15">
      <c r="A333" s="8">
        <f>(ROW()+12)/15</f>
        <v>23</v>
      </c>
      <c r="B333" s="8"/>
      <c r="C333" s="101">
        <f>(ROW()+12)/15</f>
        <v>23</v>
      </c>
      <c r="D333" s="101"/>
      <c r="R333" s="1" t="str">
        <f>"（"&amp;H335&amp;"　"&amp;H336&amp;"構想区域）"</f>
        <v>（青森県　八戸地域構想区域）</v>
      </c>
      <c r="W333" s="1" t="str">
        <f>TEXT(F335,"0?")&amp;H335</f>
        <v>02青森県</v>
      </c>
    </row>
    <row r="334" spans="1:23" ht="14.25" thickBot="1" x14ac:dyDescent="0.2">
      <c r="A334" s="8">
        <f t="shared" ref="A334:A347" si="44">A333</f>
        <v>23</v>
      </c>
      <c r="B334" s="8"/>
      <c r="C334" s="1" t="s">
        <v>3</v>
      </c>
      <c r="W334" s="1" t="str">
        <f>W333</f>
        <v>02青森県</v>
      </c>
    </row>
    <row r="335" spans="1:23" x14ac:dyDescent="0.15">
      <c r="A335" s="8">
        <f t="shared" si="44"/>
        <v>23</v>
      </c>
      <c r="B335" s="8">
        <v>202</v>
      </c>
      <c r="D335" s="10" t="s">
        <v>4</v>
      </c>
      <c r="E335" s="11"/>
      <c r="F335" s="12">
        <f>QUOTIENT(F336,100)</f>
        <v>2</v>
      </c>
      <c r="G335" s="13"/>
      <c r="H335" s="14" t="s">
        <v>57</v>
      </c>
      <c r="I335" s="15"/>
      <c r="N335" s="16"/>
      <c r="W335" s="1" t="str">
        <f t="shared" ref="W335:W347" si="45">W334</f>
        <v>02青森県</v>
      </c>
    </row>
    <row r="336" spans="1:23" x14ac:dyDescent="0.15">
      <c r="A336" s="8">
        <f t="shared" si="44"/>
        <v>23</v>
      </c>
      <c r="B336" s="8">
        <f>B335</f>
        <v>202</v>
      </c>
      <c r="D336" s="17" t="s">
        <v>5</v>
      </c>
      <c r="E336" s="18"/>
      <c r="F336" s="19">
        <f>B336</f>
        <v>202</v>
      </c>
      <c r="G336" s="20"/>
      <c r="H336" s="21" t="s">
        <v>59</v>
      </c>
      <c r="I336" s="22"/>
      <c r="N336" s="16"/>
      <c r="W336" s="1" t="str">
        <f t="shared" si="45"/>
        <v>02青森県</v>
      </c>
    </row>
    <row r="337" spans="1:23" x14ac:dyDescent="0.15">
      <c r="A337" s="8">
        <f t="shared" si="44"/>
        <v>23</v>
      </c>
      <c r="B337" s="8">
        <f>B336</f>
        <v>202</v>
      </c>
      <c r="D337" s="23" t="s">
        <v>6</v>
      </c>
      <c r="E337" s="24"/>
      <c r="F337" s="25">
        <v>31.028199999999998</v>
      </c>
      <c r="G337" s="26"/>
      <c r="H337" s="26"/>
      <c r="I337" s="27"/>
      <c r="J337" s="28"/>
      <c r="K337" s="28"/>
      <c r="M337" s="28"/>
      <c r="N337" s="29"/>
      <c r="O337" s="30" t="s">
        <v>7</v>
      </c>
      <c r="W337" s="1" t="str">
        <f t="shared" si="45"/>
        <v>02青森県</v>
      </c>
    </row>
    <row r="338" spans="1:23" ht="14.25" thickBot="1" x14ac:dyDescent="0.2">
      <c r="A338" s="8">
        <f t="shared" si="44"/>
        <v>23</v>
      </c>
      <c r="B338" s="8">
        <f>B337</f>
        <v>202</v>
      </c>
      <c r="D338" s="31" t="s">
        <v>8</v>
      </c>
      <c r="E338" s="32"/>
      <c r="F338" s="33">
        <v>1346.86</v>
      </c>
      <c r="G338" s="34"/>
      <c r="H338" s="34"/>
      <c r="I338" s="35"/>
      <c r="J338" s="36"/>
      <c r="K338" s="36"/>
      <c r="M338" s="36"/>
      <c r="O338" s="37">
        <v>4.8000000000000001E-2</v>
      </c>
      <c r="P338" s="37"/>
      <c r="W338" s="1" t="str">
        <f t="shared" si="45"/>
        <v>02青森県</v>
      </c>
    </row>
    <row r="339" spans="1:23" ht="14.25" thickBot="1" x14ac:dyDescent="0.2">
      <c r="A339" s="8">
        <f t="shared" si="44"/>
        <v>23</v>
      </c>
      <c r="B339" s="8"/>
      <c r="C339" s="1" t="s">
        <v>9</v>
      </c>
      <c r="W339" s="1" t="str">
        <f t="shared" si="45"/>
        <v>02青森県</v>
      </c>
    </row>
    <row r="340" spans="1:23" ht="13.5" customHeight="1" x14ac:dyDescent="0.15">
      <c r="A340" s="8">
        <f t="shared" si="44"/>
        <v>23</v>
      </c>
      <c r="B340" s="8"/>
      <c r="D340" s="38"/>
      <c r="E340" s="39"/>
      <c r="F340" s="40" t="s">
        <v>10</v>
      </c>
      <c r="G340" s="41"/>
      <c r="H340" s="42" t="s">
        <v>11</v>
      </c>
      <c r="I340" s="42" t="s">
        <v>12</v>
      </c>
      <c r="J340" s="42" t="s">
        <v>13</v>
      </c>
      <c r="K340" s="42" t="s">
        <v>14</v>
      </c>
      <c r="L340" s="43" t="s">
        <v>15</v>
      </c>
      <c r="M340" s="41"/>
      <c r="N340" s="41"/>
      <c r="O340" s="43" t="s">
        <v>16</v>
      </c>
      <c r="P340" s="41"/>
      <c r="Q340" s="44"/>
      <c r="W340" s="1" t="str">
        <f t="shared" si="45"/>
        <v>02青森県</v>
      </c>
    </row>
    <row r="341" spans="1:23" ht="32.25" thickBot="1" x14ac:dyDescent="0.2">
      <c r="A341" s="8">
        <f t="shared" si="44"/>
        <v>23</v>
      </c>
      <c r="B341" s="8"/>
      <c r="D341" s="45"/>
      <c r="E341" s="46"/>
      <c r="F341" s="47" t="s">
        <v>17</v>
      </c>
      <c r="G341" s="48" t="s">
        <v>18</v>
      </c>
      <c r="H341" s="49" t="s">
        <v>19</v>
      </c>
      <c r="I341" s="49" t="s">
        <v>20</v>
      </c>
      <c r="J341" s="49" t="s">
        <v>21</v>
      </c>
      <c r="K341" s="49" t="s">
        <v>22</v>
      </c>
      <c r="L341" s="50" t="s">
        <v>23</v>
      </c>
      <c r="M341" s="51" t="s">
        <v>24</v>
      </c>
      <c r="N341" s="52" t="s">
        <v>25</v>
      </c>
      <c r="O341" s="53" t="s">
        <v>26</v>
      </c>
      <c r="P341" s="51" t="s">
        <v>27</v>
      </c>
      <c r="Q341" s="54" t="s">
        <v>28</v>
      </c>
      <c r="W341" s="1" t="str">
        <f t="shared" si="45"/>
        <v>02青森県</v>
      </c>
    </row>
    <row r="342" spans="1:23" ht="14.25" thickTop="1" x14ac:dyDescent="0.15">
      <c r="A342" s="8">
        <f t="shared" si="44"/>
        <v>23</v>
      </c>
      <c r="B342" s="8">
        <f>B337</f>
        <v>202</v>
      </c>
      <c r="D342" s="55"/>
      <c r="E342" s="56" t="s">
        <v>29</v>
      </c>
      <c r="F342" s="57">
        <f>SUM(F343:F346)</f>
        <v>3248</v>
      </c>
      <c r="G342" s="58">
        <f>IFERROR(F342/P342,"-")</f>
        <v>1.0052615289384093</v>
      </c>
      <c r="H342" s="59">
        <f>SUM(H343:H346)</f>
        <v>3295</v>
      </c>
      <c r="I342" s="59">
        <f>SUM(I343:I346)</f>
        <v>3125</v>
      </c>
      <c r="J342" s="59">
        <f>SUM(J343:J346)</f>
        <v>3117</v>
      </c>
      <c r="K342" s="59">
        <f>SUM(K343:K346)</f>
        <v>3103</v>
      </c>
      <c r="L342" s="60">
        <f>SUM(L343:L346)</f>
        <v>3091</v>
      </c>
      <c r="M342" s="61">
        <f>IFERROR(L342/F342,"-")</f>
        <v>0.95166256157635465</v>
      </c>
      <c r="N342" s="62">
        <f>L342-F342</f>
        <v>-157</v>
      </c>
      <c r="O342" s="60">
        <f>SUM(O343:O346)</f>
        <v>3181</v>
      </c>
      <c r="P342" s="63">
        <f>SUM(P343:P346)</f>
        <v>3231</v>
      </c>
      <c r="Q342" s="64">
        <f>IFERROR(O342/P342,"-")</f>
        <v>0.98452491488703187</v>
      </c>
      <c r="W342" s="1" t="str">
        <f t="shared" si="45"/>
        <v>02青森県</v>
      </c>
    </row>
    <row r="343" spans="1:23" x14ac:dyDescent="0.15">
      <c r="A343" s="8">
        <f t="shared" si="44"/>
        <v>23</v>
      </c>
      <c r="B343" s="8">
        <f>B342</f>
        <v>202</v>
      </c>
      <c r="D343" s="65"/>
      <c r="E343" s="66" t="s">
        <v>30</v>
      </c>
      <c r="F343" s="67">
        <v>88</v>
      </c>
      <c r="G343" s="68">
        <f>IFERROR(F343/P343,"-")</f>
        <v>0.27244582043343651</v>
      </c>
      <c r="H343" s="69">
        <v>170</v>
      </c>
      <c r="I343" s="69">
        <v>120</v>
      </c>
      <c r="J343" s="69">
        <v>120</v>
      </c>
      <c r="K343" s="69">
        <v>116</v>
      </c>
      <c r="L343" s="70">
        <v>108</v>
      </c>
      <c r="M343" s="71">
        <f>IFERROR(L343/F343,"-")</f>
        <v>1.2272727272727273</v>
      </c>
      <c r="N343" s="72">
        <f>L343-F343</f>
        <v>20</v>
      </c>
      <c r="O343" s="70">
        <v>120</v>
      </c>
      <c r="P343" s="73">
        <v>323</v>
      </c>
      <c r="Q343" s="74">
        <f>IFERROR(O343/P343,"-")</f>
        <v>0.37151702786377711</v>
      </c>
      <c r="W343" s="1" t="str">
        <f t="shared" si="45"/>
        <v>02青森県</v>
      </c>
    </row>
    <row r="344" spans="1:23" x14ac:dyDescent="0.15">
      <c r="A344" s="8">
        <f t="shared" si="44"/>
        <v>23</v>
      </c>
      <c r="B344" s="8">
        <f>B343</f>
        <v>202</v>
      </c>
      <c r="D344" s="65"/>
      <c r="E344" s="75" t="s">
        <v>31</v>
      </c>
      <c r="F344" s="76">
        <v>1983</v>
      </c>
      <c r="G344" s="77">
        <f>IFERROR(F344/P344,"-")</f>
        <v>1.767379679144385</v>
      </c>
      <c r="H344" s="78">
        <v>1903</v>
      </c>
      <c r="I344" s="78">
        <v>1863</v>
      </c>
      <c r="J344" s="78">
        <v>1837</v>
      </c>
      <c r="K344" s="78">
        <v>1794</v>
      </c>
      <c r="L344" s="79">
        <v>1784</v>
      </c>
      <c r="M344" s="80">
        <f>IFERROR(L344/F344,"-")</f>
        <v>0.89964699949571358</v>
      </c>
      <c r="N344" s="81">
        <f>L344-F344</f>
        <v>-199</v>
      </c>
      <c r="O344" s="79">
        <v>1816</v>
      </c>
      <c r="P344" s="82">
        <v>1122</v>
      </c>
      <c r="Q344" s="83">
        <f>IFERROR(O344/P344,"-")</f>
        <v>1.6185383244206775</v>
      </c>
      <c r="W344" s="1" t="str">
        <f t="shared" si="45"/>
        <v>02青森県</v>
      </c>
    </row>
    <row r="345" spans="1:23" x14ac:dyDescent="0.15">
      <c r="A345" s="8">
        <f t="shared" si="44"/>
        <v>23</v>
      </c>
      <c r="B345" s="8">
        <f>B344</f>
        <v>202</v>
      </c>
      <c r="D345" s="65"/>
      <c r="E345" s="75" t="s">
        <v>32</v>
      </c>
      <c r="F345" s="76">
        <v>408</v>
      </c>
      <c r="G345" s="77">
        <f>IFERROR(F345/P345,"-")</f>
        <v>0.37707948243992606</v>
      </c>
      <c r="H345" s="78">
        <v>501</v>
      </c>
      <c r="I345" s="78">
        <v>484</v>
      </c>
      <c r="J345" s="78">
        <v>502</v>
      </c>
      <c r="K345" s="78">
        <v>535</v>
      </c>
      <c r="L345" s="79">
        <v>539</v>
      </c>
      <c r="M345" s="80">
        <f>IFERROR(L345/F345,"-")</f>
        <v>1.321078431372549</v>
      </c>
      <c r="N345" s="81">
        <f>L345-F345</f>
        <v>131</v>
      </c>
      <c r="O345" s="79">
        <v>600</v>
      </c>
      <c r="P345" s="82">
        <v>1082</v>
      </c>
      <c r="Q345" s="83">
        <f>IFERROR(O345/P345,"-")</f>
        <v>0.55452865064695012</v>
      </c>
      <c r="W345" s="1" t="str">
        <f t="shared" si="45"/>
        <v>02青森県</v>
      </c>
    </row>
    <row r="346" spans="1:23" ht="14.25" thickBot="1" x14ac:dyDescent="0.2">
      <c r="A346" s="8">
        <f t="shared" si="44"/>
        <v>23</v>
      </c>
      <c r="B346" s="8">
        <f>B345</f>
        <v>202</v>
      </c>
      <c r="D346" s="84"/>
      <c r="E346" s="85" t="s">
        <v>33</v>
      </c>
      <c r="F346" s="86">
        <v>769</v>
      </c>
      <c r="G346" s="87">
        <f>IFERROR(F346/P346,"-")</f>
        <v>1.0923295454545454</v>
      </c>
      <c r="H346" s="88">
        <v>721</v>
      </c>
      <c r="I346" s="88">
        <v>658</v>
      </c>
      <c r="J346" s="88">
        <v>658</v>
      </c>
      <c r="K346" s="88">
        <v>658</v>
      </c>
      <c r="L346" s="89">
        <v>660</v>
      </c>
      <c r="M346" s="90">
        <f>IFERROR(L346/F346,"-")</f>
        <v>0.85825747724317292</v>
      </c>
      <c r="N346" s="91">
        <f>L346-F346</f>
        <v>-109</v>
      </c>
      <c r="O346" s="89">
        <v>645</v>
      </c>
      <c r="P346" s="92">
        <v>704</v>
      </c>
      <c r="Q346" s="93">
        <f>IFERROR(O346/P346,"-")</f>
        <v>0.91619318181818177</v>
      </c>
      <c r="W346" s="1" t="str">
        <f t="shared" si="45"/>
        <v>02青森県</v>
      </c>
    </row>
    <row r="347" spans="1:23" s="5" customFormat="1" x14ac:dyDescent="0.15">
      <c r="A347" s="94">
        <f t="shared" si="44"/>
        <v>23</v>
      </c>
      <c r="B347" s="94">
        <f>B346</f>
        <v>202</v>
      </c>
      <c r="D347" s="95"/>
      <c r="E347" s="96" t="s">
        <v>34</v>
      </c>
      <c r="F347" s="97">
        <v>0.95833333333333337</v>
      </c>
      <c r="G347" s="98"/>
      <c r="H347" s="97">
        <v>0.92</v>
      </c>
      <c r="I347" s="97">
        <v>1</v>
      </c>
      <c r="J347" s="97">
        <v>1</v>
      </c>
      <c r="K347" s="97">
        <v>1</v>
      </c>
      <c r="L347" s="97">
        <v>1</v>
      </c>
      <c r="M347" s="99"/>
      <c r="N347" s="99"/>
      <c r="O347" s="100"/>
      <c r="P347" s="100"/>
      <c r="Q347" s="99"/>
      <c r="W347" s="5" t="str">
        <f t="shared" si="45"/>
        <v>02青森県</v>
      </c>
    </row>
    <row r="348" spans="1:23" x14ac:dyDescent="0.15">
      <c r="A348" s="8">
        <f>(ROW()+12)/15</f>
        <v>24</v>
      </c>
      <c r="B348" s="8"/>
      <c r="C348" s="101">
        <f>(ROW()+12)/15</f>
        <v>24</v>
      </c>
      <c r="D348" s="101"/>
      <c r="R348" s="1" t="str">
        <f>"（"&amp;H350&amp;"　"&amp;H351&amp;"構想区域）"</f>
        <v>（青森県　青森地域構想区域）</v>
      </c>
      <c r="W348" s="1" t="str">
        <f>TEXT(F350,"0?")&amp;H350</f>
        <v>02青森県</v>
      </c>
    </row>
    <row r="349" spans="1:23" ht="14.25" thickBot="1" x14ac:dyDescent="0.2">
      <c r="A349" s="8">
        <f t="shared" ref="A349:A362" si="46">A348</f>
        <v>24</v>
      </c>
      <c r="B349" s="8"/>
      <c r="C349" s="1" t="s">
        <v>3</v>
      </c>
      <c r="W349" s="1" t="str">
        <f>W348</f>
        <v>02青森県</v>
      </c>
    </row>
    <row r="350" spans="1:23" x14ac:dyDescent="0.15">
      <c r="A350" s="8">
        <f t="shared" si="46"/>
        <v>24</v>
      </c>
      <c r="B350" s="8">
        <v>203</v>
      </c>
      <c r="D350" s="10" t="s">
        <v>4</v>
      </c>
      <c r="E350" s="11"/>
      <c r="F350" s="12">
        <f>QUOTIENT(F351,100)</f>
        <v>2</v>
      </c>
      <c r="G350" s="13"/>
      <c r="H350" s="14" t="s">
        <v>57</v>
      </c>
      <c r="I350" s="15"/>
      <c r="N350" s="16"/>
      <c r="W350" s="1" t="str">
        <f t="shared" ref="W350:W362" si="47">W349</f>
        <v>02青森県</v>
      </c>
    </row>
    <row r="351" spans="1:23" x14ac:dyDescent="0.15">
      <c r="A351" s="8">
        <f t="shared" si="46"/>
        <v>24</v>
      </c>
      <c r="B351" s="8">
        <f>B350</f>
        <v>203</v>
      </c>
      <c r="D351" s="17" t="s">
        <v>5</v>
      </c>
      <c r="E351" s="18"/>
      <c r="F351" s="19">
        <f>B351</f>
        <v>203</v>
      </c>
      <c r="G351" s="20"/>
      <c r="H351" s="21" t="s">
        <v>60</v>
      </c>
      <c r="I351" s="22"/>
      <c r="N351" s="16"/>
      <c r="W351" s="1" t="str">
        <f t="shared" si="47"/>
        <v>02青森県</v>
      </c>
    </row>
    <row r="352" spans="1:23" x14ac:dyDescent="0.15">
      <c r="A352" s="8">
        <f t="shared" si="46"/>
        <v>24</v>
      </c>
      <c r="B352" s="8">
        <f>B351</f>
        <v>203</v>
      </c>
      <c r="D352" s="23" t="s">
        <v>6</v>
      </c>
      <c r="E352" s="24"/>
      <c r="F352" s="25">
        <v>29.5593</v>
      </c>
      <c r="G352" s="26"/>
      <c r="H352" s="26"/>
      <c r="I352" s="27"/>
      <c r="J352" s="28"/>
      <c r="K352" s="28"/>
      <c r="M352" s="28"/>
      <c r="N352" s="29"/>
      <c r="O352" s="30" t="s">
        <v>7</v>
      </c>
      <c r="W352" s="1" t="str">
        <f t="shared" si="47"/>
        <v>02青森県</v>
      </c>
    </row>
    <row r="353" spans="1:23" ht="14.25" thickBot="1" x14ac:dyDescent="0.2">
      <c r="A353" s="8">
        <f t="shared" si="46"/>
        <v>24</v>
      </c>
      <c r="B353" s="8">
        <f>B352</f>
        <v>203</v>
      </c>
      <c r="D353" s="31" t="s">
        <v>8</v>
      </c>
      <c r="E353" s="32"/>
      <c r="F353" s="33">
        <v>1478.1</v>
      </c>
      <c r="G353" s="34"/>
      <c r="H353" s="34"/>
      <c r="I353" s="35"/>
      <c r="J353" s="36"/>
      <c r="K353" s="36"/>
      <c r="M353" s="36"/>
      <c r="O353" s="37">
        <v>9.3999999999999986E-2</v>
      </c>
      <c r="P353" s="37"/>
      <c r="W353" s="1" t="str">
        <f t="shared" si="47"/>
        <v>02青森県</v>
      </c>
    </row>
    <row r="354" spans="1:23" ht="14.25" thickBot="1" x14ac:dyDescent="0.2">
      <c r="A354" s="8">
        <f t="shared" si="46"/>
        <v>24</v>
      </c>
      <c r="B354" s="8"/>
      <c r="C354" s="1" t="s">
        <v>9</v>
      </c>
      <c r="W354" s="1" t="str">
        <f t="shared" si="47"/>
        <v>02青森県</v>
      </c>
    </row>
    <row r="355" spans="1:23" ht="13.5" customHeight="1" x14ac:dyDescent="0.15">
      <c r="A355" s="8">
        <f t="shared" si="46"/>
        <v>24</v>
      </c>
      <c r="B355" s="8"/>
      <c r="D355" s="38"/>
      <c r="E355" s="39"/>
      <c r="F355" s="40" t="s">
        <v>10</v>
      </c>
      <c r="G355" s="41"/>
      <c r="H355" s="42" t="s">
        <v>11</v>
      </c>
      <c r="I355" s="42" t="s">
        <v>12</v>
      </c>
      <c r="J355" s="42" t="s">
        <v>13</v>
      </c>
      <c r="K355" s="42" t="s">
        <v>14</v>
      </c>
      <c r="L355" s="43" t="s">
        <v>15</v>
      </c>
      <c r="M355" s="41"/>
      <c r="N355" s="41"/>
      <c r="O355" s="43" t="s">
        <v>16</v>
      </c>
      <c r="P355" s="41"/>
      <c r="Q355" s="44"/>
      <c r="W355" s="1" t="str">
        <f t="shared" si="47"/>
        <v>02青森県</v>
      </c>
    </row>
    <row r="356" spans="1:23" ht="32.25" thickBot="1" x14ac:dyDescent="0.2">
      <c r="A356" s="8">
        <f t="shared" si="46"/>
        <v>24</v>
      </c>
      <c r="B356" s="8"/>
      <c r="D356" s="45"/>
      <c r="E356" s="46"/>
      <c r="F356" s="47" t="s">
        <v>17</v>
      </c>
      <c r="G356" s="48" t="s">
        <v>18</v>
      </c>
      <c r="H356" s="49" t="s">
        <v>19</v>
      </c>
      <c r="I356" s="49" t="s">
        <v>20</v>
      </c>
      <c r="J356" s="49" t="s">
        <v>21</v>
      </c>
      <c r="K356" s="49" t="s">
        <v>22</v>
      </c>
      <c r="L356" s="50" t="s">
        <v>23</v>
      </c>
      <c r="M356" s="51" t="s">
        <v>24</v>
      </c>
      <c r="N356" s="52" t="s">
        <v>25</v>
      </c>
      <c r="O356" s="53" t="s">
        <v>26</v>
      </c>
      <c r="P356" s="51" t="s">
        <v>27</v>
      </c>
      <c r="Q356" s="54" t="s">
        <v>28</v>
      </c>
      <c r="W356" s="1" t="str">
        <f t="shared" si="47"/>
        <v>02青森県</v>
      </c>
    </row>
    <row r="357" spans="1:23" ht="14.25" thickTop="1" x14ac:dyDescent="0.15">
      <c r="A357" s="8">
        <f t="shared" si="46"/>
        <v>24</v>
      </c>
      <c r="B357" s="8">
        <f>B352</f>
        <v>203</v>
      </c>
      <c r="D357" s="55"/>
      <c r="E357" s="56" t="s">
        <v>29</v>
      </c>
      <c r="F357" s="57">
        <f>SUM(F358:F361)</f>
        <v>3651</v>
      </c>
      <c r="G357" s="58">
        <f>IFERROR(F357/P357,"-")</f>
        <v>1.2073412698412698</v>
      </c>
      <c r="H357" s="59">
        <f>SUM(H358:H361)</f>
        <v>3494</v>
      </c>
      <c r="I357" s="59">
        <f>SUM(I358:I361)</f>
        <v>3420</v>
      </c>
      <c r="J357" s="59">
        <f>SUM(J358:J361)</f>
        <v>3361</v>
      </c>
      <c r="K357" s="59">
        <f>SUM(K358:K361)</f>
        <v>3321</v>
      </c>
      <c r="L357" s="60">
        <f>SUM(L358:L361)</f>
        <v>3299</v>
      </c>
      <c r="M357" s="61">
        <f>IFERROR(L357/F357,"-")</f>
        <v>0.90358805806628317</v>
      </c>
      <c r="N357" s="62">
        <f>L357-F357</f>
        <v>-352</v>
      </c>
      <c r="O357" s="60">
        <f>SUM(O358:O361)</f>
        <v>3331</v>
      </c>
      <c r="P357" s="63">
        <f>SUM(P358:P361)</f>
        <v>3024</v>
      </c>
      <c r="Q357" s="64">
        <f>IFERROR(O357/P357,"-")</f>
        <v>1.101521164021164</v>
      </c>
      <c r="W357" s="1" t="str">
        <f t="shared" si="47"/>
        <v>02青森県</v>
      </c>
    </row>
    <row r="358" spans="1:23" x14ac:dyDescent="0.15">
      <c r="A358" s="8">
        <f t="shared" si="46"/>
        <v>24</v>
      </c>
      <c r="B358" s="8">
        <f>B357</f>
        <v>203</v>
      </c>
      <c r="D358" s="65"/>
      <c r="E358" s="66" t="s">
        <v>30</v>
      </c>
      <c r="F358" s="67">
        <v>722</v>
      </c>
      <c r="G358" s="68">
        <f>IFERROR(F358/P358,"-")</f>
        <v>2.136094674556213</v>
      </c>
      <c r="H358" s="69">
        <v>605</v>
      </c>
      <c r="I358" s="69">
        <v>595</v>
      </c>
      <c r="J358" s="69">
        <v>595</v>
      </c>
      <c r="K358" s="69">
        <v>595</v>
      </c>
      <c r="L358" s="70">
        <v>595</v>
      </c>
      <c r="M358" s="71">
        <f>IFERROR(L358/F358,"-")</f>
        <v>0.82409972299168976</v>
      </c>
      <c r="N358" s="72">
        <f>L358-F358</f>
        <v>-127</v>
      </c>
      <c r="O358" s="70">
        <v>595</v>
      </c>
      <c r="P358" s="73">
        <v>338</v>
      </c>
      <c r="Q358" s="74">
        <f>IFERROR(O358/P358,"-")</f>
        <v>1.7603550295857988</v>
      </c>
      <c r="W358" s="1" t="str">
        <f t="shared" si="47"/>
        <v>02青森県</v>
      </c>
    </row>
    <row r="359" spans="1:23" x14ac:dyDescent="0.15">
      <c r="A359" s="8">
        <f t="shared" si="46"/>
        <v>24</v>
      </c>
      <c r="B359" s="8">
        <f>B358</f>
        <v>203</v>
      </c>
      <c r="D359" s="65"/>
      <c r="E359" s="75" t="s">
        <v>31</v>
      </c>
      <c r="F359" s="76">
        <v>1433</v>
      </c>
      <c r="G359" s="77">
        <f>IFERROR(F359/P359,"-")</f>
        <v>1.5922222222222222</v>
      </c>
      <c r="H359" s="78">
        <v>1428</v>
      </c>
      <c r="I359" s="78">
        <v>1385</v>
      </c>
      <c r="J359" s="78">
        <v>1345</v>
      </c>
      <c r="K359" s="78">
        <v>1303</v>
      </c>
      <c r="L359" s="79">
        <v>1300</v>
      </c>
      <c r="M359" s="80">
        <f>IFERROR(L359/F359,"-")</f>
        <v>0.90718771807397069</v>
      </c>
      <c r="N359" s="81">
        <f>L359-F359</f>
        <v>-133</v>
      </c>
      <c r="O359" s="79">
        <v>1349</v>
      </c>
      <c r="P359" s="82">
        <v>900</v>
      </c>
      <c r="Q359" s="83">
        <f>IFERROR(O359/P359,"-")</f>
        <v>1.4988888888888889</v>
      </c>
      <c r="W359" s="1" t="str">
        <f t="shared" si="47"/>
        <v>02青森県</v>
      </c>
    </row>
    <row r="360" spans="1:23" x14ac:dyDescent="0.15">
      <c r="A360" s="8">
        <f t="shared" si="46"/>
        <v>24</v>
      </c>
      <c r="B360" s="8">
        <f>B359</f>
        <v>203</v>
      </c>
      <c r="D360" s="65"/>
      <c r="E360" s="75" t="s">
        <v>32</v>
      </c>
      <c r="F360" s="76">
        <v>597</v>
      </c>
      <c r="G360" s="77">
        <f>IFERROR(F360/P360,"-")</f>
        <v>0.52972493345164151</v>
      </c>
      <c r="H360" s="78">
        <v>736</v>
      </c>
      <c r="I360" s="78">
        <v>734</v>
      </c>
      <c r="J360" s="78">
        <v>715</v>
      </c>
      <c r="K360" s="78">
        <v>736</v>
      </c>
      <c r="L360" s="79">
        <v>736</v>
      </c>
      <c r="M360" s="80">
        <f>IFERROR(L360/F360,"-")</f>
        <v>1.2328308207705192</v>
      </c>
      <c r="N360" s="81">
        <f>L360-F360</f>
        <v>139</v>
      </c>
      <c r="O360" s="79">
        <v>736</v>
      </c>
      <c r="P360" s="82">
        <v>1127</v>
      </c>
      <c r="Q360" s="83">
        <f>IFERROR(O360/P360,"-")</f>
        <v>0.65306122448979587</v>
      </c>
      <c r="W360" s="1" t="str">
        <f t="shared" si="47"/>
        <v>02青森県</v>
      </c>
    </row>
    <row r="361" spans="1:23" ht="14.25" thickBot="1" x14ac:dyDescent="0.2">
      <c r="A361" s="8">
        <f t="shared" si="46"/>
        <v>24</v>
      </c>
      <c r="B361" s="8">
        <f>B360</f>
        <v>203</v>
      </c>
      <c r="D361" s="84"/>
      <c r="E361" s="85" t="s">
        <v>33</v>
      </c>
      <c r="F361" s="86">
        <v>899</v>
      </c>
      <c r="G361" s="87">
        <f>IFERROR(F361/P361,"-")</f>
        <v>1.3641881638846738</v>
      </c>
      <c r="H361" s="88">
        <v>725</v>
      </c>
      <c r="I361" s="88">
        <v>706</v>
      </c>
      <c r="J361" s="88">
        <v>706</v>
      </c>
      <c r="K361" s="88">
        <v>687</v>
      </c>
      <c r="L361" s="89">
        <v>668</v>
      </c>
      <c r="M361" s="90">
        <f>IFERROR(L361/F361,"-")</f>
        <v>0.743047830923248</v>
      </c>
      <c r="N361" s="91">
        <f>L361-F361</f>
        <v>-231</v>
      </c>
      <c r="O361" s="89">
        <v>651</v>
      </c>
      <c r="P361" s="92">
        <v>659</v>
      </c>
      <c r="Q361" s="93">
        <f>IFERROR(O361/P361,"-")</f>
        <v>0.98786039453717756</v>
      </c>
      <c r="W361" s="1" t="str">
        <f t="shared" si="47"/>
        <v>02青森県</v>
      </c>
    </row>
    <row r="362" spans="1:23" s="5" customFormat="1" x14ac:dyDescent="0.15">
      <c r="A362" s="94">
        <f t="shared" si="46"/>
        <v>24</v>
      </c>
      <c r="B362" s="94">
        <f>B361</f>
        <v>203</v>
      </c>
      <c r="D362" s="95"/>
      <c r="E362" s="96" t="s">
        <v>34</v>
      </c>
      <c r="F362" s="97">
        <v>0.93103448275862066</v>
      </c>
      <c r="G362" s="98"/>
      <c r="H362" s="97">
        <v>0.96226415094339623</v>
      </c>
      <c r="I362" s="97">
        <v>1</v>
      </c>
      <c r="J362" s="97">
        <v>1</v>
      </c>
      <c r="K362" s="97">
        <v>1</v>
      </c>
      <c r="L362" s="97">
        <v>1</v>
      </c>
      <c r="M362" s="99"/>
      <c r="N362" s="99"/>
      <c r="O362" s="100"/>
      <c r="P362" s="100"/>
      <c r="Q362" s="99"/>
      <c r="W362" s="5" t="str">
        <f t="shared" si="47"/>
        <v>02青森県</v>
      </c>
    </row>
    <row r="363" spans="1:23" x14ac:dyDescent="0.15">
      <c r="A363" s="8">
        <f>(ROW()+12)/15</f>
        <v>25</v>
      </c>
      <c r="B363" s="8"/>
      <c r="C363" s="101">
        <f>(ROW()+12)/15</f>
        <v>25</v>
      </c>
      <c r="D363" s="101"/>
      <c r="R363" s="1" t="str">
        <f>"（"&amp;H365&amp;"　"&amp;H366&amp;"構想区域）"</f>
        <v>（青森県　西北五地域構想区域）</v>
      </c>
      <c r="W363" s="1" t="str">
        <f>TEXT(F365,"0?")&amp;H365</f>
        <v>02青森県</v>
      </c>
    </row>
    <row r="364" spans="1:23" ht="14.25" thickBot="1" x14ac:dyDescent="0.2">
      <c r="A364" s="8">
        <f t="shared" ref="A364:A377" si="48">A363</f>
        <v>25</v>
      </c>
      <c r="B364" s="8"/>
      <c r="C364" s="1" t="s">
        <v>3</v>
      </c>
      <c r="W364" s="1" t="str">
        <f>W363</f>
        <v>02青森県</v>
      </c>
    </row>
    <row r="365" spans="1:23" x14ac:dyDescent="0.15">
      <c r="A365" s="8">
        <f t="shared" si="48"/>
        <v>25</v>
      </c>
      <c r="B365" s="8">
        <v>204</v>
      </c>
      <c r="D365" s="10" t="s">
        <v>4</v>
      </c>
      <c r="E365" s="11"/>
      <c r="F365" s="12">
        <f>QUOTIENT(F366,100)</f>
        <v>2</v>
      </c>
      <c r="G365" s="13"/>
      <c r="H365" s="14" t="s">
        <v>57</v>
      </c>
      <c r="I365" s="15"/>
      <c r="N365" s="16"/>
      <c r="W365" s="1" t="str">
        <f t="shared" ref="W365:W377" si="49">W364</f>
        <v>02青森県</v>
      </c>
    </row>
    <row r="366" spans="1:23" x14ac:dyDescent="0.15">
      <c r="A366" s="8">
        <f t="shared" si="48"/>
        <v>25</v>
      </c>
      <c r="B366" s="8">
        <f>B365</f>
        <v>204</v>
      </c>
      <c r="D366" s="17" t="s">
        <v>5</v>
      </c>
      <c r="E366" s="18"/>
      <c r="F366" s="19">
        <f>B366</f>
        <v>204</v>
      </c>
      <c r="G366" s="20"/>
      <c r="H366" s="21" t="s">
        <v>61</v>
      </c>
      <c r="I366" s="22"/>
      <c r="N366" s="16"/>
      <c r="W366" s="1" t="str">
        <f t="shared" si="49"/>
        <v>02青森県</v>
      </c>
    </row>
    <row r="367" spans="1:23" x14ac:dyDescent="0.15">
      <c r="A367" s="8">
        <f t="shared" si="48"/>
        <v>25</v>
      </c>
      <c r="B367" s="8">
        <f>B366</f>
        <v>204</v>
      </c>
      <c r="D367" s="23" t="s">
        <v>6</v>
      </c>
      <c r="E367" s="24"/>
      <c r="F367" s="25">
        <v>12.047000000000001</v>
      </c>
      <c r="G367" s="26"/>
      <c r="H367" s="26"/>
      <c r="I367" s="27"/>
      <c r="J367" s="28"/>
      <c r="K367" s="28"/>
      <c r="M367" s="28"/>
      <c r="N367" s="29"/>
      <c r="O367" s="30" t="s">
        <v>7</v>
      </c>
      <c r="W367" s="1" t="str">
        <f t="shared" si="49"/>
        <v>02青森県</v>
      </c>
    </row>
    <row r="368" spans="1:23" ht="14.25" thickBot="1" x14ac:dyDescent="0.2">
      <c r="A368" s="8">
        <f t="shared" si="48"/>
        <v>25</v>
      </c>
      <c r="B368" s="8">
        <f>B367</f>
        <v>204</v>
      </c>
      <c r="D368" s="31" t="s">
        <v>8</v>
      </c>
      <c r="E368" s="32"/>
      <c r="F368" s="33">
        <v>1752.5</v>
      </c>
      <c r="G368" s="34"/>
      <c r="H368" s="34"/>
      <c r="I368" s="35"/>
      <c r="J368" s="36"/>
      <c r="K368" s="36"/>
      <c r="M368" s="36"/>
      <c r="O368" s="37">
        <v>-0.41499999999999998</v>
      </c>
      <c r="P368" s="37"/>
      <c r="W368" s="1" t="str">
        <f t="shared" si="49"/>
        <v>02青森県</v>
      </c>
    </row>
    <row r="369" spans="1:23" ht="14.25" thickBot="1" x14ac:dyDescent="0.2">
      <c r="A369" s="8">
        <f t="shared" si="48"/>
        <v>25</v>
      </c>
      <c r="B369" s="8"/>
      <c r="C369" s="1" t="s">
        <v>9</v>
      </c>
      <c r="W369" s="1" t="str">
        <f t="shared" si="49"/>
        <v>02青森県</v>
      </c>
    </row>
    <row r="370" spans="1:23" ht="13.5" customHeight="1" x14ac:dyDescent="0.15">
      <c r="A370" s="8">
        <f t="shared" si="48"/>
        <v>25</v>
      </c>
      <c r="B370" s="8"/>
      <c r="D370" s="38"/>
      <c r="E370" s="39"/>
      <c r="F370" s="40" t="s">
        <v>10</v>
      </c>
      <c r="G370" s="41"/>
      <c r="H370" s="42" t="s">
        <v>11</v>
      </c>
      <c r="I370" s="42" t="s">
        <v>12</v>
      </c>
      <c r="J370" s="42" t="s">
        <v>13</v>
      </c>
      <c r="K370" s="42" t="s">
        <v>14</v>
      </c>
      <c r="L370" s="43" t="s">
        <v>15</v>
      </c>
      <c r="M370" s="41"/>
      <c r="N370" s="41"/>
      <c r="O370" s="43" t="s">
        <v>16</v>
      </c>
      <c r="P370" s="41"/>
      <c r="Q370" s="44"/>
      <c r="W370" s="1" t="str">
        <f t="shared" si="49"/>
        <v>02青森県</v>
      </c>
    </row>
    <row r="371" spans="1:23" ht="32.25" thickBot="1" x14ac:dyDescent="0.2">
      <c r="A371" s="8">
        <f t="shared" si="48"/>
        <v>25</v>
      </c>
      <c r="B371" s="8"/>
      <c r="D371" s="45"/>
      <c r="E371" s="46"/>
      <c r="F371" s="47" t="s">
        <v>17</v>
      </c>
      <c r="G371" s="48" t="s">
        <v>18</v>
      </c>
      <c r="H371" s="49" t="s">
        <v>19</v>
      </c>
      <c r="I371" s="49" t="s">
        <v>20</v>
      </c>
      <c r="J371" s="49" t="s">
        <v>21</v>
      </c>
      <c r="K371" s="49" t="s">
        <v>22</v>
      </c>
      <c r="L371" s="50" t="s">
        <v>23</v>
      </c>
      <c r="M371" s="51" t="s">
        <v>24</v>
      </c>
      <c r="N371" s="52" t="s">
        <v>25</v>
      </c>
      <c r="O371" s="53" t="s">
        <v>26</v>
      </c>
      <c r="P371" s="51" t="s">
        <v>27</v>
      </c>
      <c r="Q371" s="54" t="s">
        <v>28</v>
      </c>
      <c r="W371" s="1" t="str">
        <f t="shared" si="49"/>
        <v>02青森県</v>
      </c>
    </row>
    <row r="372" spans="1:23" ht="14.25" thickTop="1" x14ac:dyDescent="0.15">
      <c r="A372" s="8">
        <f t="shared" si="48"/>
        <v>25</v>
      </c>
      <c r="B372" s="8">
        <f>B367</f>
        <v>204</v>
      </c>
      <c r="D372" s="55"/>
      <c r="E372" s="56" t="s">
        <v>29</v>
      </c>
      <c r="F372" s="57">
        <f>SUM(F373:F376)</f>
        <v>1177</v>
      </c>
      <c r="G372" s="58">
        <f>IFERROR(F372/P372,"-")</f>
        <v>1.4639303482587065</v>
      </c>
      <c r="H372" s="59">
        <f>SUM(H373:H376)</f>
        <v>1149</v>
      </c>
      <c r="I372" s="59">
        <f>SUM(I373:I376)</f>
        <v>1137</v>
      </c>
      <c r="J372" s="59">
        <f>SUM(J373:J376)</f>
        <v>1127</v>
      </c>
      <c r="K372" s="59">
        <f>SUM(K373:K376)</f>
        <v>828</v>
      </c>
      <c r="L372" s="60">
        <f>SUM(L373:L376)</f>
        <v>789</v>
      </c>
      <c r="M372" s="61">
        <f>IFERROR(L372/F372,"-")</f>
        <v>0.67034834324553949</v>
      </c>
      <c r="N372" s="62">
        <f>L372-F372</f>
        <v>-388</v>
      </c>
      <c r="O372" s="60">
        <f>SUM(O373:O376)</f>
        <v>785</v>
      </c>
      <c r="P372" s="63">
        <f>SUM(P373:P376)</f>
        <v>804</v>
      </c>
      <c r="Q372" s="64">
        <f>IFERROR(O372/P372,"-")</f>
        <v>0.97636815920398012</v>
      </c>
      <c r="W372" s="1" t="str">
        <f t="shared" si="49"/>
        <v>02青森県</v>
      </c>
    </row>
    <row r="373" spans="1:23" x14ac:dyDescent="0.15">
      <c r="A373" s="8">
        <f t="shared" si="48"/>
        <v>25</v>
      </c>
      <c r="B373" s="8">
        <f>B372</f>
        <v>204</v>
      </c>
      <c r="D373" s="65"/>
      <c r="E373" s="66" t="s">
        <v>30</v>
      </c>
      <c r="F373" s="67">
        <v>0</v>
      </c>
      <c r="G373" s="68">
        <f>IFERROR(F373/P373,"-")</f>
        <v>0</v>
      </c>
      <c r="H373" s="69">
        <v>4</v>
      </c>
      <c r="I373" s="69">
        <v>0</v>
      </c>
      <c r="J373" s="69">
        <v>0</v>
      </c>
      <c r="K373" s="69">
        <v>0</v>
      </c>
      <c r="L373" s="70">
        <v>0</v>
      </c>
      <c r="M373" s="71" t="str">
        <f>IFERROR(L373/F373,"-")</f>
        <v>-</v>
      </c>
      <c r="N373" s="72">
        <f>L373-F373</f>
        <v>0</v>
      </c>
      <c r="O373" s="70">
        <v>16</v>
      </c>
      <c r="P373" s="73">
        <v>43</v>
      </c>
      <c r="Q373" s="74">
        <f>IFERROR(O373/P373,"-")</f>
        <v>0.37209302325581395</v>
      </c>
      <c r="W373" s="1" t="str">
        <f t="shared" si="49"/>
        <v>02青森県</v>
      </c>
    </row>
    <row r="374" spans="1:23" x14ac:dyDescent="0.15">
      <c r="A374" s="8">
        <f t="shared" si="48"/>
        <v>25</v>
      </c>
      <c r="B374" s="8">
        <f>B373</f>
        <v>204</v>
      </c>
      <c r="D374" s="65"/>
      <c r="E374" s="75" t="s">
        <v>31</v>
      </c>
      <c r="F374" s="76">
        <v>565</v>
      </c>
      <c r="G374" s="77">
        <f>IFERROR(F374/P374,"-")</f>
        <v>2.0925925925925926</v>
      </c>
      <c r="H374" s="78">
        <v>489</v>
      </c>
      <c r="I374" s="78">
        <v>493</v>
      </c>
      <c r="J374" s="78">
        <v>483</v>
      </c>
      <c r="K374" s="78">
        <v>521</v>
      </c>
      <c r="L374" s="79">
        <v>452</v>
      </c>
      <c r="M374" s="80">
        <f>IFERROR(L374/F374,"-")</f>
        <v>0.8</v>
      </c>
      <c r="N374" s="81">
        <f>L374-F374</f>
        <v>-113</v>
      </c>
      <c r="O374" s="79">
        <v>396</v>
      </c>
      <c r="P374" s="82">
        <v>270</v>
      </c>
      <c r="Q374" s="83">
        <f>IFERROR(O374/P374,"-")</f>
        <v>1.4666666666666666</v>
      </c>
      <c r="W374" s="1" t="str">
        <f t="shared" si="49"/>
        <v>02青森県</v>
      </c>
    </row>
    <row r="375" spans="1:23" x14ac:dyDescent="0.15">
      <c r="A375" s="8">
        <f t="shared" si="48"/>
        <v>25</v>
      </c>
      <c r="B375" s="8">
        <f>B374</f>
        <v>204</v>
      </c>
      <c r="D375" s="65"/>
      <c r="E375" s="75" t="s">
        <v>32</v>
      </c>
      <c r="F375" s="76">
        <v>40</v>
      </c>
      <c r="G375" s="77">
        <f>IFERROR(F375/P375,"-")</f>
        <v>0.16260162601626016</v>
      </c>
      <c r="H375" s="78">
        <v>142</v>
      </c>
      <c r="I375" s="78">
        <v>161</v>
      </c>
      <c r="J375" s="78">
        <v>161</v>
      </c>
      <c r="K375" s="78">
        <v>119</v>
      </c>
      <c r="L375" s="79">
        <v>129</v>
      </c>
      <c r="M375" s="80">
        <f>IFERROR(L375/F375,"-")</f>
        <v>3.2250000000000001</v>
      </c>
      <c r="N375" s="81">
        <f>L375-F375</f>
        <v>89</v>
      </c>
      <c r="O375" s="79">
        <v>185</v>
      </c>
      <c r="P375" s="82">
        <v>246</v>
      </c>
      <c r="Q375" s="83">
        <f>IFERROR(O375/P375,"-")</f>
        <v>0.75203252032520329</v>
      </c>
      <c r="W375" s="1" t="str">
        <f t="shared" si="49"/>
        <v>02青森県</v>
      </c>
    </row>
    <row r="376" spans="1:23" ht="14.25" thickBot="1" x14ac:dyDescent="0.2">
      <c r="A376" s="8">
        <f t="shared" si="48"/>
        <v>25</v>
      </c>
      <c r="B376" s="8">
        <f>B375</f>
        <v>204</v>
      </c>
      <c r="D376" s="84"/>
      <c r="E376" s="85" t="s">
        <v>33</v>
      </c>
      <c r="F376" s="86">
        <v>572</v>
      </c>
      <c r="G376" s="87">
        <f>IFERROR(F376/P376,"-")</f>
        <v>2.3346938775510204</v>
      </c>
      <c r="H376" s="88">
        <v>514</v>
      </c>
      <c r="I376" s="88">
        <v>483</v>
      </c>
      <c r="J376" s="88">
        <v>483</v>
      </c>
      <c r="K376" s="88">
        <v>188</v>
      </c>
      <c r="L376" s="89">
        <v>208</v>
      </c>
      <c r="M376" s="90">
        <f>IFERROR(L376/F376,"-")</f>
        <v>0.36363636363636365</v>
      </c>
      <c r="N376" s="91">
        <f>L376-F376</f>
        <v>-364</v>
      </c>
      <c r="O376" s="89">
        <v>188</v>
      </c>
      <c r="P376" s="92">
        <v>245</v>
      </c>
      <c r="Q376" s="93">
        <f>IFERROR(O376/P376,"-")</f>
        <v>0.76734693877551019</v>
      </c>
      <c r="W376" s="1" t="str">
        <f t="shared" si="49"/>
        <v>02青森県</v>
      </c>
    </row>
    <row r="377" spans="1:23" s="5" customFormat="1" x14ac:dyDescent="0.15">
      <c r="A377" s="94">
        <f t="shared" si="48"/>
        <v>25</v>
      </c>
      <c r="B377" s="94">
        <f>B376</f>
        <v>204</v>
      </c>
      <c r="D377" s="95"/>
      <c r="E377" s="96" t="s">
        <v>34</v>
      </c>
      <c r="F377" s="97">
        <v>0.92307692307692313</v>
      </c>
      <c r="G377" s="98"/>
      <c r="H377" s="97">
        <v>1</v>
      </c>
      <c r="I377" s="97">
        <v>1</v>
      </c>
      <c r="J377" s="97">
        <v>1</v>
      </c>
      <c r="K377" s="97">
        <v>1</v>
      </c>
      <c r="L377" s="97">
        <v>1</v>
      </c>
      <c r="M377" s="99"/>
      <c r="N377" s="99"/>
      <c r="O377" s="100"/>
      <c r="P377" s="100"/>
      <c r="Q377" s="99"/>
      <c r="W377" s="5" t="str">
        <f t="shared" si="49"/>
        <v>02青森県</v>
      </c>
    </row>
    <row r="378" spans="1:23" x14ac:dyDescent="0.15">
      <c r="A378" s="8">
        <f>(ROW()+12)/15</f>
        <v>26</v>
      </c>
      <c r="B378" s="8"/>
      <c r="C378" s="101">
        <f>(ROW()+12)/15</f>
        <v>26</v>
      </c>
      <c r="D378" s="101"/>
      <c r="R378" s="1" t="str">
        <f>"（"&amp;H380&amp;"　"&amp;H381&amp;"構想区域）"</f>
        <v>（青森県　上十三地域構想区域）</v>
      </c>
      <c r="W378" s="1" t="str">
        <f>TEXT(F380,"0?")&amp;H380</f>
        <v>02青森県</v>
      </c>
    </row>
    <row r="379" spans="1:23" ht="14.25" thickBot="1" x14ac:dyDescent="0.2">
      <c r="A379" s="8">
        <f t="shared" ref="A379:A392" si="50">A378</f>
        <v>26</v>
      </c>
      <c r="B379" s="8"/>
      <c r="C379" s="1" t="s">
        <v>3</v>
      </c>
      <c r="W379" s="1" t="str">
        <f>W378</f>
        <v>02青森県</v>
      </c>
    </row>
    <row r="380" spans="1:23" x14ac:dyDescent="0.15">
      <c r="A380" s="8">
        <f t="shared" si="50"/>
        <v>26</v>
      </c>
      <c r="B380" s="8">
        <v>205</v>
      </c>
      <c r="D380" s="10" t="s">
        <v>4</v>
      </c>
      <c r="E380" s="11"/>
      <c r="F380" s="12">
        <f>QUOTIENT(F381,100)</f>
        <v>2</v>
      </c>
      <c r="G380" s="13"/>
      <c r="H380" s="14" t="s">
        <v>57</v>
      </c>
      <c r="I380" s="15"/>
      <c r="N380" s="16"/>
      <c r="W380" s="1" t="str">
        <f t="shared" ref="W380:W392" si="51">W379</f>
        <v>02青森県</v>
      </c>
    </row>
    <row r="381" spans="1:23" x14ac:dyDescent="0.15">
      <c r="A381" s="8">
        <f t="shared" si="50"/>
        <v>26</v>
      </c>
      <c r="B381" s="8">
        <f>B380</f>
        <v>205</v>
      </c>
      <c r="D381" s="17" t="s">
        <v>5</v>
      </c>
      <c r="E381" s="18"/>
      <c r="F381" s="19">
        <f>B381</f>
        <v>205</v>
      </c>
      <c r="G381" s="20"/>
      <c r="H381" s="21" t="s">
        <v>62</v>
      </c>
      <c r="I381" s="22"/>
      <c r="N381" s="16"/>
      <c r="W381" s="1" t="str">
        <f t="shared" si="51"/>
        <v>02青森県</v>
      </c>
    </row>
    <row r="382" spans="1:23" x14ac:dyDescent="0.15">
      <c r="A382" s="8">
        <f t="shared" si="50"/>
        <v>26</v>
      </c>
      <c r="B382" s="8">
        <f>B381</f>
        <v>205</v>
      </c>
      <c r="D382" s="23" t="s">
        <v>6</v>
      </c>
      <c r="E382" s="24"/>
      <c r="F382" s="25">
        <v>16.793099999999999</v>
      </c>
      <c r="G382" s="26"/>
      <c r="H382" s="26"/>
      <c r="I382" s="27"/>
      <c r="J382" s="28"/>
      <c r="K382" s="28"/>
      <c r="M382" s="28"/>
      <c r="N382" s="29"/>
      <c r="O382" s="30" t="s">
        <v>7</v>
      </c>
      <c r="W382" s="1" t="str">
        <f t="shared" si="51"/>
        <v>02青森県</v>
      </c>
    </row>
    <row r="383" spans="1:23" ht="14.25" thickBot="1" x14ac:dyDescent="0.2">
      <c r="A383" s="8">
        <f t="shared" si="50"/>
        <v>26</v>
      </c>
      <c r="B383" s="8">
        <f>B382</f>
        <v>205</v>
      </c>
      <c r="D383" s="31" t="s">
        <v>8</v>
      </c>
      <c r="E383" s="32"/>
      <c r="F383" s="33">
        <v>2053.88</v>
      </c>
      <c r="G383" s="34"/>
      <c r="H383" s="34"/>
      <c r="I383" s="35"/>
      <c r="J383" s="36"/>
      <c r="K383" s="36"/>
      <c r="M383" s="36"/>
      <c r="O383" s="37">
        <v>-0.24000000000000002</v>
      </c>
      <c r="P383" s="37"/>
      <c r="W383" s="1" t="str">
        <f t="shared" si="51"/>
        <v>02青森県</v>
      </c>
    </row>
    <row r="384" spans="1:23" ht="14.25" thickBot="1" x14ac:dyDescent="0.2">
      <c r="A384" s="8">
        <f t="shared" si="50"/>
        <v>26</v>
      </c>
      <c r="B384" s="8"/>
      <c r="C384" s="1" t="s">
        <v>9</v>
      </c>
      <c r="W384" s="1" t="str">
        <f t="shared" si="51"/>
        <v>02青森県</v>
      </c>
    </row>
    <row r="385" spans="1:23" ht="13.5" customHeight="1" x14ac:dyDescent="0.15">
      <c r="A385" s="8">
        <f t="shared" si="50"/>
        <v>26</v>
      </c>
      <c r="B385" s="8"/>
      <c r="D385" s="38"/>
      <c r="E385" s="39"/>
      <c r="F385" s="40" t="s">
        <v>10</v>
      </c>
      <c r="G385" s="41"/>
      <c r="H385" s="42" t="s">
        <v>11</v>
      </c>
      <c r="I385" s="42" t="s">
        <v>12</v>
      </c>
      <c r="J385" s="42" t="s">
        <v>13</v>
      </c>
      <c r="K385" s="42" t="s">
        <v>14</v>
      </c>
      <c r="L385" s="43" t="s">
        <v>15</v>
      </c>
      <c r="M385" s="41"/>
      <c r="N385" s="41"/>
      <c r="O385" s="43" t="s">
        <v>16</v>
      </c>
      <c r="P385" s="41"/>
      <c r="Q385" s="44"/>
      <c r="W385" s="1" t="str">
        <f t="shared" si="51"/>
        <v>02青森県</v>
      </c>
    </row>
    <row r="386" spans="1:23" ht="32.25" thickBot="1" x14ac:dyDescent="0.2">
      <c r="A386" s="8">
        <f t="shared" si="50"/>
        <v>26</v>
      </c>
      <c r="B386" s="8"/>
      <c r="D386" s="45"/>
      <c r="E386" s="46"/>
      <c r="F386" s="47" t="s">
        <v>17</v>
      </c>
      <c r="G386" s="48" t="s">
        <v>18</v>
      </c>
      <c r="H386" s="49" t="s">
        <v>19</v>
      </c>
      <c r="I386" s="49" t="s">
        <v>20</v>
      </c>
      <c r="J386" s="49" t="s">
        <v>21</v>
      </c>
      <c r="K386" s="49" t="s">
        <v>22</v>
      </c>
      <c r="L386" s="50" t="s">
        <v>23</v>
      </c>
      <c r="M386" s="51" t="s">
        <v>24</v>
      </c>
      <c r="N386" s="52" t="s">
        <v>25</v>
      </c>
      <c r="O386" s="53" t="s">
        <v>26</v>
      </c>
      <c r="P386" s="51" t="s">
        <v>27</v>
      </c>
      <c r="Q386" s="54" t="s">
        <v>28</v>
      </c>
      <c r="W386" s="1" t="str">
        <f t="shared" si="51"/>
        <v>02青森県</v>
      </c>
    </row>
    <row r="387" spans="1:23" ht="14.25" thickTop="1" x14ac:dyDescent="0.15">
      <c r="A387" s="8">
        <f t="shared" si="50"/>
        <v>26</v>
      </c>
      <c r="B387" s="8">
        <f>B382</f>
        <v>205</v>
      </c>
      <c r="D387" s="55"/>
      <c r="E387" s="56" t="s">
        <v>29</v>
      </c>
      <c r="F387" s="57">
        <f>SUM(F388:F391)</f>
        <v>1239</v>
      </c>
      <c r="G387" s="58">
        <f>IFERROR(F387/P387,"-")</f>
        <v>1.0535714285714286</v>
      </c>
      <c r="H387" s="59">
        <f>SUM(H388:H391)</f>
        <v>1237</v>
      </c>
      <c r="I387" s="59">
        <f>SUM(I388:I391)</f>
        <v>1261</v>
      </c>
      <c r="J387" s="59">
        <f>SUM(J388:J391)</f>
        <v>1265</v>
      </c>
      <c r="K387" s="59">
        <f>SUM(K388:K391)</f>
        <v>1246</v>
      </c>
      <c r="L387" s="60">
        <f>SUM(L388:L391)</f>
        <v>1187</v>
      </c>
      <c r="M387" s="61">
        <f>IFERROR(L387/F387,"-")</f>
        <v>0.95803066989507668</v>
      </c>
      <c r="N387" s="62">
        <f>L387-F387</f>
        <v>-52</v>
      </c>
      <c r="O387" s="60">
        <f>SUM(O388:O391)</f>
        <v>1225</v>
      </c>
      <c r="P387" s="63">
        <f>SUM(P388:P391)</f>
        <v>1176</v>
      </c>
      <c r="Q387" s="64">
        <f>IFERROR(O387/P387,"-")</f>
        <v>1.0416666666666667</v>
      </c>
      <c r="W387" s="1" t="str">
        <f t="shared" si="51"/>
        <v>02青森県</v>
      </c>
    </row>
    <row r="388" spans="1:23" x14ac:dyDescent="0.15">
      <c r="A388" s="8">
        <f t="shared" si="50"/>
        <v>26</v>
      </c>
      <c r="B388" s="8">
        <f>B387</f>
        <v>205</v>
      </c>
      <c r="D388" s="65"/>
      <c r="E388" s="66" t="s">
        <v>30</v>
      </c>
      <c r="F388" s="67">
        <v>0</v>
      </c>
      <c r="G388" s="68">
        <f>IFERROR(F388/P388,"-")</f>
        <v>0</v>
      </c>
      <c r="H388" s="69">
        <v>87</v>
      </c>
      <c r="I388" s="69">
        <v>87</v>
      </c>
      <c r="J388" s="69">
        <v>87</v>
      </c>
      <c r="K388" s="69">
        <v>87</v>
      </c>
      <c r="L388" s="70">
        <v>87</v>
      </c>
      <c r="M388" s="71" t="str">
        <f>IFERROR(L388/F388,"-")</f>
        <v>-</v>
      </c>
      <c r="N388" s="72">
        <f>L388-F388</f>
        <v>87</v>
      </c>
      <c r="O388" s="70">
        <v>87</v>
      </c>
      <c r="P388" s="73">
        <v>96</v>
      </c>
      <c r="Q388" s="74">
        <f>IFERROR(O388/P388,"-")</f>
        <v>0.90625</v>
      </c>
      <c r="W388" s="1" t="str">
        <f t="shared" si="51"/>
        <v>02青森県</v>
      </c>
    </row>
    <row r="389" spans="1:23" x14ac:dyDescent="0.15">
      <c r="A389" s="8">
        <f t="shared" si="50"/>
        <v>26</v>
      </c>
      <c r="B389" s="8">
        <f>B388</f>
        <v>205</v>
      </c>
      <c r="D389" s="65"/>
      <c r="E389" s="75" t="s">
        <v>31</v>
      </c>
      <c r="F389" s="76">
        <v>969</v>
      </c>
      <c r="G389" s="77">
        <f>IFERROR(F389/P389,"-")</f>
        <v>1.9150197628458498</v>
      </c>
      <c r="H389" s="78">
        <v>854</v>
      </c>
      <c r="I389" s="78">
        <v>871</v>
      </c>
      <c r="J389" s="78">
        <v>881</v>
      </c>
      <c r="K389" s="78">
        <v>878</v>
      </c>
      <c r="L389" s="79">
        <v>858</v>
      </c>
      <c r="M389" s="80">
        <f>IFERROR(L389/F389,"-")</f>
        <v>0.88544891640866874</v>
      </c>
      <c r="N389" s="81">
        <f>L389-F389</f>
        <v>-111</v>
      </c>
      <c r="O389" s="79">
        <v>766</v>
      </c>
      <c r="P389" s="82">
        <v>506</v>
      </c>
      <c r="Q389" s="83">
        <f>IFERROR(O389/P389,"-")</f>
        <v>1.5138339920948616</v>
      </c>
      <c r="W389" s="1" t="str">
        <f t="shared" si="51"/>
        <v>02青森県</v>
      </c>
    </row>
    <row r="390" spans="1:23" x14ac:dyDescent="0.15">
      <c r="A390" s="8">
        <f t="shared" si="50"/>
        <v>26</v>
      </c>
      <c r="B390" s="8">
        <f>B389</f>
        <v>205</v>
      </c>
      <c r="D390" s="65"/>
      <c r="E390" s="75" t="s">
        <v>32</v>
      </c>
      <c r="F390" s="76">
        <v>82</v>
      </c>
      <c r="G390" s="77">
        <f>IFERROR(F390/P390,"-")</f>
        <v>0.22102425876010781</v>
      </c>
      <c r="H390" s="78">
        <v>122</v>
      </c>
      <c r="I390" s="78">
        <v>114</v>
      </c>
      <c r="J390" s="78">
        <v>123</v>
      </c>
      <c r="K390" s="78">
        <v>107</v>
      </c>
      <c r="L390" s="79">
        <v>68</v>
      </c>
      <c r="M390" s="80">
        <f>IFERROR(L390/F390,"-")</f>
        <v>0.82926829268292679</v>
      </c>
      <c r="N390" s="81">
        <f>L390-F390</f>
        <v>-14</v>
      </c>
      <c r="O390" s="79">
        <v>198</v>
      </c>
      <c r="P390" s="82">
        <v>371</v>
      </c>
      <c r="Q390" s="83">
        <f>IFERROR(O390/P390,"-")</f>
        <v>0.53369272237196763</v>
      </c>
      <c r="W390" s="1" t="str">
        <f t="shared" si="51"/>
        <v>02青森県</v>
      </c>
    </row>
    <row r="391" spans="1:23" ht="14.25" thickBot="1" x14ac:dyDescent="0.2">
      <c r="A391" s="8">
        <f t="shared" si="50"/>
        <v>26</v>
      </c>
      <c r="B391" s="8">
        <f>B390</f>
        <v>205</v>
      </c>
      <c r="D391" s="84"/>
      <c r="E391" s="85" t="s">
        <v>33</v>
      </c>
      <c r="F391" s="86">
        <v>188</v>
      </c>
      <c r="G391" s="87">
        <f>IFERROR(F391/P391,"-")</f>
        <v>0.92610837438423643</v>
      </c>
      <c r="H391" s="88">
        <v>174</v>
      </c>
      <c r="I391" s="88">
        <v>189</v>
      </c>
      <c r="J391" s="88">
        <v>174</v>
      </c>
      <c r="K391" s="88">
        <v>174</v>
      </c>
      <c r="L391" s="89">
        <v>174</v>
      </c>
      <c r="M391" s="90">
        <f>IFERROR(L391/F391,"-")</f>
        <v>0.92553191489361697</v>
      </c>
      <c r="N391" s="91">
        <f>L391-F391</f>
        <v>-14</v>
      </c>
      <c r="O391" s="89">
        <v>174</v>
      </c>
      <c r="P391" s="92">
        <v>203</v>
      </c>
      <c r="Q391" s="93">
        <f>IFERROR(O391/P391,"-")</f>
        <v>0.8571428571428571</v>
      </c>
      <c r="W391" s="1" t="str">
        <f t="shared" si="51"/>
        <v>02青森県</v>
      </c>
    </row>
    <row r="392" spans="1:23" s="5" customFormat="1" x14ac:dyDescent="0.15">
      <c r="A392" s="94">
        <f t="shared" si="50"/>
        <v>26</v>
      </c>
      <c r="B392" s="94">
        <f>B391</f>
        <v>205</v>
      </c>
      <c r="D392" s="95"/>
      <c r="E392" s="96" t="s">
        <v>34</v>
      </c>
      <c r="F392" s="97">
        <v>0.96</v>
      </c>
      <c r="G392" s="98"/>
      <c r="H392" s="97">
        <v>0.92307692307692313</v>
      </c>
      <c r="I392" s="97">
        <v>1</v>
      </c>
      <c r="J392" s="97">
        <v>1</v>
      </c>
      <c r="K392" s="97">
        <v>1</v>
      </c>
      <c r="L392" s="97">
        <v>1</v>
      </c>
      <c r="M392" s="99"/>
      <c r="N392" s="99"/>
      <c r="O392" s="100"/>
      <c r="P392" s="100"/>
      <c r="Q392" s="99"/>
      <c r="W392" s="5" t="str">
        <f t="shared" si="51"/>
        <v>02青森県</v>
      </c>
    </row>
    <row r="393" spans="1:23" x14ac:dyDescent="0.15">
      <c r="A393" s="8">
        <f>(ROW()+12)/15</f>
        <v>27</v>
      </c>
      <c r="B393" s="8"/>
      <c r="C393" s="101">
        <f>(ROW()+12)/15</f>
        <v>27</v>
      </c>
      <c r="D393" s="101"/>
      <c r="R393" s="1" t="str">
        <f>"（"&amp;H395&amp;"　"&amp;H396&amp;"構想区域）"</f>
        <v>（青森県　下北地域構想区域）</v>
      </c>
      <c r="W393" s="1" t="str">
        <f>TEXT(F395,"0?")&amp;H395</f>
        <v>02青森県</v>
      </c>
    </row>
    <row r="394" spans="1:23" ht="14.25" thickBot="1" x14ac:dyDescent="0.2">
      <c r="A394" s="8">
        <f t="shared" ref="A394:A407" si="52">A393</f>
        <v>27</v>
      </c>
      <c r="B394" s="8"/>
      <c r="C394" s="1" t="s">
        <v>3</v>
      </c>
      <c r="W394" s="1" t="str">
        <f>W393</f>
        <v>02青森県</v>
      </c>
    </row>
    <row r="395" spans="1:23" x14ac:dyDescent="0.15">
      <c r="A395" s="8">
        <f t="shared" si="52"/>
        <v>27</v>
      </c>
      <c r="B395" s="8">
        <v>206</v>
      </c>
      <c r="D395" s="10" t="s">
        <v>4</v>
      </c>
      <c r="E395" s="11"/>
      <c r="F395" s="12">
        <f>QUOTIENT(F396,100)</f>
        <v>2</v>
      </c>
      <c r="G395" s="13"/>
      <c r="H395" s="14" t="s">
        <v>57</v>
      </c>
      <c r="I395" s="15"/>
      <c r="N395" s="16"/>
      <c r="W395" s="1" t="str">
        <f t="shared" ref="W395:W407" si="53">W394</f>
        <v>02青森県</v>
      </c>
    </row>
    <row r="396" spans="1:23" x14ac:dyDescent="0.15">
      <c r="A396" s="8">
        <f t="shared" si="52"/>
        <v>27</v>
      </c>
      <c r="B396" s="8">
        <f>B395</f>
        <v>206</v>
      </c>
      <c r="D396" s="17" t="s">
        <v>5</v>
      </c>
      <c r="E396" s="18"/>
      <c r="F396" s="19">
        <f>B396</f>
        <v>206</v>
      </c>
      <c r="G396" s="20"/>
      <c r="H396" s="21" t="s">
        <v>63</v>
      </c>
      <c r="I396" s="22"/>
      <c r="N396" s="16"/>
      <c r="W396" s="1" t="str">
        <f t="shared" si="53"/>
        <v>02青森県</v>
      </c>
    </row>
    <row r="397" spans="1:23" x14ac:dyDescent="0.15">
      <c r="A397" s="8">
        <f t="shared" si="52"/>
        <v>27</v>
      </c>
      <c r="B397" s="8">
        <f>B396</f>
        <v>206</v>
      </c>
      <c r="D397" s="23" t="s">
        <v>6</v>
      </c>
      <c r="E397" s="24"/>
      <c r="F397" s="25">
        <v>6.82</v>
      </c>
      <c r="G397" s="26"/>
      <c r="H397" s="26"/>
      <c r="I397" s="27"/>
      <c r="J397" s="28"/>
      <c r="K397" s="28"/>
      <c r="M397" s="28"/>
      <c r="N397" s="29"/>
      <c r="O397" s="30" t="s">
        <v>7</v>
      </c>
      <c r="W397" s="1" t="str">
        <f t="shared" si="53"/>
        <v>02青森県</v>
      </c>
    </row>
    <row r="398" spans="1:23" ht="14.25" thickBot="1" x14ac:dyDescent="0.2">
      <c r="A398" s="8">
        <f t="shared" si="52"/>
        <v>27</v>
      </c>
      <c r="B398" s="8">
        <f>B397</f>
        <v>206</v>
      </c>
      <c r="D398" s="31" t="s">
        <v>8</v>
      </c>
      <c r="E398" s="32"/>
      <c r="F398" s="33">
        <v>1416.08</v>
      </c>
      <c r="G398" s="34"/>
      <c r="H398" s="34"/>
      <c r="I398" s="35"/>
      <c r="J398" s="36"/>
      <c r="K398" s="36"/>
      <c r="M398" s="36"/>
      <c r="O398" s="37">
        <v>-0.20300000000000001</v>
      </c>
      <c r="P398" s="37"/>
      <c r="W398" s="1" t="str">
        <f t="shared" si="53"/>
        <v>02青森県</v>
      </c>
    </row>
    <row r="399" spans="1:23" ht="14.25" thickBot="1" x14ac:dyDescent="0.2">
      <c r="A399" s="8">
        <f t="shared" si="52"/>
        <v>27</v>
      </c>
      <c r="B399" s="8"/>
      <c r="C399" s="1" t="s">
        <v>9</v>
      </c>
      <c r="W399" s="1" t="str">
        <f t="shared" si="53"/>
        <v>02青森県</v>
      </c>
    </row>
    <row r="400" spans="1:23" ht="13.5" customHeight="1" x14ac:dyDescent="0.15">
      <c r="A400" s="8">
        <f t="shared" si="52"/>
        <v>27</v>
      </c>
      <c r="B400" s="8"/>
      <c r="D400" s="38"/>
      <c r="E400" s="39"/>
      <c r="F400" s="40" t="s">
        <v>10</v>
      </c>
      <c r="G400" s="41"/>
      <c r="H400" s="42" t="s">
        <v>11</v>
      </c>
      <c r="I400" s="42" t="s">
        <v>12</v>
      </c>
      <c r="J400" s="42" t="s">
        <v>13</v>
      </c>
      <c r="K400" s="42" t="s">
        <v>14</v>
      </c>
      <c r="L400" s="43" t="s">
        <v>15</v>
      </c>
      <c r="M400" s="41"/>
      <c r="N400" s="41"/>
      <c r="O400" s="43" t="s">
        <v>16</v>
      </c>
      <c r="P400" s="41"/>
      <c r="Q400" s="44"/>
      <c r="W400" s="1" t="str">
        <f t="shared" si="53"/>
        <v>02青森県</v>
      </c>
    </row>
    <row r="401" spans="1:23" ht="32.25" thickBot="1" x14ac:dyDescent="0.2">
      <c r="A401" s="8">
        <f t="shared" si="52"/>
        <v>27</v>
      </c>
      <c r="B401" s="8"/>
      <c r="D401" s="45"/>
      <c r="E401" s="46"/>
      <c r="F401" s="47" t="s">
        <v>17</v>
      </c>
      <c r="G401" s="48" t="s">
        <v>18</v>
      </c>
      <c r="H401" s="49" t="s">
        <v>19</v>
      </c>
      <c r="I401" s="49" t="s">
        <v>20</v>
      </c>
      <c r="J401" s="49" t="s">
        <v>21</v>
      </c>
      <c r="K401" s="49" t="s">
        <v>22</v>
      </c>
      <c r="L401" s="50" t="s">
        <v>23</v>
      </c>
      <c r="M401" s="51" t="s">
        <v>24</v>
      </c>
      <c r="N401" s="52" t="s">
        <v>25</v>
      </c>
      <c r="O401" s="53" t="s">
        <v>26</v>
      </c>
      <c r="P401" s="51" t="s">
        <v>27</v>
      </c>
      <c r="Q401" s="54" t="s">
        <v>28</v>
      </c>
      <c r="W401" s="1" t="str">
        <f t="shared" si="53"/>
        <v>02青森県</v>
      </c>
    </row>
    <row r="402" spans="1:23" ht="14.25" thickTop="1" x14ac:dyDescent="0.15">
      <c r="A402" s="8">
        <f t="shared" si="52"/>
        <v>27</v>
      </c>
      <c r="B402" s="8">
        <f>B397</f>
        <v>206</v>
      </c>
      <c r="D402" s="55"/>
      <c r="E402" s="56" t="s">
        <v>29</v>
      </c>
      <c r="F402" s="57">
        <f>SUM(F403:F406)</f>
        <v>624</v>
      </c>
      <c r="G402" s="58">
        <f>IFERROR(F402/P402,"-")</f>
        <v>1.3774834437086092</v>
      </c>
      <c r="H402" s="59">
        <f>SUM(H403:H406)</f>
        <v>620</v>
      </c>
      <c r="I402" s="59">
        <f>SUM(I403:I406)</f>
        <v>620</v>
      </c>
      <c r="J402" s="59">
        <f>SUM(J403:J406)</f>
        <v>614</v>
      </c>
      <c r="K402" s="59">
        <f>SUM(K403:K406)</f>
        <v>621</v>
      </c>
      <c r="L402" s="60">
        <f>SUM(L403:L406)</f>
        <v>582</v>
      </c>
      <c r="M402" s="61">
        <f>IFERROR(L402/F402,"-")</f>
        <v>0.93269230769230771</v>
      </c>
      <c r="N402" s="62">
        <f>L402-F402</f>
        <v>-42</v>
      </c>
      <c r="O402" s="60">
        <f>SUM(O403:O406)</f>
        <v>471</v>
      </c>
      <c r="P402" s="63">
        <f>SUM(P403:P406)</f>
        <v>453</v>
      </c>
      <c r="Q402" s="64">
        <f>IFERROR(O402/P402,"-")</f>
        <v>1.0397350993377483</v>
      </c>
      <c r="W402" s="1" t="str">
        <f t="shared" si="53"/>
        <v>02青森県</v>
      </c>
    </row>
    <row r="403" spans="1:23" x14ac:dyDescent="0.15">
      <c r="A403" s="8">
        <f t="shared" si="52"/>
        <v>27</v>
      </c>
      <c r="B403" s="8">
        <f>B402</f>
        <v>206</v>
      </c>
      <c r="D403" s="65"/>
      <c r="E403" s="66" t="s">
        <v>30</v>
      </c>
      <c r="F403" s="67">
        <v>6</v>
      </c>
      <c r="G403" s="68">
        <f>IFERROR(F403/P403,"-")</f>
        <v>0.15384615384615385</v>
      </c>
      <c r="H403" s="69">
        <v>6</v>
      </c>
      <c r="I403" s="69">
        <v>6</v>
      </c>
      <c r="J403" s="69">
        <v>6</v>
      </c>
      <c r="K403" s="69">
        <v>6</v>
      </c>
      <c r="L403" s="70">
        <v>6</v>
      </c>
      <c r="M403" s="71">
        <f>IFERROR(L403/F403,"-")</f>
        <v>1</v>
      </c>
      <c r="N403" s="72">
        <f>L403-F403</f>
        <v>0</v>
      </c>
      <c r="O403" s="70">
        <v>6</v>
      </c>
      <c r="P403" s="73">
        <v>39</v>
      </c>
      <c r="Q403" s="74">
        <f>IFERROR(O403/P403,"-")</f>
        <v>0.15384615384615385</v>
      </c>
      <c r="W403" s="1" t="str">
        <f t="shared" si="53"/>
        <v>02青森県</v>
      </c>
    </row>
    <row r="404" spans="1:23" x14ac:dyDescent="0.15">
      <c r="A404" s="8">
        <f t="shared" si="52"/>
        <v>27</v>
      </c>
      <c r="B404" s="8">
        <f>B403</f>
        <v>206</v>
      </c>
      <c r="D404" s="65"/>
      <c r="E404" s="75" t="s">
        <v>31</v>
      </c>
      <c r="F404" s="76">
        <v>475</v>
      </c>
      <c r="G404" s="77">
        <f>IFERROR(F404/P404,"-")</f>
        <v>2.9320987654320989</v>
      </c>
      <c r="H404" s="78">
        <v>416</v>
      </c>
      <c r="I404" s="78">
        <v>407</v>
      </c>
      <c r="J404" s="78">
        <v>410</v>
      </c>
      <c r="K404" s="78">
        <v>417</v>
      </c>
      <c r="L404" s="79">
        <v>378</v>
      </c>
      <c r="M404" s="80">
        <f>IFERROR(L404/F404,"-")</f>
        <v>0.79578947368421049</v>
      </c>
      <c r="N404" s="81">
        <f>L404-F404</f>
        <v>-97</v>
      </c>
      <c r="O404" s="79">
        <v>336</v>
      </c>
      <c r="P404" s="82">
        <v>162</v>
      </c>
      <c r="Q404" s="83">
        <f>IFERROR(O404/P404,"-")</f>
        <v>2.074074074074074</v>
      </c>
      <c r="W404" s="1" t="str">
        <f t="shared" si="53"/>
        <v>02青森県</v>
      </c>
    </row>
    <row r="405" spans="1:23" x14ac:dyDescent="0.15">
      <c r="A405" s="8">
        <f t="shared" si="52"/>
        <v>27</v>
      </c>
      <c r="B405" s="8">
        <f>B404</f>
        <v>206</v>
      </c>
      <c r="D405" s="65"/>
      <c r="E405" s="75" t="s">
        <v>32</v>
      </c>
      <c r="F405" s="76">
        <v>23</v>
      </c>
      <c r="G405" s="77">
        <f>IFERROR(F405/P405,"-")</f>
        <v>0.13690476190476192</v>
      </c>
      <c r="H405" s="78">
        <v>78</v>
      </c>
      <c r="I405" s="78">
        <v>87</v>
      </c>
      <c r="J405" s="78">
        <v>78</v>
      </c>
      <c r="K405" s="78">
        <v>78</v>
      </c>
      <c r="L405" s="79">
        <v>78</v>
      </c>
      <c r="M405" s="80">
        <f>IFERROR(L405/F405,"-")</f>
        <v>3.3913043478260869</v>
      </c>
      <c r="N405" s="81">
        <f>L405-F405</f>
        <v>55</v>
      </c>
      <c r="O405" s="79">
        <v>49</v>
      </c>
      <c r="P405" s="82">
        <v>168</v>
      </c>
      <c r="Q405" s="83">
        <f>IFERROR(O405/P405,"-")</f>
        <v>0.29166666666666669</v>
      </c>
      <c r="W405" s="1" t="str">
        <f t="shared" si="53"/>
        <v>02青森県</v>
      </c>
    </row>
    <row r="406" spans="1:23" ht="14.25" thickBot="1" x14ac:dyDescent="0.2">
      <c r="A406" s="8">
        <f t="shared" si="52"/>
        <v>27</v>
      </c>
      <c r="B406" s="8">
        <f>B405</f>
        <v>206</v>
      </c>
      <c r="D406" s="84"/>
      <c r="E406" s="85" t="s">
        <v>33</v>
      </c>
      <c r="F406" s="86">
        <v>120</v>
      </c>
      <c r="G406" s="87">
        <f>IFERROR(F406/P406,"-")</f>
        <v>1.4285714285714286</v>
      </c>
      <c r="H406" s="88">
        <v>120</v>
      </c>
      <c r="I406" s="88">
        <v>120</v>
      </c>
      <c r="J406" s="88">
        <v>120</v>
      </c>
      <c r="K406" s="88">
        <v>120</v>
      </c>
      <c r="L406" s="89">
        <v>120</v>
      </c>
      <c r="M406" s="90">
        <f>IFERROR(L406/F406,"-")</f>
        <v>1</v>
      </c>
      <c r="N406" s="91">
        <f>L406-F406</f>
        <v>0</v>
      </c>
      <c r="O406" s="89">
        <v>80</v>
      </c>
      <c r="P406" s="92">
        <v>84</v>
      </c>
      <c r="Q406" s="93">
        <f>IFERROR(O406/P406,"-")</f>
        <v>0.95238095238095233</v>
      </c>
      <c r="W406" s="1" t="str">
        <f t="shared" si="53"/>
        <v>02青森県</v>
      </c>
    </row>
    <row r="407" spans="1:23" s="5" customFormat="1" x14ac:dyDescent="0.15">
      <c r="A407" s="94">
        <f t="shared" si="52"/>
        <v>27</v>
      </c>
      <c r="B407" s="94">
        <f>B406</f>
        <v>206</v>
      </c>
      <c r="D407" s="95"/>
      <c r="E407" s="96" t="s">
        <v>34</v>
      </c>
      <c r="F407" s="97">
        <v>1</v>
      </c>
      <c r="G407" s="98"/>
      <c r="H407" s="97">
        <v>1</v>
      </c>
      <c r="I407" s="97">
        <v>1</v>
      </c>
      <c r="J407" s="97">
        <v>1</v>
      </c>
      <c r="K407" s="97">
        <v>1</v>
      </c>
      <c r="L407" s="97">
        <v>1</v>
      </c>
      <c r="M407" s="99"/>
      <c r="N407" s="99"/>
      <c r="O407" s="100"/>
      <c r="P407" s="100"/>
      <c r="Q407" s="99"/>
      <c r="W407" s="5" t="str">
        <f t="shared" si="53"/>
        <v>02青森県</v>
      </c>
    </row>
    <row r="408" spans="1:23" x14ac:dyDescent="0.15">
      <c r="A408" s="8">
        <f>(ROW()+12)/15</f>
        <v>28</v>
      </c>
      <c r="B408" s="8"/>
      <c r="C408" s="101">
        <f>(ROW()+12)/15</f>
        <v>28</v>
      </c>
      <c r="D408" s="101"/>
      <c r="R408" s="1" t="str">
        <f>"（"&amp;H410&amp;"　"&amp;H411&amp;"構想区域）"</f>
        <v>（岩手県　盛岡構想区域）</v>
      </c>
      <c r="W408" s="1" t="str">
        <f>TEXT(F410,"0?")&amp;H410</f>
        <v>03岩手県</v>
      </c>
    </row>
    <row r="409" spans="1:23" ht="14.25" thickBot="1" x14ac:dyDescent="0.2">
      <c r="A409" s="8">
        <f t="shared" ref="A409:A422" si="54">A408</f>
        <v>28</v>
      </c>
      <c r="B409" s="8"/>
      <c r="C409" s="1" t="s">
        <v>3</v>
      </c>
      <c r="W409" s="1" t="str">
        <f>W408</f>
        <v>03岩手県</v>
      </c>
    </row>
    <row r="410" spans="1:23" x14ac:dyDescent="0.15">
      <c r="A410" s="8">
        <f t="shared" si="54"/>
        <v>28</v>
      </c>
      <c r="B410" s="8">
        <v>301</v>
      </c>
      <c r="D410" s="10" t="s">
        <v>4</v>
      </c>
      <c r="E410" s="11"/>
      <c r="F410" s="12">
        <f>QUOTIENT(F411,100)</f>
        <v>3</v>
      </c>
      <c r="G410" s="13"/>
      <c r="H410" s="14" t="s">
        <v>64</v>
      </c>
      <c r="I410" s="15"/>
      <c r="N410" s="16"/>
      <c r="W410" s="1" t="str">
        <f t="shared" ref="W410:W422" si="55">W409</f>
        <v>03岩手県</v>
      </c>
    </row>
    <row r="411" spans="1:23" x14ac:dyDescent="0.15">
      <c r="A411" s="8">
        <f t="shared" si="54"/>
        <v>28</v>
      </c>
      <c r="B411" s="8">
        <f>B410</f>
        <v>301</v>
      </c>
      <c r="D411" s="17" t="s">
        <v>5</v>
      </c>
      <c r="E411" s="18"/>
      <c r="F411" s="19">
        <f>B411</f>
        <v>301</v>
      </c>
      <c r="G411" s="20"/>
      <c r="H411" s="21" t="s">
        <v>65</v>
      </c>
      <c r="I411" s="22"/>
      <c r="N411" s="16"/>
      <c r="W411" s="1" t="str">
        <f t="shared" si="55"/>
        <v>03岩手県</v>
      </c>
    </row>
    <row r="412" spans="1:23" x14ac:dyDescent="0.15">
      <c r="A412" s="8">
        <f t="shared" si="54"/>
        <v>28</v>
      </c>
      <c r="B412" s="8">
        <f>B411</f>
        <v>301</v>
      </c>
      <c r="D412" s="23" t="s">
        <v>6</v>
      </c>
      <c r="E412" s="24"/>
      <c r="F412" s="25">
        <v>46.318600000000004</v>
      </c>
      <c r="G412" s="26"/>
      <c r="H412" s="26"/>
      <c r="I412" s="27"/>
      <c r="J412" s="28"/>
      <c r="K412" s="28"/>
      <c r="M412" s="28"/>
      <c r="N412" s="29"/>
      <c r="O412" s="30" t="s">
        <v>7</v>
      </c>
      <c r="W412" s="1" t="str">
        <f t="shared" si="55"/>
        <v>03岩手県</v>
      </c>
    </row>
    <row r="413" spans="1:23" ht="14.25" thickBot="1" x14ac:dyDescent="0.2">
      <c r="A413" s="8">
        <f t="shared" si="54"/>
        <v>28</v>
      </c>
      <c r="B413" s="8">
        <f>B412</f>
        <v>301</v>
      </c>
      <c r="D413" s="31" t="s">
        <v>8</v>
      </c>
      <c r="E413" s="32"/>
      <c r="F413" s="33">
        <v>3641.77</v>
      </c>
      <c r="G413" s="34"/>
      <c r="H413" s="34"/>
      <c r="I413" s="35"/>
      <c r="J413" s="36"/>
      <c r="K413" s="36"/>
      <c r="M413" s="36"/>
      <c r="O413" s="37">
        <v>0.23899999999999996</v>
      </c>
      <c r="P413" s="37"/>
      <c r="W413" s="1" t="str">
        <f t="shared" si="55"/>
        <v>03岩手県</v>
      </c>
    </row>
    <row r="414" spans="1:23" ht="14.25" thickBot="1" x14ac:dyDescent="0.2">
      <c r="A414" s="8">
        <f t="shared" si="54"/>
        <v>28</v>
      </c>
      <c r="B414" s="8"/>
      <c r="C414" s="1" t="s">
        <v>9</v>
      </c>
      <c r="W414" s="1" t="str">
        <f t="shared" si="55"/>
        <v>03岩手県</v>
      </c>
    </row>
    <row r="415" spans="1:23" ht="13.5" customHeight="1" x14ac:dyDescent="0.15">
      <c r="A415" s="8">
        <f t="shared" si="54"/>
        <v>28</v>
      </c>
      <c r="B415" s="8"/>
      <c r="D415" s="38"/>
      <c r="E415" s="39"/>
      <c r="F415" s="40" t="s">
        <v>10</v>
      </c>
      <c r="G415" s="41"/>
      <c r="H415" s="42" t="s">
        <v>11</v>
      </c>
      <c r="I415" s="42" t="s">
        <v>12</v>
      </c>
      <c r="J415" s="42" t="s">
        <v>13</v>
      </c>
      <c r="K415" s="42" t="s">
        <v>14</v>
      </c>
      <c r="L415" s="43" t="s">
        <v>15</v>
      </c>
      <c r="M415" s="41"/>
      <c r="N415" s="41"/>
      <c r="O415" s="43" t="s">
        <v>16</v>
      </c>
      <c r="P415" s="41"/>
      <c r="Q415" s="44"/>
      <c r="W415" s="1" t="str">
        <f t="shared" si="55"/>
        <v>03岩手県</v>
      </c>
    </row>
    <row r="416" spans="1:23" ht="32.25" thickBot="1" x14ac:dyDescent="0.2">
      <c r="A416" s="8">
        <f t="shared" si="54"/>
        <v>28</v>
      </c>
      <c r="B416" s="8"/>
      <c r="D416" s="45"/>
      <c r="E416" s="46"/>
      <c r="F416" s="47" t="s">
        <v>17</v>
      </c>
      <c r="G416" s="48" t="s">
        <v>18</v>
      </c>
      <c r="H416" s="49" t="s">
        <v>19</v>
      </c>
      <c r="I416" s="49" t="s">
        <v>20</v>
      </c>
      <c r="J416" s="49" t="s">
        <v>21</v>
      </c>
      <c r="K416" s="49" t="s">
        <v>22</v>
      </c>
      <c r="L416" s="50" t="s">
        <v>23</v>
      </c>
      <c r="M416" s="51" t="s">
        <v>24</v>
      </c>
      <c r="N416" s="52" t="s">
        <v>25</v>
      </c>
      <c r="O416" s="53" t="s">
        <v>26</v>
      </c>
      <c r="P416" s="51" t="s">
        <v>27</v>
      </c>
      <c r="Q416" s="54" t="s">
        <v>28</v>
      </c>
      <c r="W416" s="1" t="str">
        <f t="shared" si="55"/>
        <v>03岩手県</v>
      </c>
    </row>
    <row r="417" spans="1:23" ht="14.25" thickTop="1" x14ac:dyDescent="0.15">
      <c r="A417" s="8">
        <f t="shared" si="54"/>
        <v>28</v>
      </c>
      <c r="B417" s="8">
        <f>B412</f>
        <v>301</v>
      </c>
      <c r="D417" s="55"/>
      <c r="E417" s="56" t="s">
        <v>29</v>
      </c>
      <c r="F417" s="57">
        <f>SUM(F418:F421)</f>
        <v>5863</v>
      </c>
      <c r="G417" s="58">
        <f>IFERROR(F417/P417,"-")</f>
        <v>1.1307618129218902</v>
      </c>
      <c r="H417" s="59">
        <f>SUM(H418:H421)</f>
        <v>5984</v>
      </c>
      <c r="I417" s="59">
        <f>SUM(I418:I421)</f>
        <v>5813</v>
      </c>
      <c r="J417" s="59">
        <f>SUM(J418:J421)</f>
        <v>5918</v>
      </c>
      <c r="K417" s="59">
        <f>SUM(K418:K421)</f>
        <v>6054</v>
      </c>
      <c r="L417" s="60">
        <f>SUM(L418:L421)</f>
        <v>5786</v>
      </c>
      <c r="M417" s="61">
        <f>IFERROR(L417/F417,"-")</f>
        <v>0.98686679174484049</v>
      </c>
      <c r="N417" s="62">
        <f>L417-F417</f>
        <v>-77</v>
      </c>
      <c r="O417" s="60">
        <f>SUM(O418:O421)</f>
        <v>5701</v>
      </c>
      <c r="P417" s="63">
        <f>SUM(P418:P421)</f>
        <v>5185</v>
      </c>
      <c r="Q417" s="64">
        <f>IFERROR(O417/P417,"-")</f>
        <v>1.0995178399228545</v>
      </c>
      <c r="W417" s="1" t="str">
        <f t="shared" si="55"/>
        <v>03岩手県</v>
      </c>
    </row>
    <row r="418" spans="1:23" x14ac:dyDescent="0.15">
      <c r="A418" s="8">
        <f t="shared" si="54"/>
        <v>28</v>
      </c>
      <c r="B418" s="8">
        <f>B417</f>
        <v>301</v>
      </c>
      <c r="D418" s="65"/>
      <c r="E418" s="66" t="s">
        <v>30</v>
      </c>
      <c r="F418" s="67">
        <v>1323</v>
      </c>
      <c r="G418" s="68">
        <f>IFERROR(F418/P418,"-")</f>
        <v>2.4186471663619744</v>
      </c>
      <c r="H418" s="69">
        <v>1300</v>
      </c>
      <c r="I418" s="69">
        <v>1224</v>
      </c>
      <c r="J418" s="69">
        <v>1232</v>
      </c>
      <c r="K418" s="69">
        <v>1174</v>
      </c>
      <c r="L418" s="70">
        <v>1184</v>
      </c>
      <c r="M418" s="71">
        <f>IFERROR(L418/F418,"-")</f>
        <v>0.8949357520786092</v>
      </c>
      <c r="N418" s="72">
        <f>L418-F418</f>
        <v>-139</v>
      </c>
      <c r="O418" s="70">
        <v>1242</v>
      </c>
      <c r="P418" s="73">
        <v>547</v>
      </c>
      <c r="Q418" s="74">
        <f>IFERROR(O418/P418,"-")</f>
        <v>2.2705667276051189</v>
      </c>
      <c r="W418" s="1" t="str">
        <f t="shared" si="55"/>
        <v>03岩手県</v>
      </c>
    </row>
    <row r="419" spans="1:23" x14ac:dyDescent="0.15">
      <c r="A419" s="8">
        <f t="shared" si="54"/>
        <v>28</v>
      </c>
      <c r="B419" s="8">
        <f>B418</f>
        <v>301</v>
      </c>
      <c r="D419" s="65"/>
      <c r="E419" s="75" t="s">
        <v>31</v>
      </c>
      <c r="F419" s="76">
        <v>1910</v>
      </c>
      <c r="G419" s="77">
        <f>IFERROR(F419/P419,"-")</f>
        <v>1.2298776561493883</v>
      </c>
      <c r="H419" s="78">
        <v>2265</v>
      </c>
      <c r="I419" s="78">
        <v>2127</v>
      </c>
      <c r="J419" s="78">
        <v>2091</v>
      </c>
      <c r="K419" s="78">
        <v>2213</v>
      </c>
      <c r="L419" s="79">
        <v>1885</v>
      </c>
      <c r="M419" s="80">
        <f>IFERROR(L419/F419,"-")</f>
        <v>0.98691099476439792</v>
      </c>
      <c r="N419" s="81">
        <f>L419-F419</f>
        <v>-25</v>
      </c>
      <c r="O419" s="79">
        <v>1764</v>
      </c>
      <c r="P419" s="82">
        <v>1553</v>
      </c>
      <c r="Q419" s="83">
        <f>IFERROR(O419/P419,"-")</f>
        <v>1.1358660656793302</v>
      </c>
      <c r="W419" s="1" t="str">
        <f t="shared" si="55"/>
        <v>03岩手県</v>
      </c>
    </row>
    <row r="420" spans="1:23" x14ac:dyDescent="0.15">
      <c r="A420" s="8">
        <f t="shared" si="54"/>
        <v>28</v>
      </c>
      <c r="B420" s="8">
        <f>B419</f>
        <v>301</v>
      </c>
      <c r="D420" s="65"/>
      <c r="E420" s="75" t="s">
        <v>32</v>
      </c>
      <c r="F420" s="76">
        <v>909</v>
      </c>
      <c r="G420" s="77">
        <f>IFERROR(F420/P420,"-")</f>
        <v>0.48844707146695326</v>
      </c>
      <c r="H420" s="78">
        <v>1012</v>
      </c>
      <c r="I420" s="78">
        <v>1041</v>
      </c>
      <c r="J420" s="78">
        <v>1173</v>
      </c>
      <c r="K420" s="78">
        <v>1162</v>
      </c>
      <c r="L420" s="79">
        <v>1246</v>
      </c>
      <c r="M420" s="80">
        <f>IFERROR(L420/F420,"-")</f>
        <v>1.3707370737073707</v>
      </c>
      <c r="N420" s="81">
        <f>L420-F420</f>
        <v>337</v>
      </c>
      <c r="O420" s="79">
        <v>1384</v>
      </c>
      <c r="P420" s="82">
        <v>1861</v>
      </c>
      <c r="Q420" s="83">
        <f>IFERROR(O420/P420,"-")</f>
        <v>0.74368619022031168</v>
      </c>
      <c r="W420" s="1" t="str">
        <f t="shared" si="55"/>
        <v>03岩手県</v>
      </c>
    </row>
    <row r="421" spans="1:23" ht="14.25" thickBot="1" x14ac:dyDescent="0.2">
      <c r="A421" s="8">
        <f t="shared" si="54"/>
        <v>28</v>
      </c>
      <c r="B421" s="8">
        <f>B420</f>
        <v>301</v>
      </c>
      <c r="D421" s="84"/>
      <c r="E421" s="85" t="s">
        <v>33</v>
      </c>
      <c r="F421" s="86">
        <v>1721</v>
      </c>
      <c r="G421" s="87">
        <f>IFERROR(F421/P421,"-")</f>
        <v>1.4060457516339868</v>
      </c>
      <c r="H421" s="88">
        <v>1407</v>
      </c>
      <c r="I421" s="88">
        <v>1421</v>
      </c>
      <c r="J421" s="88">
        <v>1422</v>
      </c>
      <c r="K421" s="88">
        <v>1505</v>
      </c>
      <c r="L421" s="89">
        <v>1471</v>
      </c>
      <c r="M421" s="90">
        <f>IFERROR(L421/F421,"-")</f>
        <v>0.85473561882626381</v>
      </c>
      <c r="N421" s="91">
        <f>L421-F421</f>
        <v>-250</v>
      </c>
      <c r="O421" s="89">
        <v>1311</v>
      </c>
      <c r="P421" s="92">
        <v>1224</v>
      </c>
      <c r="Q421" s="93">
        <f>IFERROR(O421/P421,"-")</f>
        <v>1.071078431372549</v>
      </c>
      <c r="W421" s="1" t="str">
        <f t="shared" si="55"/>
        <v>03岩手県</v>
      </c>
    </row>
    <row r="422" spans="1:23" s="5" customFormat="1" x14ac:dyDescent="0.15">
      <c r="A422" s="94">
        <f t="shared" si="54"/>
        <v>28</v>
      </c>
      <c r="B422" s="94">
        <f>B421</f>
        <v>301</v>
      </c>
      <c r="D422" s="95"/>
      <c r="E422" s="96" t="s">
        <v>34</v>
      </c>
      <c r="F422" s="97">
        <v>0.94736842105263153</v>
      </c>
      <c r="G422" s="98"/>
      <c r="H422" s="97">
        <v>1</v>
      </c>
      <c r="I422" s="97">
        <v>0.95714285714285718</v>
      </c>
      <c r="J422" s="97">
        <v>1</v>
      </c>
      <c r="K422" s="97">
        <v>1</v>
      </c>
      <c r="L422" s="97">
        <v>1</v>
      </c>
      <c r="M422" s="99"/>
      <c r="N422" s="99"/>
      <c r="O422" s="100"/>
      <c r="P422" s="100"/>
      <c r="Q422" s="99"/>
      <c r="W422" s="5" t="str">
        <f t="shared" si="55"/>
        <v>03岩手県</v>
      </c>
    </row>
    <row r="423" spans="1:23" x14ac:dyDescent="0.15">
      <c r="A423" s="8">
        <f>(ROW()+12)/15</f>
        <v>29</v>
      </c>
      <c r="B423" s="8"/>
      <c r="C423" s="101">
        <f>(ROW()+12)/15</f>
        <v>29</v>
      </c>
      <c r="D423" s="101"/>
      <c r="R423" s="1" t="str">
        <f>"（"&amp;H425&amp;"　"&amp;H426&amp;"構想区域）"</f>
        <v>（岩手県　岩手中部構想区域）</v>
      </c>
      <c r="W423" s="1" t="str">
        <f>TEXT(F425,"0?")&amp;H425</f>
        <v>03岩手県</v>
      </c>
    </row>
    <row r="424" spans="1:23" ht="14.25" thickBot="1" x14ac:dyDescent="0.2">
      <c r="A424" s="8">
        <f t="shared" ref="A424:A437" si="56">A423</f>
        <v>29</v>
      </c>
      <c r="B424" s="8"/>
      <c r="C424" s="1" t="s">
        <v>3</v>
      </c>
      <c r="W424" s="1" t="str">
        <f>W423</f>
        <v>03岩手県</v>
      </c>
    </row>
    <row r="425" spans="1:23" x14ac:dyDescent="0.15">
      <c r="A425" s="8">
        <f t="shared" si="56"/>
        <v>29</v>
      </c>
      <c r="B425" s="8">
        <v>302</v>
      </c>
      <c r="D425" s="10" t="s">
        <v>4</v>
      </c>
      <c r="E425" s="11"/>
      <c r="F425" s="12">
        <f>QUOTIENT(F426,100)</f>
        <v>3</v>
      </c>
      <c r="G425" s="13"/>
      <c r="H425" s="14" t="s">
        <v>64</v>
      </c>
      <c r="I425" s="15"/>
      <c r="N425" s="16"/>
      <c r="W425" s="1" t="str">
        <f t="shared" ref="W425:W437" si="57">W424</f>
        <v>03岩手県</v>
      </c>
    </row>
    <row r="426" spans="1:23" x14ac:dyDescent="0.15">
      <c r="A426" s="8">
        <f t="shared" si="56"/>
        <v>29</v>
      </c>
      <c r="B426" s="8">
        <f>B425</f>
        <v>302</v>
      </c>
      <c r="D426" s="17" t="s">
        <v>5</v>
      </c>
      <c r="E426" s="18"/>
      <c r="F426" s="19">
        <f>B426</f>
        <v>302</v>
      </c>
      <c r="G426" s="20"/>
      <c r="H426" s="21" t="s">
        <v>66</v>
      </c>
      <c r="I426" s="22"/>
      <c r="N426" s="16"/>
      <c r="W426" s="1" t="str">
        <f t="shared" si="57"/>
        <v>03岩手県</v>
      </c>
    </row>
    <row r="427" spans="1:23" x14ac:dyDescent="0.15">
      <c r="A427" s="8">
        <f t="shared" si="56"/>
        <v>29</v>
      </c>
      <c r="B427" s="8">
        <f>B426</f>
        <v>302</v>
      </c>
      <c r="D427" s="23" t="s">
        <v>6</v>
      </c>
      <c r="E427" s="24"/>
      <c r="F427" s="25">
        <v>21.6738</v>
      </c>
      <c r="G427" s="26"/>
      <c r="H427" s="26"/>
      <c r="I427" s="27"/>
      <c r="J427" s="28"/>
      <c r="K427" s="28"/>
      <c r="M427" s="28"/>
      <c r="N427" s="29"/>
      <c r="O427" s="30" t="s">
        <v>7</v>
      </c>
      <c r="W427" s="1" t="str">
        <f t="shared" si="57"/>
        <v>03岩手県</v>
      </c>
    </row>
    <row r="428" spans="1:23" ht="14.25" thickBot="1" x14ac:dyDescent="0.2">
      <c r="A428" s="8">
        <f t="shared" si="56"/>
        <v>29</v>
      </c>
      <c r="B428" s="8">
        <f>B427</f>
        <v>302</v>
      </c>
      <c r="D428" s="31" t="s">
        <v>8</v>
      </c>
      <c r="E428" s="32"/>
      <c r="F428" s="33">
        <v>2762.65</v>
      </c>
      <c r="G428" s="34"/>
      <c r="H428" s="34"/>
      <c r="I428" s="35"/>
      <c r="J428" s="36"/>
      <c r="K428" s="36"/>
      <c r="M428" s="36"/>
      <c r="O428" s="37">
        <v>-9.4E-2</v>
      </c>
      <c r="P428" s="37"/>
      <c r="W428" s="1" t="str">
        <f t="shared" si="57"/>
        <v>03岩手県</v>
      </c>
    </row>
    <row r="429" spans="1:23" ht="14.25" thickBot="1" x14ac:dyDescent="0.2">
      <c r="A429" s="8">
        <f t="shared" si="56"/>
        <v>29</v>
      </c>
      <c r="B429" s="8"/>
      <c r="C429" s="1" t="s">
        <v>9</v>
      </c>
      <c r="W429" s="1" t="str">
        <f t="shared" si="57"/>
        <v>03岩手県</v>
      </c>
    </row>
    <row r="430" spans="1:23" ht="13.5" customHeight="1" x14ac:dyDescent="0.15">
      <c r="A430" s="8">
        <f t="shared" si="56"/>
        <v>29</v>
      </c>
      <c r="B430" s="8"/>
      <c r="D430" s="38"/>
      <c r="E430" s="39"/>
      <c r="F430" s="40" t="s">
        <v>10</v>
      </c>
      <c r="G430" s="41"/>
      <c r="H430" s="42" t="s">
        <v>11</v>
      </c>
      <c r="I430" s="42" t="s">
        <v>12</v>
      </c>
      <c r="J430" s="42" t="s">
        <v>13</v>
      </c>
      <c r="K430" s="42" t="s">
        <v>14</v>
      </c>
      <c r="L430" s="43" t="s">
        <v>15</v>
      </c>
      <c r="M430" s="41"/>
      <c r="N430" s="41"/>
      <c r="O430" s="43" t="s">
        <v>16</v>
      </c>
      <c r="P430" s="41"/>
      <c r="Q430" s="44"/>
      <c r="W430" s="1" t="str">
        <f t="shared" si="57"/>
        <v>03岩手県</v>
      </c>
    </row>
    <row r="431" spans="1:23" ht="32.25" thickBot="1" x14ac:dyDescent="0.2">
      <c r="A431" s="8">
        <f t="shared" si="56"/>
        <v>29</v>
      </c>
      <c r="B431" s="8"/>
      <c r="D431" s="45"/>
      <c r="E431" s="46"/>
      <c r="F431" s="47" t="s">
        <v>17</v>
      </c>
      <c r="G431" s="48" t="s">
        <v>18</v>
      </c>
      <c r="H431" s="49" t="s">
        <v>19</v>
      </c>
      <c r="I431" s="49" t="s">
        <v>20</v>
      </c>
      <c r="J431" s="49" t="s">
        <v>21</v>
      </c>
      <c r="K431" s="49" t="s">
        <v>22</v>
      </c>
      <c r="L431" s="50" t="s">
        <v>23</v>
      </c>
      <c r="M431" s="51" t="s">
        <v>24</v>
      </c>
      <c r="N431" s="52" t="s">
        <v>25</v>
      </c>
      <c r="O431" s="53" t="s">
        <v>26</v>
      </c>
      <c r="P431" s="51" t="s">
        <v>27</v>
      </c>
      <c r="Q431" s="54" t="s">
        <v>28</v>
      </c>
      <c r="W431" s="1" t="str">
        <f t="shared" si="57"/>
        <v>03岩手県</v>
      </c>
    </row>
    <row r="432" spans="1:23" ht="14.25" thickTop="1" x14ac:dyDescent="0.15">
      <c r="A432" s="8">
        <f t="shared" si="56"/>
        <v>29</v>
      </c>
      <c r="B432" s="8">
        <f>B427</f>
        <v>302</v>
      </c>
      <c r="D432" s="55"/>
      <c r="E432" s="56" t="s">
        <v>29</v>
      </c>
      <c r="F432" s="57">
        <f>SUM(F433:F436)</f>
        <v>1735</v>
      </c>
      <c r="G432" s="58">
        <f>IFERROR(F432/P432,"-")</f>
        <v>1.2609011627906976</v>
      </c>
      <c r="H432" s="59">
        <f>SUM(H433:H436)</f>
        <v>1558</v>
      </c>
      <c r="I432" s="59">
        <f>SUM(I433:I436)</f>
        <v>1541</v>
      </c>
      <c r="J432" s="59">
        <f>SUM(J433:J436)</f>
        <v>1543</v>
      </c>
      <c r="K432" s="59">
        <f>SUM(K433:K436)</f>
        <v>1479</v>
      </c>
      <c r="L432" s="60">
        <f>SUM(L433:L436)</f>
        <v>1481</v>
      </c>
      <c r="M432" s="61">
        <f>IFERROR(L432/F432,"-")</f>
        <v>0.85360230547550431</v>
      </c>
      <c r="N432" s="62">
        <f>L432-F432</f>
        <v>-254</v>
      </c>
      <c r="O432" s="60">
        <f>SUM(O433:O436)</f>
        <v>1581</v>
      </c>
      <c r="P432" s="63">
        <f>SUM(P433:P436)</f>
        <v>1376</v>
      </c>
      <c r="Q432" s="64">
        <f>IFERROR(O432/P432,"-")</f>
        <v>1.148982558139535</v>
      </c>
      <c r="W432" s="1" t="str">
        <f t="shared" si="57"/>
        <v>03岩手県</v>
      </c>
    </row>
    <row r="433" spans="1:23" x14ac:dyDescent="0.15">
      <c r="A433" s="8">
        <f t="shared" si="56"/>
        <v>29</v>
      </c>
      <c r="B433" s="8">
        <f>B432</f>
        <v>302</v>
      </c>
      <c r="D433" s="65"/>
      <c r="E433" s="66" t="s">
        <v>30</v>
      </c>
      <c r="F433" s="67">
        <v>50</v>
      </c>
      <c r="G433" s="68">
        <f>IFERROR(F433/P433,"-")</f>
        <v>0.37037037037037035</v>
      </c>
      <c r="H433" s="69">
        <v>50</v>
      </c>
      <c r="I433" s="69">
        <v>50</v>
      </c>
      <c r="J433" s="69">
        <v>50</v>
      </c>
      <c r="K433" s="69">
        <v>50</v>
      </c>
      <c r="L433" s="70">
        <v>50</v>
      </c>
      <c r="M433" s="71">
        <f>IFERROR(L433/F433,"-")</f>
        <v>1</v>
      </c>
      <c r="N433" s="72">
        <f>L433-F433</f>
        <v>0</v>
      </c>
      <c r="O433" s="70">
        <v>50</v>
      </c>
      <c r="P433" s="73">
        <v>135</v>
      </c>
      <c r="Q433" s="74">
        <f>IFERROR(O433/P433,"-")</f>
        <v>0.37037037037037035</v>
      </c>
      <c r="W433" s="1" t="str">
        <f t="shared" si="57"/>
        <v>03岩手県</v>
      </c>
    </row>
    <row r="434" spans="1:23" x14ac:dyDescent="0.15">
      <c r="A434" s="8">
        <f t="shared" si="56"/>
        <v>29</v>
      </c>
      <c r="B434" s="8">
        <f>B433</f>
        <v>302</v>
      </c>
      <c r="D434" s="65"/>
      <c r="E434" s="75" t="s">
        <v>31</v>
      </c>
      <c r="F434" s="76">
        <v>1203</v>
      </c>
      <c r="G434" s="77">
        <f>IFERROR(F434/P434,"-")</f>
        <v>2.7465753424657535</v>
      </c>
      <c r="H434" s="78">
        <v>938</v>
      </c>
      <c r="I434" s="78">
        <v>926</v>
      </c>
      <c r="J434" s="78">
        <v>904</v>
      </c>
      <c r="K434" s="78">
        <v>818</v>
      </c>
      <c r="L434" s="79">
        <v>826</v>
      </c>
      <c r="M434" s="80">
        <f>IFERROR(L434/F434,"-")</f>
        <v>0.68661679135494602</v>
      </c>
      <c r="N434" s="81">
        <f>L434-F434</f>
        <v>-377</v>
      </c>
      <c r="O434" s="79">
        <v>826</v>
      </c>
      <c r="P434" s="82">
        <v>438</v>
      </c>
      <c r="Q434" s="83">
        <f>IFERROR(O434/P434,"-")</f>
        <v>1.8858447488584476</v>
      </c>
      <c r="W434" s="1" t="str">
        <f t="shared" si="57"/>
        <v>03岩手県</v>
      </c>
    </row>
    <row r="435" spans="1:23" x14ac:dyDescent="0.15">
      <c r="A435" s="8">
        <f t="shared" si="56"/>
        <v>29</v>
      </c>
      <c r="B435" s="8">
        <f>B434</f>
        <v>302</v>
      </c>
      <c r="D435" s="65"/>
      <c r="E435" s="75" t="s">
        <v>32</v>
      </c>
      <c r="F435" s="76">
        <v>231</v>
      </c>
      <c r="G435" s="77">
        <f>IFERROR(F435/P435,"-")</f>
        <v>0.41621621621621624</v>
      </c>
      <c r="H435" s="78">
        <v>333</v>
      </c>
      <c r="I435" s="78">
        <v>340</v>
      </c>
      <c r="J435" s="78">
        <v>364</v>
      </c>
      <c r="K435" s="78">
        <v>386</v>
      </c>
      <c r="L435" s="79">
        <v>380</v>
      </c>
      <c r="M435" s="80">
        <f>IFERROR(L435/F435,"-")</f>
        <v>1.6450216450216451</v>
      </c>
      <c r="N435" s="81">
        <f>L435-F435</f>
        <v>149</v>
      </c>
      <c r="O435" s="79">
        <v>380</v>
      </c>
      <c r="P435" s="82">
        <v>555</v>
      </c>
      <c r="Q435" s="83">
        <f>IFERROR(O435/P435,"-")</f>
        <v>0.68468468468468469</v>
      </c>
      <c r="W435" s="1" t="str">
        <f t="shared" si="57"/>
        <v>03岩手県</v>
      </c>
    </row>
    <row r="436" spans="1:23" ht="14.25" thickBot="1" x14ac:dyDescent="0.2">
      <c r="A436" s="8">
        <f t="shared" si="56"/>
        <v>29</v>
      </c>
      <c r="B436" s="8">
        <f>B435</f>
        <v>302</v>
      </c>
      <c r="D436" s="84"/>
      <c r="E436" s="85" t="s">
        <v>33</v>
      </c>
      <c r="F436" s="86">
        <v>251</v>
      </c>
      <c r="G436" s="87">
        <f>IFERROR(F436/P436,"-")</f>
        <v>1.0120967741935485</v>
      </c>
      <c r="H436" s="88">
        <v>237</v>
      </c>
      <c r="I436" s="88">
        <v>225</v>
      </c>
      <c r="J436" s="88">
        <v>225</v>
      </c>
      <c r="K436" s="88">
        <v>225</v>
      </c>
      <c r="L436" s="89">
        <v>225</v>
      </c>
      <c r="M436" s="90">
        <f>IFERROR(L436/F436,"-")</f>
        <v>0.89641434262948205</v>
      </c>
      <c r="N436" s="91">
        <f>L436-F436</f>
        <v>-26</v>
      </c>
      <c r="O436" s="89">
        <v>325</v>
      </c>
      <c r="P436" s="92">
        <v>248</v>
      </c>
      <c r="Q436" s="93">
        <f>IFERROR(O436/P436,"-")</f>
        <v>1.310483870967742</v>
      </c>
      <c r="W436" s="1" t="str">
        <f t="shared" si="57"/>
        <v>03岩手県</v>
      </c>
    </row>
    <row r="437" spans="1:23" s="5" customFormat="1" x14ac:dyDescent="0.15">
      <c r="A437" s="94">
        <f t="shared" si="56"/>
        <v>29</v>
      </c>
      <c r="B437" s="94">
        <f>B436</f>
        <v>302</v>
      </c>
      <c r="D437" s="95"/>
      <c r="E437" s="96" t="s">
        <v>34</v>
      </c>
      <c r="F437" s="97">
        <v>0.9285714285714286</v>
      </c>
      <c r="G437" s="98"/>
      <c r="H437" s="97">
        <v>0.91666666666666663</v>
      </c>
      <c r="I437" s="97">
        <v>0.90909090909090906</v>
      </c>
      <c r="J437" s="97">
        <v>0.95</v>
      </c>
      <c r="K437" s="97">
        <v>0.95238095238095233</v>
      </c>
      <c r="L437" s="97">
        <v>1</v>
      </c>
      <c r="M437" s="99"/>
      <c r="N437" s="99"/>
      <c r="O437" s="100"/>
      <c r="P437" s="100"/>
      <c r="Q437" s="99"/>
      <c r="W437" s="5" t="str">
        <f t="shared" si="57"/>
        <v>03岩手県</v>
      </c>
    </row>
    <row r="438" spans="1:23" x14ac:dyDescent="0.15">
      <c r="A438" s="8">
        <f>(ROW()+12)/15</f>
        <v>30</v>
      </c>
      <c r="B438" s="8"/>
      <c r="C438" s="101">
        <f>(ROW()+12)/15</f>
        <v>30</v>
      </c>
      <c r="D438" s="101"/>
      <c r="R438" s="1" t="str">
        <f>"（"&amp;H440&amp;"　"&amp;H441&amp;"構想区域）"</f>
        <v>（岩手県　胆江構想区域）</v>
      </c>
      <c r="W438" s="1" t="str">
        <f>TEXT(F440,"0?")&amp;H440</f>
        <v>03岩手県</v>
      </c>
    </row>
    <row r="439" spans="1:23" ht="14.25" thickBot="1" x14ac:dyDescent="0.2">
      <c r="A439" s="8">
        <f t="shared" ref="A439:A452" si="58">A438</f>
        <v>30</v>
      </c>
      <c r="B439" s="8"/>
      <c r="C439" s="1" t="s">
        <v>3</v>
      </c>
      <c r="W439" s="1" t="str">
        <f>W438</f>
        <v>03岩手県</v>
      </c>
    </row>
    <row r="440" spans="1:23" x14ac:dyDescent="0.15">
      <c r="A440" s="8">
        <f t="shared" si="58"/>
        <v>30</v>
      </c>
      <c r="B440" s="8">
        <v>303</v>
      </c>
      <c r="D440" s="10" t="s">
        <v>4</v>
      </c>
      <c r="E440" s="11"/>
      <c r="F440" s="12">
        <f>QUOTIENT(F441,100)</f>
        <v>3</v>
      </c>
      <c r="G440" s="13"/>
      <c r="H440" s="14" t="s">
        <v>64</v>
      </c>
      <c r="I440" s="15"/>
      <c r="N440" s="16"/>
      <c r="W440" s="1" t="str">
        <f t="shared" ref="W440:W452" si="59">W439</f>
        <v>03岩手県</v>
      </c>
    </row>
    <row r="441" spans="1:23" x14ac:dyDescent="0.15">
      <c r="A441" s="8">
        <f t="shared" si="58"/>
        <v>30</v>
      </c>
      <c r="B441" s="8">
        <f>B440</f>
        <v>303</v>
      </c>
      <c r="D441" s="17" t="s">
        <v>5</v>
      </c>
      <c r="E441" s="18"/>
      <c r="F441" s="19">
        <f>B441</f>
        <v>303</v>
      </c>
      <c r="G441" s="20"/>
      <c r="H441" s="21" t="s">
        <v>67</v>
      </c>
      <c r="I441" s="22"/>
      <c r="N441" s="16"/>
      <c r="W441" s="1" t="str">
        <f t="shared" si="59"/>
        <v>03岩手県</v>
      </c>
    </row>
    <row r="442" spans="1:23" x14ac:dyDescent="0.15">
      <c r="A442" s="8">
        <f t="shared" si="58"/>
        <v>30</v>
      </c>
      <c r="B442" s="8">
        <f>B441</f>
        <v>303</v>
      </c>
      <c r="D442" s="23" t="s">
        <v>6</v>
      </c>
      <c r="E442" s="24"/>
      <c r="F442" s="25">
        <v>12.847200000000001</v>
      </c>
      <c r="G442" s="26"/>
      <c r="H442" s="26"/>
      <c r="I442" s="27"/>
      <c r="J442" s="28"/>
      <c r="K442" s="28"/>
      <c r="M442" s="28"/>
      <c r="N442" s="29"/>
      <c r="O442" s="30" t="s">
        <v>7</v>
      </c>
      <c r="W442" s="1" t="str">
        <f t="shared" si="59"/>
        <v>03岩手県</v>
      </c>
    </row>
    <row r="443" spans="1:23" ht="14.25" thickBot="1" x14ac:dyDescent="0.2">
      <c r="A443" s="8">
        <f t="shared" si="58"/>
        <v>30</v>
      </c>
      <c r="B443" s="8">
        <f>B442</f>
        <v>303</v>
      </c>
      <c r="D443" s="31" t="s">
        <v>8</v>
      </c>
      <c r="E443" s="32"/>
      <c r="F443" s="33">
        <v>1173.06</v>
      </c>
      <c r="G443" s="34"/>
      <c r="H443" s="34"/>
      <c r="I443" s="35"/>
      <c r="J443" s="36"/>
      <c r="K443" s="36"/>
      <c r="M443" s="36"/>
      <c r="O443" s="37">
        <v>-0.11000000000000001</v>
      </c>
      <c r="P443" s="37"/>
      <c r="W443" s="1" t="str">
        <f t="shared" si="59"/>
        <v>03岩手県</v>
      </c>
    </row>
    <row r="444" spans="1:23" ht="14.25" thickBot="1" x14ac:dyDescent="0.2">
      <c r="A444" s="8">
        <f t="shared" si="58"/>
        <v>30</v>
      </c>
      <c r="B444" s="8"/>
      <c r="C444" s="1" t="s">
        <v>9</v>
      </c>
      <c r="W444" s="1" t="str">
        <f t="shared" si="59"/>
        <v>03岩手県</v>
      </c>
    </row>
    <row r="445" spans="1:23" ht="13.5" customHeight="1" x14ac:dyDescent="0.15">
      <c r="A445" s="8">
        <f t="shared" si="58"/>
        <v>30</v>
      </c>
      <c r="B445" s="8"/>
      <c r="D445" s="38"/>
      <c r="E445" s="39"/>
      <c r="F445" s="40" t="s">
        <v>10</v>
      </c>
      <c r="G445" s="41"/>
      <c r="H445" s="42" t="s">
        <v>11</v>
      </c>
      <c r="I445" s="42" t="s">
        <v>12</v>
      </c>
      <c r="J445" s="42" t="s">
        <v>13</v>
      </c>
      <c r="K445" s="42" t="s">
        <v>14</v>
      </c>
      <c r="L445" s="43" t="s">
        <v>15</v>
      </c>
      <c r="M445" s="41"/>
      <c r="N445" s="41"/>
      <c r="O445" s="43" t="s">
        <v>16</v>
      </c>
      <c r="P445" s="41"/>
      <c r="Q445" s="44"/>
      <c r="W445" s="1" t="str">
        <f t="shared" si="59"/>
        <v>03岩手県</v>
      </c>
    </row>
    <row r="446" spans="1:23" ht="32.25" thickBot="1" x14ac:dyDescent="0.2">
      <c r="A446" s="8">
        <f t="shared" si="58"/>
        <v>30</v>
      </c>
      <c r="B446" s="8"/>
      <c r="D446" s="45"/>
      <c r="E446" s="46"/>
      <c r="F446" s="47" t="s">
        <v>17</v>
      </c>
      <c r="G446" s="48" t="s">
        <v>18</v>
      </c>
      <c r="H446" s="49" t="s">
        <v>19</v>
      </c>
      <c r="I446" s="49" t="s">
        <v>20</v>
      </c>
      <c r="J446" s="49" t="s">
        <v>21</v>
      </c>
      <c r="K446" s="49" t="s">
        <v>22</v>
      </c>
      <c r="L446" s="50" t="s">
        <v>23</v>
      </c>
      <c r="M446" s="51" t="s">
        <v>24</v>
      </c>
      <c r="N446" s="52" t="s">
        <v>25</v>
      </c>
      <c r="O446" s="53" t="s">
        <v>26</v>
      </c>
      <c r="P446" s="51" t="s">
        <v>27</v>
      </c>
      <c r="Q446" s="54" t="s">
        <v>28</v>
      </c>
      <c r="W446" s="1" t="str">
        <f t="shared" si="59"/>
        <v>03岩手県</v>
      </c>
    </row>
    <row r="447" spans="1:23" ht="14.25" thickTop="1" x14ac:dyDescent="0.15">
      <c r="A447" s="8">
        <f t="shared" si="58"/>
        <v>30</v>
      </c>
      <c r="B447" s="8">
        <f>B442</f>
        <v>303</v>
      </c>
      <c r="D447" s="55"/>
      <c r="E447" s="56" t="s">
        <v>29</v>
      </c>
      <c r="F447" s="57">
        <f>SUM(F448:F451)</f>
        <v>1434</v>
      </c>
      <c r="G447" s="58">
        <f>IFERROR(F447/P447,"-")</f>
        <v>1.1969949916527547</v>
      </c>
      <c r="H447" s="59">
        <f>SUM(H448:H451)</f>
        <v>1418</v>
      </c>
      <c r="I447" s="59">
        <f>SUM(I448:I451)</f>
        <v>1360</v>
      </c>
      <c r="J447" s="59">
        <f>SUM(J448:J451)</f>
        <v>1340</v>
      </c>
      <c r="K447" s="59">
        <f>SUM(K448:K451)</f>
        <v>1335</v>
      </c>
      <c r="L447" s="60">
        <f>SUM(L448:L451)</f>
        <v>1370</v>
      </c>
      <c r="M447" s="61">
        <f>IFERROR(L447/F447,"-")</f>
        <v>0.95536959553695955</v>
      </c>
      <c r="N447" s="62">
        <f>L447-F447</f>
        <v>-64</v>
      </c>
      <c r="O447" s="60">
        <f>SUM(O448:O451)</f>
        <v>1316</v>
      </c>
      <c r="P447" s="63">
        <f>SUM(P448:P451)</f>
        <v>1198</v>
      </c>
      <c r="Q447" s="64">
        <f>IFERROR(O447/P447,"-")</f>
        <v>1.0984974958263773</v>
      </c>
      <c r="W447" s="1" t="str">
        <f t="shared" si="59"/>
        <v>03岩手県</v>
      </c>
    </row>
    <row r="448" spans="1:23" x14ac:dyDescent="0.15">
      <c r="A448" s="8">
        <f t="shared" si="58"/>
        <v>30</v>
      </c>
      <c r="B448" s="8">
        <f>B447</f>
        <v>303</v>
      </c>
      <c r="D448" s="65"/>
      <c r="E448" s="66" t="s">
        <v>30</v>
      </c>
      <c r="F448" s="67">
        <v>0</v>
      </c>
      <c r="G448" s="68">
        <f>IFERROR(F448/P448,"-")</f>
        <v>0</v>
      </c>
      <c r="H448" s="69">
        <v>0</v>
      </c>
      <c r="I448" s="69">
        <v>0</v>
      </c>
      <c r="J448" s="69">
        <v>0</v>
      </c>
      <c r="K448" s="69">
        <v>0</v>
      </c>
      <c r="L448" s="70">
        <v>0</v>
      </c>
      <c r="M448" s="71" t="str">
        <f>IFERROR(L448/F448,"-")</f>
        <v>-</v>
      </c>
      <c r="N448" s="72">
        <f>L448-F448</f>
        <v>0</v>
      </c>
      <c r="O448" s="70">
        <v>0</v>
      </c>
      <c r="P448" s="73">
        <v>84</v>
      </c>
      <c r="Q448" s="74">
        <f>IFERROR(O448/P448,"-")</f>
        <v>0</v>
      </c>
      <c r="W448" s="1" t="str">
        <f t="shared" si="59"/>
        <v>03岩手県</v>
      </c>
    </row>
    <row r="449" spans="1:23" x14ac:dyDescent="0.15">
      <c r="A449" s="8">
        <f t="shared" si="58"/>
        <v>30</v>
      </c>
      <c r="B449" s="8">
        <f>B448</f>
        <v>303</v>
      </c>
      <c r="D449" s="65"/>
      <c r="E449" s="75" t="s">
        <v>31</v>
      </c>
      <c r="F449" s="76">
        <v>816</v>
      </c>
      <c r="G449" s="77">
        <f>IFERROR(F449/P449,"-")</f>
        <v>2.2857142857142856</v>
      </c>
      <c r="H449" s="78">
        <v>757</v>
      </c>
      <c r="I449" s="78">
        <v>651</v>
      </c>
      <c r="J449" s="78">
        <v>578</v>
      </c>
      <c r="K449" s="78">
        <v>517</v>
      </c>
      <c r="L449" s="79">
        <v>451</v>
      </c>
      <c r="M449" s="80">
        <f>IFERROR(L449/F449,"-")</f>
        <v>0.55269607843137258</v>
      </c>
      <c r="N449" s="81">
        <f>L449-F449</f>
        <v>-365</v>
      </c>
      <c r="O449" s="79">
        <v>497</v>
      </c>
      <c r="P449" s="82">
        <v>357</v>
      </c>
      <c r="Q449" s="83">
        <f>IFERROR(O449/P449,"-")</f>
        <v>1.392156862745098</v>
      </c>
      <c r="W449" s="1" t="str">
        <f t="shared" si="59"/>
        <v>03岩手県</v>
      </c>
    </row>
    <row r="450" spans="1:23" x14ac:dyDescent="0.15">
      <c r="A450" s="8">
        <f t="shared" si="58"/>
        <v>30</v>
      </c>
      <c r="B450" s="8">
        <f>B449</f>
        <v>303</v>
      </c>
      <c r="D450" s="65"/>
      <c r="E450" s="75" t="s">
        <v>32</v>
      </c>
      <c r="F450" s="76">
        <v>91</v>
      </c>
      <c r="G450" s="77">
        <f>IFERROR(F450/P450,"-")</f>
        <v>0.29166666666666669</v>
      </c>
      <c r="H450" s="78">
        <v>115</v>
      </c>
      <c r="I450" s="78">
        <v>163</v>
      </c>
      <c r="J450" s="78">
        <v>275</v>
      </c>
      <c r="K450" s="78">
        <v>350</v>
      </c>
      <c r="L450" s="79">
        <v>351</v>
      </c>
      <c r="M450" s="80">
        <f>IFERROR(L450/F450,"-")</f>
        <v>3.8571428571428572</v>
      </c>
      <c r="N450" s="81">
        <f>L450-F450</f>
        <v>260</v>
      </c>
      <c r="O450" s="79">
        <v>351</v>
      </c>
      <c r="P450" s="82">
        <v>312</v>
      </c>
      <c r="Q450" s="83">
        <f>IFERROR(O450/P450,"-")</f>
        <v>1.125</v>
      </c>
      <c r="W450" s="1" t="str">
        <f t="shared" si="59"/>
        <v>03岩手県</v>
      </c>
    </row>
    <row r="451" spans="1:23" ht="14.25" thickBot="1" x14ac:dyDescent="0.2">
      <c r="A451" s="8">
        <f t="shared" si="58"/>
        <v>30</v>
      </c>
      <c r="B451" s="8">
        <f>B450</f>
        <v>303</v>
      </c>
      <c r="D451" s="84"/>
      <c r="E451" s="85" t="s">
        <v>33</v>
      </c>
      <c r="F451" s="86">
        <v>527</v>
      </c>
      <c r="G451" s="87">
        <f>IFERROR(F451/P451,"-")</f>
        <v>1.1842696629213483</v>
      </c>
      <c r="H451" s="88">
        <v>546</v>
      </c>
      <c r="I451" s="88">
        <v>546</v>
      </c>
      <c r="J451" s="88">
        <v>487</v>
      </c>
      <c r="K451" s="88">
        <v>468</v>
      </c>
      <c r="L451" s="89">
        <v>568</v>
      </c>
      <c r="M451" s="90">
        <f>IFERROR(L451/F451,"-")</f>
        <v>1.077798861480076</v>
      </c>
      <c r="N451" s="91">
        <f>L451-F451</f>
        <v>41</v>
      </c>
      <c r="O451" s="89">
        <v>468</v>
      </c>
      <c r="P451" s="92">
        <v>445</v>
      </c>
      <c r="Q451" s="93">
        <f>IFERROR(O451/P451,"-")</f>
        <v>1.0516853932584269</v>
      </c>
      <c r="W451" s="1" t="str">
        <f t="shared" si="59"/>
        <v>03岩手県</v>
      </c>
    </row>
    <row r="452" spans="1:23" s="5" customFormat="1" x14ac:dyDescent="0.15">
      <c r="A452" s="94">
        <f t="shared" si="58"/>
        <v>30</v>
      </c>
      <c r="B452" s="94">
        <f>B451</f>
        <v>303</v>
      </c>
      <c r="D452" s="95"/>
      <c r="E452" s="96" t="s">
        <v>34</v>
      </c>
      <c r="F452" s="97">
        <v>0.95</v>
      </c>
      <c r="G452" s="98"/>
      <c r="H452" s="97">
        <v>1</v>
      </c>
      <c r="I452" s="97">
        <v>1</v>
      </c>
      <c r="J452" s="97">
        <v>1</v>
      </c>
      <c r="K452" s="97">
        <v>1</v>
      </c>
      <c r="L452" s="97">
        <v>1</v>
      </c>
      <c r="M452" s="99"/>
      <c r="N452" s="99"/>
      <c r="O452" s="100"/>
      <c r="P452" s="100"/>
      <c r="Q452" s="99"/>
      <c r="W452" s="5" t="str">
        <f t="shared" si="59"/>
        <v>03岩手県</v>
      </c>
    </row>
    <row r="453" spans="1:23" x14ac:dyDescent="0.15">
      <c r="A453" s="8">
        <f>(ROW()+12)/15</f>
        <v>31</v>
      </c>
      <c r="B453" s="8"/>
      <c r="C453" s="101">
        <f>(ROW()+12)/15</f>
        <v>31</v>
      </c>
      <c r="D453" s="101"/>
      <c r="R453" s="1" t="str">
        <f>"（"&amp;H455&amp;"　"&amp;H456&amp;"構想区域）"</f>
        <v>（岩手県　両磐構想区域）</v>
      </c>
      <c r="W453" s="1" t="str">
        <f>TEXT(F455,"0?")&amp;H455</f>
        <v>03岩手県</v>
      </c>
    </row>
    <row r="454" spans="1:23" ht="14.25" thickBot="1" x14ac:dyDescent="0.2">
      <c r="A454" s="8">
        <f t="shared" ref="A454:A467" si="60">A453</f>
        <v>31</v>
      </c>
      <c r="B454" s="8"/>
      <c r="C454" s="1" t="s">
        <v>3</v>
      </c>
      <c r="W454" s="1" t="str">
        <f>W453</f>
        <v>03岩手県</v>
      </c>
    </row>
    <row r="455" spans="1:23" x14ac:dyDescent="0.15">
      <c r="A455" s="8">
        <f t="shared" si="60"/>
        <v>31</v>
      </c>
      <c r="B455" s="8">
        <v>304</v>
      </c>
      <c r="D455" s="10" t="s">
        <v>4</v>
      </c>
      <c r="E455" s="11"/>
      <c r="F455" s="12">
        <f>QUOTIENT(F456,100)</f>
        <v>3</v>
      </c>
      <c r="G455" s="13"/>
      <c r="H455" s="14" t="s">
        <v>64</v>
      </c>
      <c r="I455" s="15"/>
      <c r="N455" s="16"/>
      <c r="W455" s="1" t="str">
        <f t="shared" ref="W455:W467" si="61">W454</f>
        <v>03岩手県</v>
      </c>
    </row>
    <row r="456" spans="1:23" x14ac:dyDescent="0.15">
      <c r="A456" s="8">
        <f t="shared" si="60"/>
        <v>31</v>
      </c>
      <c r="B456" s="8">
        <f>B455</f>
        <v>304</v>
      </c>
      <c r="D456" s="17" t="s">
        <v>5</v>
      </c>
      <c r="E456" s="18"/>
      <c r="F456" s="19">
        <f>B456</f>
        <v>304</v>
      </c>
      <c r="G456" s="20"/>
      <c r="H456" s="21" t="s">
        <v>68</v>
      </c>
      <c r="I456" s="22"/>
      <c r="N456" s="16"/>
      <c r="W456" s="1" t="str">
        <f t="shared" si="61"/>
        <v>03岩手県</v>
      </c>
    </row>
    <row r="457" spans="1:23" x14ac:dyDescent="0.15">
      <c r="A457" s="8">
        <f t="shared" si="60"/>
        <v>31</v>
      </c>
      <c r="B457" s="8">
        <f>B456</f>
        <v>304</v>
      </c>
      <c r="D457" s="23" t="s">
        <v>6</v>
      </c>
      <c r="E457" s="24"/>
      <c r="F457" s="25">
        <v>11.9184</v>
      </c>
      <c r="G457" s="26"/>
      <c r="H457" s="26"/>
      <c r="I457" s="27"/>
      <c r="J457" s="28"/>
      <c r="K457" s="28"/>
      <c r="M457" s="28"/>
      <c r="N457" s="29"/>
      <c r="O457" s="30" t="s">
        <v>7</v>
      </c>
      <c r="W457" s="1" t="str">
        <f t="shared" si="61"/>
        <v>03岩手県</v>
      </c>
    </row>
    <row r="458" spans="1:23" ht="14.25" thickBot="1" x14ac:dyDescent="0.2">
      <c r="A458" s="8">
        <f t="shared" si="60"/>
        <v>31</v>
      </c>
      <c r="B458" s="8">
        <f>B457</f>
        <v>304</v>
      </c>
      <c r="D458" s="31" t="s">
        <v>8</v>
      </c>
      <c r="E458" s="32"/>
      <c r="F458" s="33">
        <v>1319.81</v>
      </c>
      <c r="G458" s="34"/>
      <c r="H458" s="34"/>
      <c r="I458" s="35"/>
      <c r="J458" s="36"/>
      <c r="K458" s="36"/>
      <c r="M458" s="36"/>
      <c r="O458" s="37">
        <v>-4.7000000000000014E-2</v>
      </c>
      <c r="P458" s="37"/>
      <c r="W458" s="1" t="str">
        <f t="shared" si="61"/>
        <v>03岩手県</v>
      </c>
    </row>
    <row r="459" spans="1:23" ht="14.25" thickBot="1" x14ac:dyDescent="0.2">
      <c r="A459" s="8">
        <f t="shared" si="60"/>
        <v>31</v>
      </c>
      <c r="B459" s="8"/>
      <c r="C459" s="1" t="s">
        <v>9</v>
      </c>
      <c r="W459" s="1" t="str">
        <f t="shared" si="61"/>
        <v>03岩手県</v>
      </c>
    </row>
    <row r="460" spans="1:23" ht="13.5" customHeight="1" x14ac:dyDescent="0.15">
      <c r="A460" s="8">
        <f t="shared" si="60"/>
        <v>31</v>
      </c>
      <c r="B460" s="8"/>
      <c r="D460" s="38"/>
      <c r="E460" s="39"/>
      <c r="F460" s="40" t="s">
        <v>10</v>
      </c>
      <c r="G460" s="41"/>
      <c r="H460" s="42" t="s">
        <v>11</v>
      </c>
      <c r="I460" s="42" t="s">
        <v>12</v>
      </c>
      <c r="J460" s="42" t="s">
        <v>13</v>
      </c>
      <c r="K460" s="42" t="s">
        <v>14</v>
      </c>
      <c r="L460" s="43" t="s">
        <v>15</v>
      </c>
      <c r="M460" s="41"/>
      <c r="N460" s="41"/>
      <c r="O460" s="43" t="s">
        <v>16</v>
      </c>
      <c r="P460" s="41"/>
      <c r="Q460" s="44"/>
      <c r="W460" s="1" t="str">
        <f t="shared" si="61"/>
        <v>03岩手県</v>
      </c>
    </row>
    <row r="461" spans="1:23" ht="32.25" thickBot="1" x14ac:dyDescent="0.2">
      <c r="A461" s="8">
        <f t="shared" si="60"/>
        <v>31</v>
      </c>
      <c r="B461" s="8"/>
      <c r="D461" s="45"/>
      <c r="E461" s="46"/>
      <c r="F461" s="47" t="s">
        <v>17</v>
      </c>
      <c r="G461" s="48" t="s">
        <v>18</v>
      </c>
      <c r="H461" s="49" t="s">
        <v>19</v>
      </c>
      <c r="I461" s="49" t="s">
        <v>20</v>
      </c>
      <c r="J461" s="49" t="s">
        <v>21</v>
      </c>
      <c r="K461" s="49" t="s">
        <v>22</v>
      </c>
      <c r="L461" s="50" t="s">
        <v>23</v>
      </c>
      <c r="M461" s="51" t="s">
        <v>24</v>
      </c>
      <c r="N461" s="52" t="s">
        <v>25</v>
      </c>
      <c r="O461" s="53" t="s">
        <v>26</v>
      </c>
      <c r="P461" s="51" t="s">
        <v>27</v>
      </c>
      <c r="Q461" s="54" t="s">
        <v>28</v>
      </c>
      <c r="W461" s="1" t="str">
        <f t="shared" si="61"/>
        <v>03岩手県</v>
      </c>
    </row>
    <row r="462" spans="1:23" ht="14.25" thickTop="1" x14ac:dyDescent="0.15">
      <c r="A462" s="8">
        <f t="shared" si="60"/>
        <v>31</v>
      </c>
      <c r="B462" s="8">
        <f>B457</f>
        <v>304</v>
      </c>
      <c r="D462" s="55"/>
      <c r="E462" s="56" t="s">
        <v>29</v>
      </c>
      <c r="F462" s="57">
        <f>SUM(F463:F466)</f>
        <v>1236</v>
      </c>
      <c r="G462" s="58">
        <f>IFERROR(F462/P462,"-")</f>
        <v>1.4029511918274689</v>
      </c>
      <c r="H462" s="59">
        <f>SUM(H463:H466)</f>
        <v>1207</v>
      </c>
      <c r="I462" s="59">
        <f>SUM(I463:I466)</f>
        <v>1195</v>
      </c>
      <c r="J462" s="59">
        <f>SUM(J463:J466)</f>
        <v>1191</v>
      </c>
      <c r="K462" s="59">
        <f>SUM(K463:K466)</f>
        <v>1235</v>
      </c>
      <c r="L462" s="60">
        <f>SUM(L463:L466)</f>
        <v>1239</v>
      </c>
      <c r="M462" s="61">
        <f>IFERROR(L462/F462,"-")</f>
        <v>1.0024271844660195</v>
      </c>
      <c r="N462" s="62">
        <f>L462-F462</f>
        <v>3</v>
      </c>
      <c r="O462" s="60">
        <f>SUM(O463:O466)</f>
        <v>1227</v>
      </c>
      <c r="P462" s="63">
        <f>SUM(P463:P466)</f>
        <v>881</v>
      </c>
      <c r="Q462" s="64">
        <f>IFERROR(O462/P462,"-")</f>
        <v>1.3927355278093076</v>
      </c>
      <c r="W462" s="1" t="str">
        <f t="shared" si="61"/>
        <v>03岩手県</v>
      </c>
    </row>
    <row r="463" spans="1:23" x14ac:dyDescent="0.15">
      <c r="A463" s="8">
        <f t="shared" si="60"/>
        <v>31</v>
      </c>
      <c r="B463" s="8">
        <f>B462</f>
        <v>304</v>
      </c>
      <c r="D463" s="65"/>
      <c r="E463" s="66" t="s">
        <v>30</v>
      </c>
      <c r="F463" s="67">
        <v>0</v>
      </c>
      <c r="G463" s="68">
        <f>IFERROR(F463/P463,"-")</f>
        <v>0</v>
      </c>
      <c r="H463" s="69">
        <v>0</v>
      </c>
      <c r="I463" s="69">
        <v>0</v>
      </c>
      <c r="J463" s="69">
        <v>0</v>
      </c>
      <c r="K463" s="69">
        <v>0</v>
      </c>
      <c r="L463" s="70">
        <v>0</v>
      </c>
      <c r="M463" s="71" t="str">
        <f>IFERROR(L463/F463,"-")</f>
        <v>-</v>
      </c>
      <c r="N463" s="72">
        <f>L463-F463</f>
        <v>0</v>
      </c>
      <c r="O463" s="70">
        <v>0</v>
      </c>
      <c r="P463" s="73">
        <v>76</v>
      </c>
      <c r="Q463" s="74">
        <f>IFERROR(O463/P463,"-")</f>
        <v>0</v>
      </c>
      <c r="W463" s="1" t="str">
        <f t="shared" si="61"/>
        <v>03岩手県</v>
      </c>
    </row>
    <row r="464" spans="1:23" x14ac:dyDescent="0.15">
      <c r="A464" s="8">
        <f t="shared" si="60"/>
        <v>31</v>
      </c>
      <c r="B464" s="8">
        <f>B463</f>
        <v>304</v>
      </c>
      <c r="D464" s="65"/>
      <c r="E464" s="75" t="s">
        <v>31</v>
      </c>
      <c r="F464" s="76">
        <v>855</v>
      </c>
      <c r="G464" s="77">
        <f>IFERROR(F464/P464,"-")</f>
        <v>3.0755395683453237</v>
      </c>
      <c r="H464" s="78">
        <v>746</v>
      </c>
      <c r="I464" s="78">
        <v>746</v>
      </c>
      <c r="J464" s="78">
        <v>669</v>
      </c>
      <c r="K464" s="78">
        <v>656</v>
      </c>
      <c r="L464" s="79">
        <v>725</v>
      </c>
      <c r="M464" s="80">
        <f>IFERROR(L464/F464,"-")</f>
        <v>0.84795321637426901</v>
      </c>
      <c r="N464" s="81">
        <f>L464-F464</f>
        <v>-130</v>
      </c>
      <c r="O464" s="79">
        <v>690</v>
      </c>
      <c r="P464" s="82">
        <v>278</v>
      </c>
      <c r="Q464" s="83">
        <f>IFERROR(O464/P464,"-")</f>
        <v>2.4820143884892087</v>
      </c>
      <c r="W464" s="1" t="str">
        <f t="shared" si="61"/>
        <v>03岩手県</v>
      </c>
    </row>
    <row r="465" spans="1:23" x14ac:dyDescent="0.15">
      <c r="A465" s="8">
        <f t="shared" si="60"/>
        <v>31</v>
      </c>
      <c r="B465" s="8">
        <f>B464</f>
        <v>304</v>
      </c>
      <c r="D465" s="65"/>
      <c r="E465" s="75" t="s">
        <v>32</v>
      </c>
      <c r="F465" s="76">
        <v>151</v>
      </c>
      <c r="G465" s="77">
        <f>IFERROR(F465/P465,"-")</f>
        <v>0.52068965517241383</v>
      </c>
      <c r="H465" s="78">
        <v>135</v>
      </c>
      <c r="I465" s="78">
        <v>125</v>
      </c>
      <c r="J465" s="78">
        <v>262</v>
      </c>
      <c r="K465" s="78">
        <v>259</v>
      </c>
      <c r="L465" s="79">
        <v>194</v>
      </c>
      <c r="M465" s="80">
        <f>IFERROR(L465/F465,"-")</f>
        <v>1.2847682119205297</v>
      </c>
      <c r="N465" s="81">
        <f>L465-F465</f>
        <v>43</v>
      </c>
      <c r="O465" s="79">
        <v>337</v>
      </c>
      <c r="P465" s="82">
        <v>290</v>
      </c>
      <c r="Q465" s="83">
        <f>IFERROR(O465/P465,"-")</f>
        <v>1.1620689655172414</v>
      </c>
      <c r="W465" s="1" t="str">
        <f t="shared" si="61"/>
        <v>03岩手県</v>
      </c>
    </row>
    <row r="466" spans="1:23" ht="14.25" thickBot="1" x14ac:dyDescent="0.2">
      <c r="A466" s="8">
        <f t="shared" si="60"/>
        <v>31</v>
      </c>
      <c r="B466" s="8">
        <f>B465</f>
        <v>304</v>
      </c>
      <c r="D466" s="84"/>
      <c r="E466" s="85" t="s">
        <v>33</v>
      </c>
      <c r="F466" s="86">
        <v>230</v>
      </c>
      <c r="G466" s="87">
        <f>IFERROR(F466/P466,"-")</f>
        <v>0.97046413502109707</v>
      </c>
      <c r="H466" s="88">
        <v>326</v>
      </c>
      <c r="I466" s="88">
        <v>324</v>
      </c>
      <c r="J466" s="88">
        <v>260</v>
      </c>
      <c r="K466" s="88">
        <v>320</v>
      </c>
      <c r="L466" s="89">
        <v>320</v>
      </c>
      <c r="M466" s="90">
        <f>IFERROR(L466/F466,"-")</f>
        <v>1.3913043478260869</v>
      </c>
      <c r="N466" s="91">
        <f>L466-F466</f>
        <v>90</v>
      </c>
      <c r="O466" s="89">
        <v>200</v>
      </c>
      <c r="P466" s="92">
        <v>237</v>
      </c>
      <c r="Q466" s="93">
        <f>IFERROR(O466/P466,"-")</f>
        <v>0.84388185654008441</v>
      </c>
      <c r="W466" s="1" t="str">
        <f t="shared" si="61"/>
        <v>03岩手県</v>
      </c>
    </row>
    <row r="467" spans="1:23" s="5" customFormat="1" x14ac:dyDescent="0.15">
      <c r="A467" s="94">
        <f t="shared" si="60"/>
        <v>31</v>
      </c>
      <c r="B467" s="94">
        <f>B466</f>
        <v>304</v>
      </c>
      <c r="D467" s="95"/>
      <c r="E467" s="96" t="s">
        <v>34</v>
      </c>
      <c r="F467" s="97">
        <v>0.9375</v>
      </c>
      <c r="G467" s="98"/>
      <c r="H467" s="97">
        <v>1</v>
      </c>
      <c r="I467" s="97">
        <v>0.9375</v>
      </c>
      <c r="J467" s="97">
        <v>1</v>
      </c>
      <c r="K467" s="97">
        <v>1</v>
      </c>
      <c r="L467" s="97">
        <v>1</v>
      </c>
      <c r="M467" s="99"/>
      <c r="N467" s="99"/>
      <c r="O467" s="100"/>
      <c r="P467" s="100"/>
      <c r="Q467" s="99"/>
      <c r="W467" s="5" t="str">
        <f t="shared" si="61"/>
        <v>03岩手県</v>
      </c>
    </row>
    <row r="468" spans="1:23" x14ac:dyDescent="0.15">
      <c r="A468" s="8">
        <f>(ROW()+12)/15</f>
        <v>32</v>
      </c>
      <c r="B468" s="8"/>
      <c r="C468" s="101">
        <f>(ROW()+12)/15</f>
        <v>32</v>
      </c>
      <c r="D468" s="101"/>
      <c r="R468" s="1" t="str">
        <f>"（"&amp;H470&amp;"　"&amp;H471&amp;"構想区域）"</f>
        <v>（岩手県　気仙構想区域）</v>
      </c>
      <c r="W468" s="1" t="str">
        <f>TEXT(F470,"0?")&amp;H470</f>
        <v>03岩手県</v>
      </c>
    </row>
    <row r="469" spans="1:23" ht="14.25" thickBot="1" x14ac:dyDescent="0.2">
      <c r="A469" s="8">
        <f t="shared" ref="A469:A482" si="62">A468</f>
        <v>32</v>
      </c>
      <c r="B469" s="8"/>
      <c r="C469" s="1" t="s">
        <v>3</v>
      </c>
      <c r="W469" s="1" t="str">
        <f>W468</f>
        <v>03岩手県</v>
      </c>
    </row>
    <row r="470" spans="1:23" x14ac:dyDescent="0.15">
      <c r="A470" s="8">
        <f t="shared" si="62"/>
        <v>32</v>
      </c>
      <c r="B470" s="8">
        <v>305</v>
      </c>
      <c r="D470" s="10" t="s">
        <v>4</v>
      </c>
      <c r="E470" s="11"/>
      <c r="F470" s="12">
        <f>QUOTIENT(F471,100)</f>
        <v>3</v>
      </c>
      <c r="G470" s="13"/>
      <c r="H470" s="14" t="s">
        <v>64</v>
      </c>
      <c r="I470" s="15"/>
      <c r="N470" s="16"/>
      <c r="W470" s="1" t="str">
        <f t="shared" ref="W470:W482" si="63">W469</f>
        <v>03岩手県</v>
      </c>
    </row>
    <row r="471" spans="1:23" x14ac:dyDescent="0.15">
      <c r="A471" s="8">
        <f t="shared" si="62"/>
        <v>32</v>
      </c>
      <c r="B471" s="8">
        <f>B470</f>
        <v>305</v>
      </c>
      <c r="D471" s="17" t="s">
        <v>5</v>
      </c>
      <c r="E471" s="18"/>
      <c r="F471" s="19">
        <f>B471</f>
        <v>305</v>
      </c>
      <c r="G471" s="20"/>
      <c r="H471" s="21" t="s">
        <v>69</v>
      </c>
      <c r="I471" s="22"/>
      <c r="N471" s="16"/>
      <c r="W471" s="1" t="str">
        <f t="shared" si="63"/>
        <v>03岩手県</v>
      </c>
    </row>
    <row r="472" spans="1:23" x14ac:dyDescent="0.15">
      <c r="A472" s="8">
        <f t="shared" si="62"/>
        <v>32</v>
      </c>
      <c r="B472" s="8">
        <f>B471</f>
        <v>305</v>
      </c>
      <c r="D472" s="23" t="s">
        <v>6</v>
      </c>
      <c r="E472" s="24"/>
      <c r="F472" s="25">
        <v>5.8034999999999997</v>
      </c>
      <c r="G472" s="26"/>
      <c r="H472" s="26"/>
      <c r="I472" s="27"/>
      <c r="J472" s="28"/>
      <c r="K472" s="28"/>
      <c r="M472" s="28"/>
      <c r="N472" s="29"/>
      <c r="O472" s="30" t="s">
        <v>7</v>
      </c>
      <c r="W472" s="1" t="str">
        <f t="shared" si="63"/>
        <v>03岩手県</v>
      </c>
    </row>
    <row r="473" spans="1:23" ht="14.25" thickBot="1" x14ac:dyDescent="0.2">
      <c r="A473" s="8">
        <f t="shared" si="62"/>
        <v>32</v>
      </c>
      <c r="B473" s="8">
        <f>B472</f>
        <v>305</v>
      </c>
      <c r="D473" s="31" t="s">
        <v>8</v>
      </c>
      <c r="E473" s="32"/>
      <c r="F473" s="33">
        <v>889.29</v>
      </c>
      <c r="G473" s="34"/>
      <c r="H473" s="34"/>
      <c r="I473" s="35"/>
      <c r="J473" s="36"/>
      <c r="K473" s="36"/>
      <c r="M473" s="36"/>
      <c r="O473" s="37">
        <v>-0.33199999999999996</v>
      </c>
      <c r="P473" s="37"/>
      <c r="W473" s="1" t="str">
        <f t="shared" si="63"/>
        <v>03岩手県</v>
      </c>
    </row>
    <row r="474" spans="1:23" ht="14.25" thickBot="1" x14ac:dyDescent="0.2">
      <c r="A474" s="8">
        <f t="shared" si="62"/>
        <v>32</v>
      </c>
      <c r="B474" s="8"/>
      <c r="C474" s="1" t="s">
        <v>9</v>
      </c>
      <c r="W474" s="1" t="str">
        <f t="shared" si="63"/>
        <v>03岩手県</v>
      </c>
    </row>
    <row r="475" spans="1:23" ht="13.5" customHeight="1" x14ac:dyDescent="0.15">
      <c r="A475" s="8">
        <f t="shared" si="62"/>
        <v>32</v>
      </c>
      <c r="B475" s="8"/>
      <c r="D475" s="38"/>
      <c r="E475" s="39"/>
      <c r="F475" s="40" t="s">
        <v>10</v>
      </c>
      <c r="G475" s="41"/>
      <c r="H475" s="42" t="s">
        <v>11</v>
      </c>
      <c r="I475" s="42" t="s">
        <v>12</v>
      </c>
      <c r="J475" s="42" t="s">
        <v>13</v>
      </c>
      <c r="K475" s="42" t="s">
        <v>14</v>
      </c>
      <c r="L475" s="43" t="s">
        <v>15</v>
      </c>
      <c r="M475" s="41"/>
      <c r="N475" s="41"/>
      <c r="O475" s="43" t="s">
        <v>16</v>
      </c>
      <c r="P475" s="41"/>
      <c r="Q475" s="44"/>
      <c r="W475" s="1" t="str">
        <f t="shared" si="63"/>
        <v>03岩手県</v>
      </c>
    </row>
    <row r="476" spans="1:23" ht="32.25" thickBot="1" x14ac:dyDescent="0.2">
      <c r="A476" s="8">
        <f t="shared" si="62"/>
        <v>32</v>
      </c>
      <c r="B476" s="8"/>
      <c r="D476" s="45"/>
      <c r="E476" s="46"/>
      <c r="F476" s="47" t="s">
        <v>17</v>
      </c>
      <c r="G476" s="48" t="s">
        <v>18</v>
      </c>
      <c r="H476" s="49" t="s">
        <v>19</v>
      </c>
      <c r="I476" s="49" t="s">
        <v>20</v>
      </c>
      <c r="J476" s="49" t="s">
        <v>21</v>
      </c>
      <c r="K476" s="49" t="s">
        <v>22</v>
      </c>
      <c r="L476" s="50" t="s">
        <v>23</v>
      </c>
      <c r="M476" s="51" t="s">
        <v>24</v>
      </c>
      <c r="N476" s="52" t="s">
        <v>25</v>
      </c>
      <c r="O476" s="53" t="s">
        <v>26</v>
      </c>
      <c r="P476" s="51" t="s">
        <v>27</v>
      </c>
      <c r="Q476" s="54" t="s">
        <v>28</v>
      </c>
      <c r="W476" s="1" t="str">
        <f t="shared" si="63"/>
        <v>03岩手県</v>
      </c>
    </row>
    <row r="477" spans="1:23" ht="14.25" thickTop="1" x14ac:dyDescent="0.15">
      <c r="A477" s="8">
        <f t="shared" si="62"/>
        <v>32</v>
      </c>
      <c r="B477" s="8">
        <f>B472</f>
        <v>305</v>
      </c>
      <c r="D477" s="55"/>
      <c r="E477" s="56" t="s">
        <v>29</v>
      </c>
      <c r="F477" s="57">
        <f>SUM(F478:F481)</f>
        <v>509</v>
      </c>
      <c r="G477" s="58">
        <f>IFERROR(F477/P477,"-")</f>
        <v>1.3756756756756756</v>
      </c>
      <c r="H477" s="59">
        <f>SUM(H478:H481)</f>
        <v>405</v>
      </c>
      <c r="I477" s="59">
        <f>SUM(I478:I481)</f>
        <v>482</v>
      </c>
      <c r="J477" s="59">
        <f>SUM(J478:J481)</f>
        <v>482</v>
      </c>
      <c r="K477" s="59">
        <f>SUM(K478:K481)</f>
        <v>482</v>
      </c>
      <c r="L477" s="60">
        <f>SUM(L478:L481)</f>
        <v>482</v>
      </c>
      <c r="M477" s="61">
        <f>IFERROR(L477/F477,"-")</f>
        <v>0.94695481335952847</v>
      </c>
      <c r="N477" s="62">
        <f>L477-F477</f>
        <v>-27</v>
      </c>
      <c r="O477" s="60">
        <f>SUM(O478:O481)</f>
        <v>447</v>
      </c>
      <c r="P477" s="63">
        <f>SUM(P478:P481)</f>
        <v>370</v>
      </c>
      <c r="Q477" s="64">
        <f>IFERROR(O477/P477,"-")</f>
        <v>1.2081081081081082</v>
      </c>
      <c r="W477" s="1" t="str">
        <f t="shared" si="63"/>
        <v>03岩手県</v>
      </c>
    </row>
    <row r="478" spans="1:23" x14ac:dyDescent="0.15">
      <c r="A478" s="8">
        <f t="shared" si="62"/>
        <v>32</v>
      </c>
      <c r="B478" s="8">
        <f>B477</f>
        <v>305</v>
      </c>
      <c r="D478" s="65"/>
      <c r="E478" s="66" t="s">
        <v>30</v>
      </c>
      <c r="F478" s="67">
        <v>20</v>
      </c>
      <c r="G478" s="68">
        <f>IFERROR(F478/P478,"-")</f>
        <v>0.45454545454545453</v>
      </c>
      <c r="H478" s="69">
        <v>20</v>
      </c>
      <c r="I478" s="69">
        <v>20</v>
      </c>
      <c r="J478" s="69">
        <v>20</v>
      </c>
      <c r="K478" s="69">
        <v>20</v>
      </c>
      <c r="L478" s="70">
        <v>20</v>
      </c>
      <c r="M478" s="71">
        <f>IFERROR(L478/F478,"-")</f>
        <v>1</v>
      </c>
      <c r="N478" s="72">
        <f>L478-F478</f>
        <v>0</v>
      </c>
      <c r="O478" s="70">
        <v>20</v>
      </c>
      <c r="P478" s="73">
        <v>44</v>
      </c>
      <c r="Q478" s="74">
        <f>IFERROR(O478/P478,"-")</f>
        <v>0.45454545454545453</v>
      </c>
      <c r="W478" s="1" t="str">
        <f t="shared" si="63"/>
        <v>03岩手県</v>
      </c>
    </row>
    <row r="479" spans="1:23" x14ac:dyDescent="0.15">
      <c r="A479" s="8">
        <f t="shared" si="62"/>
        <v>32</v>
      </c>
      <c r="B479" s="8">
        <f>B478</f>
        <v>305</v>
      </c>
      <c r="D479" s="65"/>
      <c r="E479" s="75" t="s">
        <v>31</v>
      </c>
      <c r="F479" s="76">
        <v>345</v>
      </c>
      <c r="G479" s="77">
        <f>IFERROR(F479/P479,"-")</f>
        <v>2.1036585365853657</v>
      </c>
      <c r="H479" s="78">
        <v>227</v>
      </c>
      <c r="I479" s="78">
        <v>304</v>
      </c>
      <c r="J479" s="78">
        <v>244</v>
      </c>
      <c r="K479" s="78">
        <v>244</v>
      </c>
      <c r="L479" s="79">
        <v>244</v>
      </c>
      <c r="M479" s="80">
        <f>IFERROR(L479/F479,"-")</f>
        <v>0.70724637681159419</v>
      </c>
      <c r="N479" s="81">
        <f>L479-F479</f>
        <v>-101</v>
      </c>
      <c r="O479" s="79">
        <v>224</v>
      </c>
      <c r="P479" s="82">
        <v>164</v>
      </c>
      <c r="Q479" s="83">
        <f>IFERROR(O479/P479,"-")</f>
        <v>1.3658536585365855</v>
      </c>
      <c r="W479" s="1" t="str">
        <f t="shared" si="63"/>
        <v>03岩手県</v>
      </c>
    </row>
    <row r="480" spans="1:23" x14ac:dyDescent="0.15">
      <c r="A480" s="8">
        <f t="shared" si="62"/>
        <v>32</v>
      </c>
      <c r="B480" s="8">
        <f>B479</f>
        <v>305</v>
      </c>
      <c r="D480" s="65"/>
      <c r="E480" s="75" t="s">
        <v>32</v>
      </c>
      <c r="F480" s="76">
        <v>46</v>
      </c>
      <c r="G480" s="77">
        <f>IFERROR(F480/P480,"-")</f>
        <v>0.4946236559139785</v>
      </c>
      <c r="H480" s="78">
        <v>60</v>
      </c>
      <c r="I480" s="78">
        <v>60</v>
      </c>
      <c r="J480" s="78">
        <v>120</v>
      </c>
      <c r="K480" s="78">
        <v>120</v>
      </c>
      <c r="L480" s="79">
        <v>120</v>
      </c>
      <c r="M480" s="80">
        <f>IFERROR(L480/F480,"-")</f>
        <v>2.6086956521739131</v>
      </c>
      <c r="N480" s="81">
        <f>L480-F480</f>
        <v>74</v>
      </c>
      <c r="O480" s="79">
        <v>105</v>
      </c>
      <c r="P480" s="82">
        <v>93</v>
      </c>
      <c r="Q480" s="83">
        <f>IFERROR(O480/P480,"-")</f>
        <v>1.1290322580645162</v>
      </c>
      <c r="W480" s="1" t="str">
        <f t="shared" si="63"/>
        <v>03岩手県</v>
      </c>
    </row>
    <row r="481" spans="1:23" ht="14.25" thickBot="1" x14ac:dyDescent="0.2">
      <c r="A481" s="8">
        <f t="shared" si="62"/>
        <v>32</v>
      </c>
      <c r="B481" s="8">
        <f>B480</f>
        <v>305</v>
      </c>
      <c r="D481" s="84"/>
      <c r="E481" s="85" t="s">
        <v>33</v>
      </c>
      <c r="F481" s="86">
        <v>98</v>
      </c>
      <c r="G481" s="87">
        <f>IFERROR(F481/P481,"-")</f>
        <v>1.4202898550724639</v>
      </c>
      <c r="H481" s="88">
        <v>98</v>
      </c>
      <c r="I481" s="88">
        <v>98</v>
      </c>
      <c r="J481" s="88">
        <v>98</v>
      </c>
      <c r="K481" s="88">
        <v>98</v>
      </c>
      <c r="L481" s="89">
        <v>98</v>
      </c>
      <c r="M481" s="90">
        <f>IFERROR(L481/F481,"-")</f>
        <v>1</v>
      </c>
      <c r="N481" s="91">
        <f>L481-F481</f>
        <v>0</v>
      </c>
      <c r="O481" s="89">
        <v>98</v>
      </c>
      <c r="P481" s="92">
        <v>69</v>
      </c>
      <c r="Q481" s="93">
        <f>IFERROR(O481/P481,"-")</f>
        <v>1.4202898550724639</v>
      </c>
      <c r="W481" s="1" t="str">
        <f t="shared" si="63"/>
        <v>03岩手県</v>
      </c>
    </row>
    <row r="482" spans="1:23" s="5" customFormat="1" x14ac:dyDescent="0.15">
      <c r="A482" s="94">
        <f t="shared" si="62"/>
        <v>32</v>
      </c>
      <c r="B482" s="94">
        <f>B481</f>
        <v>305</v>
      </c>
      <c r="D482" s="95"/>
      <c r="E482" s="96" t="s">
        <v>34</v>
      </c>
      <c r="F482" s="97">
        <v>0.875</v>
      </c>
      <c r="G482" s="98"/>
      <c r="H482" s="97">
        <v>1</v>
      </c>
      <c r="I482" s="97">
        <v>1</v>
      </c>
      <c r="J482" s="97">
        <v>1</v>
      </c>
      <c r="K482" s="97">
        <v>1</v>
      </c>
      <c r="L482" s="97">
        <v>1</v>
      </c>
      <c r="M482" s="99"/>
      <c r="N482" s="99"/>
      <c r="O482" s="100"/>
      <c r="P482" s="100"/>
      <c r="Q482" s="99"/>
      <c r="W482" s="5" t="str">
        <f t="shared" si="63"/>
        <v>03岩手県</v>
      </c>
    </row>
    <row r="483" spans="1:23" x14ac:dyDescent="0.15">
      <c r="A483" s="8">
        <f>(ROW()+12)/15</f>
        <v>33</v>
      </c>
      <c r="B483" s="8"/>
      <c r="C483" s="101">
        <f>(ROW()+12)/15</f>
        <v>33</v>
      </c>
      <c r="D483" s="101"/>
      <c r="R483" s="1" t="str">
        <f>"（"&amp;H485&amp;"　"&amp;H486&amp;"構想区域）"</f>
        <v>（岩手県　釜石構想区域）</v>
      </c>
      <c r="W483" s="1" t="str">
        <f>TEXT(F485,"0?")&amp;H485</f>
        <v>03岩手県</v>
      </c>
    </row>
    <row r="484" spans="1:23" ht="14.25" thickBot="1" x14ac:dyDescent="0.2">
      <c r="A484" s="8">
        <f t="shared" ref="A484:A497" si="64">A483</f>
        <v>33</v>
      </c>
      <c r="B484" s="8"/>
      <c r="C484" s="1" t="s">
        <v>3</v>
      </c>
      <c r="W484" s="1" t="str">
        <f>W483</f>
        <v>03岩手県</v>
      </c>
    </row>
    <row r="485" spans="1:23" x14ac:dyDescent="0.15">
      <c r="A485" s="8">
        <f t="shared" si="64"/>
        <v>33</v>
      </c>
      <c r="B485" s="8">
        <v>306</v>
      </c>
      <c r="D485" s="10" t="s">
        <v>4</v>
      </c>
      <c r="E485" s="11"/>
      <c r="F485" s="12">
        <f>QUOTIENT(F486,100)</f>
        <v>3</v>
      </c>
      <c r="G485" s="13"/>
      <c r="H485" s="14" t="s">
        <v>64</v>
      </c>
      <c r="I485" s="15"/>
      <c r="N485" s="16"/>
      <c r="W485" s="1" t="str">
        <f t="shared" ref="W485:W497" si="65">W484</f>
        <v>03岩手県</v>
      </c>
    </row>
    <row r="486" spans="1:23" x14ac:dyDescent="0.15">
      <c r="A486" s="8">
        <f t="shared" si="64"/>
        <v>33</v>
      </c>
      <c r="B486" s="8">
        <f>B485</f>
        <v>306</v>
      </c>
      <c r="D486" s="17" t="s">
        <v>5</v>
      </c>
      <c r="E486" s="18"/>
      <c r="F486" s="19">
        <f>B486</f>
        <v>306</v>
      </c>
      <c r="G486" s="20"/>
      <c r="H486" s="21" t="s">
        <v>70</v>
      </c>
      <c r="I486" s="22"/>
      <c r="N486" s="16"/>
      <c r="W486" s="1" t="str">
        <f t="shared" si="65"/>
        <v>03岩手県</v>
      </c>
    </row>
    <row r="487" spans="1:23" x14ac:dyDescent="0.15">
      <c r="A487" s="8">
        <f t="shared" si="64"/>
        <v>33</v>
      </c>
      <c r="B487" s="8">
        <f>B486</f>
        <v>306</v>
      </c>
      <c r="D487" s="23" t="s">
        <v>6</v>
      </c>
      <c r="E487" s="24"/>
      <c r="F487" s="25">
        <v>4.3082000000000003</v>
      </c>
      <c r="G487" s="26"/>
      <c r="H487" s="26"/>
      <c r="I487" s="27"/>
      <c r="J487" s="28"/>
      <c r="K487" s="28"/>
      <c r="M487" s="28"/>
      <c r="N487" s="29"/>
      <c r="O487" s="30" t="s">
        <v>7</v>
      </c>
      <c r="W487" s="1" t="str">
        <f t="shared" si="65"/>
        <v>03岩手県</v>
      </c>
    </row>
    <row r="488" spans="1:23" ht="14.25" thickBot="1" x14ac:dyDescent="0.2">
      <c r="A488" s="8">
        <f t="shared" si="64"/>
        <v>33</v>
      </c>
      <c r="B488" s="8">
        <f>B487</f>
        <v>306</v>
      </c>
      <c r="D488" s="31" t="s">
        <v>8</v>
      </c>
      <c r="E488" s="32"/>
      <c r="F488" s="33">
        <v>640.76</v>
      </c>
      <c r="G488" s="34"/>
      <c r="H488" s="34"/>
      <c r="I488" s="35"/>
      <c r="J488" s="36"/>
      <c r="K488" s="36"/>
      <c r="M488" s="36"/>
      <c r="O488" s="37">
        <v>4.3999999999999984E-2</v>
      </c>
      <c r="P488" s="37"/>
      <c r="W488" s="1" t="str">
        <f t="shared" si="65"/>
        <v>03岩手県</v>
      </c>
    </row>
    <row r="489" spans="1:23" ht="14.25" thickBot="1" x14ac:dyDescent="0.2">
      <c r="A489" s="8">
        <f t="shared" si="64"/>
        <v>33</v>
      </c>
      <c r="B489" s="8"/>
      <c r="C489" s="1" t="s">
        <v>9</v>
      </c>
      <c r="W489" s="1" t="str">
        <f t="shared" si="65"/>
        <v>03岩手県</v>
      </c>
    </row>
    <row r="490" spans="1:23" ht="13.5" customHeight="1" x14ac:dyDescent="0.15">
      <c r="A490" s="8">
        <f t="shared" si="64"/>
        <v>33</v>
      </c>
      <c r="B490" s="8"/>
      <c r="D490" s="38"/>
      <c r="E490" s="39"/>
      <c r="F490" s="40" t="s">
        <v>10</v>
      </c>
      <c r="G490" s="41"/>
      <c r="H490" s="42" t="s">
        <v>11</v>
      </c>
      <c r="I490" s="42" t="s">
        <v>12</v>
      </c>
      <c r="J490" s="42" t="s">
        <v>13</v>
      </c>
      <c r="K490" s="42" t="s">
        <v>14</v>
      </c>
      <c r="L490" s="43" t="s">
        <v>15</v>
      </c>
      <c r="M490" s="41"/>
      <c r="N490" s="41"/>
      <c r="O490" s="43" t="s">
        <v>16</v>
      </c>
      <c r="P490" s="41"/>
      <c r="Q490" s="44"/>
      <c r="W490" s="1" t="str">
        <f t="shared" si="65"/>
        <v>03岩手県</v>
      </c>
    </row>
    <row r="491" spans="1:23" ht="32.25" thickBot="1" x14ac:dyDescent="0.2">
      <c r="A491" s="8">
        <f t="shared" si="64"/>
        <v>33</v>
      </c>
      <c r="B491" s="8"/>
      <c r="D491" s="45"/>
      <c r="E491" s="46"/>
      <c r="F491" s="47" t="s">
        <v>17</v>
      </c>
      <c r="G491" s="48" t="s">
        <v>18</v>
      </c>
      <c r="H491" s="49" t="s">
        <v>19</v>
      </c>
      <c r="I491" s="49" t="s">
        <v>20</v>
      </c>
      <c r="J491" s="49" t="s">
        <v>21</v>
      </c>
      <c r="K491" s="49" t="s">
        <v>22</v>
      </c>
      <c r="L491" s="50" t="s">
        <v>23</v>
      </c>
      <c r="M491" s="51" t="s">
        <v>24</v>
      </c>
      <c r="N491" s="52" t="s">
        <v>25</v>
      </c>
      <c r="O491" s="53" t="s">
        <v>26</v>
      </c>
      <c r="P491" s="51" t="s">
        <v>27</v>
      </c>
      <c r="Q491" s="54" t="s">
        <v>28</v>
      </c>
      <c r="W491" s="1" t="str">
        <f t="shared" si="65"/>
        <v>03岩手県</v>
      </c>
    </row>
    <row r="492" spans="1:23" ht="14.25" thickTop="1" x14ac:dyDescent="0.15">
      <c r="A492" s="8">
        <f t="shared" si="64"/>
        <v>33</v>
      </c>
      <c r="B492" s="8">
        <f>B487</f>
        <v>306</v>
      </c>
      <c r="D492" s="55"/>
      <c r="E492" s="56" t="s">
        <v>29</v>
      </c>
      <c r="F492" s="57">
        <f>SUM(F493:F496)</f>
        <v>741</v>
      </c>
      <c r="G492" s="58">
        <f>IFERROR(F492/P492,"-")</f>
        <v>1.3497267759562841</v>
      </c>
      <c r="H492" s="59">
        <f>SUM(H493:H496)</f>
        <v>775</v>
      </c>
      <c r="I492" s="59">
        <f>SUM(I493:I496)</f>
        <v>791</v>
      </c>
      <c r="J492" s="59">
        <f>SUM(J493:J496)</f>
        <v>775</v>
      </c>
      <c r="K492" s="59">
        <f>SUM(K493:K496)</f>
        <v>791</v>
      </c>
      <c r="L492" s="60">
        <f>SUM(L493:L496)</f>
        <v>775</v>
      </c>
      <c r="M492" s="61">
        <f>IFERROR(L492/F492,"-")</f>
        <v>1.0458839406207827</v>
      </c>
      <c r="N492" s="62">
        <f>L492-F492</f>
        <v>34</v>
      </c>
      <c r="O492" s="60">
        <f>SUM(O493:O496)</f>
        <v>775</v>
      </c>
      <c r="P492" s="63">
        <f>SUM(P493:P496)</f>
        <v>549</v>
      </c>
      <c r="Q492" s="64">
        <f>IFERROR(O492/P492,"-")</f>
        <v>1.4116575591985427</v>
      </c>
      <c r="W492" s="1" t="str">
        <f t="shared" si="65"/>
        <v>03岩手県</v>
      </c>
    </row>
    <row r="493" spans="1:23" x14ac:dyDescent="0.15">
      <c r="A493" s="8">
        <f t="shared" si="64"/>
        <v>33</v>
      </c>
      <c r="B493" s="8">
        <f>B492</f>
        <v>306</v>
      </c>
      <c r="D493" s="65"/>
      <c r="E493" s="66" t="s">
        <v>30</v>
      </c>
      <c r="F493" s="67">
        <v>0</v>
      </c>
      <c r="G493" s="68">
        <f>IFERROR(F493/P493,"-")</f>
        <v>0</v>
      </c>
      <c r="H493" s="69">
        <v>0</v>
      </c>
      <c r="I493" s="69">
        <v>0</v>
      </c>
      <c r="J493" s="69">
        <v>0</v>
      </c>
      <c r="K493" s="69">
        <v>0</v>
      </c>
      <c r="L493" s="70">
        <v>0</v>
      </c>
      <c r="M493" s="71" t="str">
        <f>IFERROR(L493/F493,"-")</f>
        <v>-</v>
      </c>
      <c r="N493" s="72">
        <f>L493-F493</f>
        <v>0</v>
      </c>
      <c r="O493" s="70">
        <v>0</v>
      </c>
      <c r="P493" s="73">
        <v>31</v>
      </c>
      <c r="Q493" s="74">
        <f>IFERROR(O493/P493,"-")</f>
        <v>0</v>
      </c>
      <c r="W493" s="1" t="str">
        <f t="shared" si="65"/>
        <v>03岩手県</v>
      </c>
    </row>
    <row r="494" spans="1:23" x14ac:dyDescent="0.15">
      <c r="A494" s="8">
        <f t="shared" si="64"/>
        <v>33</v>
      </c>
      <c r="B494" s="8">
        <f>B493</f>
        <v>306</v>
      </c>
      <c r="D494" s="65"/>
      <c r="E494" s="75" t="s">
        <v>31</v>
      </c>
      <c r="F494" s="76">
        <v>340</v>
      </c>
      <c r="G494" s="77">
        <f>IFERROR(F494/P494,"-")</f>
        <v>2.6153846153846154</v>
      </c>
      <c r="H494" s="78">
        <v>272</v>
      </c>
      <c r="I494" s="78">
        <v>288</v>
      </c>
      <c r="J494" s="78">
        <v>272</v>
      </c>
      <c r="K494" s="78">
        <v>288</v>
      </c>
      <c r="L494" s="79">
        <v>224</v>
      </c>
      <c r="M494" s="80">
        <f>IFERROR(L494/F494,"-")</f>
        <v>0.6588235294117647</v>
      </c>
      <c r="N494" s="81">
        <f>L494-F494</f>
        <v>-116</v>
      </c>
      <c r="O494" s="79">
        <v>224</v>
      </c>
      <c r="P494" s="82">
        <v>130</v>
      </c>
      <c r="Q494" s="83">
        <f>IFERROR(O494/P494,"-")</f>
        <v>1.7230769230769232</v>
      </c>
      <c r="W494" s="1" t="str">
        <f t="shared" si="65"/>
        <v>03岩手県</v>
      </c>
    </row>
    <row r="495" spans="1:23" x14ac:dyDescent="0.15">
      <c r="A495" s="8">
        <f t="shared" si="64"/>
        <v>33</v>
      </c>
      <c r="B495" s="8">
        <f>B494</f>
        <v>306</v>
      </c>
      <c r="D495" s="65"/>
      <c r="E495" s="75" t="s">
        <v>32</v>
      </c>
      <c r="F495" s="76">
        <v>119</v>
      </c>
      <c r="G495" s="77">
        <f>IFERROR(F495/P495,"-")</f>
        <v>0.72121212121212119</v>
      </c>
      <c r="H495" s="78">
        <v>169</v>
      </c>
      <c r="I495" s="78">
        <v>169</v>
      </c>
      <c r="J495" s="78">
        <v>169</v>
      </c>
      <c r="K495" s="78">
        <v>169</v>
      </c>
      <c r="L495" s="79">
        <v>217</v>
      </c>
      <c r="M495" s="80">
        <f>IFERROR(L495/F495,"-")</f>
        <v>1.8235294117647058</v>
      </c>
      <c r="N495" s="81">
        <f>L495-F495</f>
        <v>98</v>
      </c>
      <c r="O495" s="79">
        <v>217</v>
      </c>
      <c r="P495" s="82">
        <v>165</v>
      </c>
      <c r="Q495" s="83">
        <f>IFERROR(O495/P495,"-")</f>
        <v>1.3151515151515152</v>
      </c>
      <c r="W495" s="1" t="str">
        <f t="shared" si="65"/>
        <v>03岩手県</v>
      </c>
    </row>
    <row r="496" spans="1:23" ht="14.25" thickBot="1" x14ac:dyDescent="0.2">
      <c r="A496" s="8">
        <f t="shared" si="64"/>
        <v>33</v>
      </c>
      <c r="B496" s="8">
        <f>B495</f>
        <v>306</v>
      </c>
      <c r="D496" s="84"/>
      <c r="E496" s="85" t="s">
        <v>33</v>
      </c>
      <c r="F496" s="86">
        <v>282</v>
      </c>
      <c r="G496" s="87">
        <f>IFERROR(F496/P496,"-")</f>
        <v>1.2645739910313902</v>
      </c>
      <c r="H496" s="88">
        <v>334</v>
      </c>
      <c r="I496" s="88">
        <v>334</v>
      </c>
      <c r="J496" s="88">
        <v>334</v>
      </c>
      <c r="K496" s="88">
        <v>334</v>
      </c>
      <c r="L496" s="89">
        <v>334</v>
      </c>
      <c r="M496" s="90">
        <f>IFERROR(L496/F496,"-")</f>
        <v>1.1843971631205674</v>
      </c>
      <c r="N496" s="91">
        <f>L496-F496</f>
        <v>52</v>
      </c>
      <c r="O496" s="89">
        <v>334</v>
      </c>
      <c r="P496" s="92">
        <v>223</v>
      </c>
      <c r="Q496" s="93">
        <f>IFERROR(O496/P496,"-")</f>
        <v>1.4977578475336324</v>
      </c>
      <c r="W496" s="1" t="str">
        <f t="shared" si="65"/>
        <v>03岩手県</v>
      </c>
    </row>
    <row r="497" spans="1:23" s="5" customFormat="1" x14ac:dyDescent="0.15">
      <c r="A497" s="94">
        <f t="shared" si="64"/>
        <v>33</v>
      </c>
      <c r="B497" s="94">
        <f>B496</f>
        <v>306</v>
      </c>
      <c r="D497" s="95"/>
      <c r="E497" s="96" t="s">
        <v>34</v>
      </c>
      <c r="F497" s="97">
        <v>1</v>
      </c>
      <c r="G497" s="98"/>
      <c r="H497" s="97">
        <v>0.8571428571428571</v>
      </c>
      <c r="I497" s="97">
        <v>1</v>
      </c>
      <c r="J497" s="97">
        <v>1</v>
      </c>
      <c r="K497" s="97">
        <v>1</v>
      </c>
      <c r="L497" s="97">
        <v>1</v>
      </c>
      <c r="M497" s="99"/>
      <c r="N497" s="99"/>
      <c r="O497" s="100"/>
      <c r="P497" s="100"/>
      <c r="Q497" s="99"/>
      <c r="W497" s="5" t="str">
        <f t="shared" si="65"/>
        <v>03岩手県</v>
      </c>
    </row>
    <row r="498" spans="1:23" x14ac:dyDescent="0.15">
      <c r="A498" s="8">
        <f>(ROW()+12)/15</f>
        <v>34</v>
      </c>
      <c r="B498" s="8"/>
      <c r="C498" s="101">
        <f>(ROW()+12)/15</f>
        <v>34</v>
      </c>
      <c r="D498" s="101"/>
      <c r="R498" s="1" t="str">
        <f>"（"&amp;H500&amp;"　"&amp;H501&amp;"構想区域）"</f>
        <v>（岩手県　宮古構想区域）</v>
      </c>
      <c r="W498" s="1" t="str">
        <f>TEXT(F500,"0?")&amp;H500</f>
        <v>03岩手県</v>
      </c>
    </row>
    <row r="499" spans="1:23" ht="14.25" thickBot="1" x14ac:dyDescent="0.2">
      <c r="A499" s="8">
        <f t="shared" ref="A499:A512" si="66">A498</f>
        <v>34</v>
      </c>
      <c r="B499" s="8"/>
      <c r="C499" s="1" t="s">
        <v>3</v>
      </c>
      <c r="W499" s="1" t="str">
        <f>W498</f>
        <v>03岩手県</v>
      </c>
    </row>
    <row r="500" spans="1:23" x14ac:dyDescent="0.15">
      <c r="A500" s="8">
        <f t="shared" si="66"/>
        <v>34</v>
      </c>
      <c r="B500" s="8">
        <v>307</v>
      </c>
      <c r="D500" s="10" t="s">
        <v>4</v>
      </c>
      <c r="E500" s="11"/>
      <c r="F500" s="12">
        <f>QUOTIENT(F501,100)</f>
        <v>3</v>
      </c>
      <c r="G500" s="13"/>
      <c r="H500" s="14" t="s">
        <v>64</v>
      </c>
      <c r="I500" s="15"/>
      <c r="N500" s="16"/>
      <c r="W500" s="1" t="str">
        <f t="shared" ref="W500:W512" si="67">W499</f>
        <v>03岩手県</v>
      </c>
    </row>
    <row r="501" spans="1:23" x14ac:dyDescent="0.15">
      <c r="A501" s="8">
        <f t="shared" si="66"/>
        <v>34</v>
      </c>
      <c r="B501" s="8">
        <f>B500</f>
        <v>307</v>
      </c>
      <c r="D501" s="17" t="s">
        <v>5</v>
      </c>
      <c r="E501" s="18"/>
      <c r="F501" s="19">
        <f>B501</f>
        <v>307</v>
      </c>
      <c r="G501" s="20"/>
      <c r="H501" s="21" t="s">
        <v>71</v>
      </c>
      <c r="I501" s="22"/>
      <c r="N501" s="16"/>
      <c r="W501" s="1" t="str">
        <f t="shared" si="67"/>
        <v>03岩手県</v>
      </c>
    </row>
    <row r="502" spans="1:23" x14ac:dyDescent="0.15">
      <c r="A502" s="8">
        <f t="shared" si="66"/>
        <v>34</v>
      </c>
      <c r="B502" s="8">
        <f>B501</f>
        <v>307</v>
      </c>
      <c r="D502" s="23" t="s">
        <v>6</v>
      </c>
      <c r="E502" s="24"/>
      <c r="F502" s="25">
        <v>7.6474000000000002</v>
      </c>
      <c r="G502" s="26"/>
      <c r="H502" s="26"/>
      <c r="I502" s="27"/>
      <c r="J502" s="28"/>
      <c r="K502" s="28"/>
      <c r="M502" s="28"/>
      <c r="N502" s="29"/>
      <c r="O502" s="30" t="s">
        <v>7</v>
      </c>
      <c r="W502" s="1" t="str">
        <f t="shared" si="67"/>
        <v>03岩手県</v>
      </c>
    </row>
    <row r="503" spans="1:23" ht="14.25" thickBot="1" x14ac:dyDescent="0.2">
      <c r="A503" s="8">
        <f t="shared" si="66"/>
        <v>34</v>
      </c>
      <c r="B503" s="8">
        <f>B502</f>
        <v>307</v>
      </c>
      <c r="D503" s="31" t="s">
        <v>8</v>
      </c>
      <c r="E503" s="32"/>
      <c r="F503" s="33">
        <v>2670.51</v>
      </c>
      <c r="G503" s="34"/>
      <c r="H503" s="34"/>
      <c r="I503" s="35"/>
      <c r="J503" s="36"/>
      <c r="K503" s="36"/>
      <c r="M503" s="36"/>
      <c r="O503" s="37">
        <v>-0.38300000000000001</v>
      </c>
      <c r="P503" s="37"/>
      <c r="W503" s="1" t="str">
        <f t="shared" si="67"/>
        <v>03岩手県</v>
      </c>
    </row>
    <row r="504" spans="1:23" ht="14.25" thickBot="1" x14ac:dyDescent="0.2">
      <c r="A504" s="8">
        <f t="shared" si="66"/>
        <v>34</v>
      </c>
      <c r="B504" s="8"/>
      <c r="C504" s="1" t="s">
        <v>9</v>
      </c>
      <c r="W504" s="1" t="str">
        <f t="shared" si="67"/>
        <v>03岩手県</v>
      </c>
    </row>
    <row r="505" spans="1:23" ht="13.5" customHeight="1" x14ac:dyDescent="0.15">
      <c r="A505" s="8">
        <f t="shared" si="66"/>
        <v>34</v>
      </c>
      <c r="B505" s="8"/>
      <c r="D505" s="38"/>
      <c r="E505" s="39"/>
      <c r="F505" s="40" t="s">
        <v>10</v>
      </c>
      <c r="G505" s="41"/>
      <c r="H505" s="42" t="s">
        <v>11</v>
      </c>
      <c r="I505" s="42" t="s">
        <v>12</v>
      </c>
      <c r="J505" s="42" t="s">
        <v>13</v>
      </c>
      <c r="K505" s="42" t="s">
        <v>14</v>
      </c>
      <c r="L505" s="43" t="s">
        <v>15</v>
      </c>
      <c r="M505" s="41"/>
      <c r="N505" s="41"/>
      <c r="O505" s="43" t="s">
        <v>16</v>
      </c>
      <c r="P505" s="41"/>
      <c r="Q505" s="44"/>
      <c r="W505" s="1" t="str">
        <f t="shared" si="67"/>
        <v>03岩手県</v>
      </c>
    </row>
    <row r="506" spans="1:23" ht="32.25" thickBot="1" x14ac:dyDescent="0.2">
      <c r="A506" s="8">
        <f t="shared" si="66"/>
        <v>34</v>
      </c>
      <c r="B506" s="8"/>
      <c r="D506" s="45"/>
      <c r="E506" s="46"/>
      <c r="F506" s="47" t="s">
        <v>17</v>
      </c>
      <c r="G506" s="48" t="s">
        <v>18</v>
      </c>
      <c r="H506" s="49" t="s">
        <v>19</v>
      </c>
      <c r="I506" s="49" t="s">
        <v>20</v>
      </c>
      <c r="J506" s="49" t="s">
        <v>21</v>
      </c>
      <c r="K506" s="49" t="s">
        <v>22</v>
      </c>
      <c r="L506" s="50" t="s">
        <v>23</v>
      </c>
      <c r="M506" s="51" t="s">
        <v>24</v>
      </c>
      <c r="N506" s="52" t="s">
        <v>25</v>
      </c>
      <c r="O506" s="53" t="s">
        <v>26</v>
      </c>
      <c r="P506" s="51" t="s">
        <v>27</v>
      </c>
      <c r="Q506" s="54" t="s">
        <v>28</v>
      </c>
      <c r="W506" s="1" t="str">
        <f t="shared" si="67"/>
        <v>03岩手県</v>
      </c>
    </row>
    <row r="507" spans="1:23" ht="14.25" thickTop="1" x14ac:dyDescent="0.15">
      <c r="A507" s="8">
        <f t="shared" si="66"/>
        <v>34</v>
      </c>
      <c r="B507" s="8">
        <f>B502</f>
        <v>307</v>
      </c>
      <c r="D507" s="55"/>
      <c r="E507" s="56" t="s">
        <v>29</v>
      </c>
      <c r="F507" s="57">
        <f>SUM(F508:F511)</f>
        <v>605</v>
      </c>
      <c r="G507" s="58">
        <f>IFERROR(F507/P507,"-")</f>
        <v>1.2817796610169492</v>
      </c>
      <c r="H507" s="59">
        <f>SUM(H508:H511)</f>
        <v>648</v>
      </c>
      <c r="I507" s="59">
        <f>SUM(I508:I511)</f>
        <v>628</v>
      </c>
      <c r="J507" s="59">
        <f>SUM(J508:J511)</f>
        <v>615</v>
      </c>
      <c r="K507" s="59">
        <f>SUM(K508:K511)</f>
        <v>615</v>
      </c>
      <c r="L507" s="60">
        <f>SUM(L508:L511)</f>
        <v>615</v>
      </c>
      <c r="M507" s="61">
        <f>IFERROR(L507/F507,"-")</f>
        <v>1.0165289256198347</v>
      </c>
      <c r="N507" s="62">
        <f>L507-F507</f>
        <v>10</v>
      </c>
      <c r="O507" s="60">
        <f>SUM(O508:O511)</f>
        <v>559</v>
      </c>
      <c r="P507" s="63">
        <f>SUM(P508:P511)</f>
        <v>472</v>
      </c>
      <c r="Q507" s="64">
        <f>IFERROR(O507/P507,"-")</f>
        <v>1.1843220338983051</v>
      </c>
      <c r="W507" s="1" t="str">
        <f t="shared" si="67"/>
        <v>03岩手県</v>
      </c>
    </row>
    <row r="508" spans="1:23" x14ac:dyDescent="0.15">
      <c r="A508" s="8">
        <f t="shared" si="66"/>
        <v>34</v>
      </c>
      <c r="B508" s="8">
        <f>B507</f>
        <v>307</v>
      </c>
      <c r="D508" s="65"/>
      <c r="E508" s="66" t="s">
        <v>30</v>
      </c>
      <c r="F508" s="67">
        <v>0</v>
      </c>
      <c r="G508" s="68">
        <f>IFERROR(F508/P508,"-")</f>
        <v>0</v>
      </c>
      <c r="H508" s="69">
        <v>0</v>
      </c>
      <c r="I508" s="69">
        <v>0</v>
      </c>
      <c r="J508" s="69">
        <v>0</v>
      </c>
      <c r="K508" s="69">
        <v>0</v>
      </c>
      <c r="L508" s="70">
        <v>0</v>
      </c>
      <c r="M508" s="71" t="str">
        <f>IFERROR(L508/F508,"-")</f>
        <v>-</v>
      </c>
      <c r="N508" s="72">
        <f>L508-F508</f>
        <v>0</v>
      </c>
      <c r="O508" s="70">
        <v>0</v>
      </c>
      <c r="P508" s="73">
        <v>39</v>
      </c>
      <c r="Q508" s="74">
        <f>IFERROR(O508/P508,"-")</f>
        <v>0</v>
      </c>
      <c r="W508" s="1" t="str">
        <f t="shared" si="67"/>
        <v>03岩手県</v>
      </c>
    </row>
    <row r="509" spans="1:23" x14ac:dyDescent="0.15">
      <c r="A509" s="8">
        <f t="shared" si="66"/>
        <v>34</v>
      </c>
      <c r="B509" s="8">
        <f>B508</f>
        <v>307</v>
      </c>
      <c r="D509" s="65"/>
      <c r="E509" s="75" t="s">
        <v>31</v>
      </c>
      <c r="F509" s="76">
        <v>359</v>
      </c>
      <c r="G509" s="77">
        <f>IFERROR(F509/P509,"-")</f>
        <v>2.5104895104895104</v>
      </c>
      <c r="H509" s="78">
        <v>316</v>
      </c>
      <c r="I509" s="78">
        <v>302</v>
      </c>
      <c r="J509" s="78">
        <v>289</v>
      </c>
      <c r="K509" s="78">
        <v>289</v>
      </c>
      <c r="L509" s="79">
        <v>289</v>
      </c>
      <c r="M509" s="80">
        <f>IFERROR(L509/F509,"-")</f>
        <v>0.80501392757660162</v>
      </c>
      <c r="N509" s="81">
        <f>L509-F509</f>
        <v>-70</v>
      </c>
      <c r="O509" s="79">
        <v>265</v>
      </c>
      <c r="P509" s="82">
        <v>143</v>
      </c>
      <c r="Q509" s="83">
        <f>IFERROR(O509/P509,"-")</f>
        <v>1.8531468531468531</v>
      </c>
      <c r="W509" s="1" t="str">
        <f t="shared" si="67"/>
        <v>03岩手県</v>
      </c>
    </row>
    <row r="510" spans="1:23" x14ac:dyDescent="0.15">
      <c r="A510" s="8">
        <f t="shared" si="66"/>
        <v>34</v>
      </c>
      <c r="B510" s="8">
        <f>B509</f>
        <v>307</v>
      </c>
      <c r="D510" s="65"/>
      <c r="E510" s="75" t="s">
        <v>32</v>
      </c>
      <c r="F510" s="76">
        <v>78</v>
      </c>
      <c r="G510" s="77">
        <f>IFERROR(F510/P510,"-")</f>
        <v>0.39795918367346939</v>
      </c>
      <c r="H510" s="78">
        <v>262</v>
      </c>
      <c r="I510" s="78">
        <v>256</v>
      </c>
      <c r="J510" s="78">
        <v>256</v>
      </c>
      <c r="K510" s="78">
        <v>256</v>
      </c>
      <c r="L510" s="79">
        <v>256</v>
      </c>
      <c r="M510" s="80">
        <f>IFERROR(L510/F510,"-")</f>
        <v>3.2820512820512819</v>
      </c>
      <c r="N510" s="81">
        <f>L510-F510</f>
        <v>178</v>
      </c>
      <c r="O510" s="79">
        <v>224</v>
      </c>
      <c r="P510" s="82">
        <v>196</v>
      </c>
      <c r="Q510" s="83">
        <f>IFERROR(O510/P510,"-")</f>
        <v>1.1428571428571428</v>
      </c>
      <c r="W510" s="1" t="str">
        <f t="shared" si="67"/>
        <v>03岩手県</v>
      </c>
    </row>
    <row r="511" spans="1:23" ht="14.25" thickBot="1" x14ac:dyDescent="0.2">
      <c r="A511" s="8">
        <f t="shared" si="66"/>
        <v>34</v>
      </c>
      <c r="B511" s="8">
        <f>B510</f>
        <v>307</v>
      </c>
      <c r="D511" s="84"/>
      <c r="E511" s="85" t="s">
        <v>33</v>
      </c>
      <c r="F511" s="86">
        <v>168</v>
      </c>
      <c r="G511" s="87">
        <f>IFERROR(F511/P511,"-")</f>
        <v>1.7872340425531914</v>
      </c>
      <c r="H511" s="88">
        <v>70</v>
      </c>
      <c r="I511" s="88">
        <v>70</v>
      </c>
      <c r="J511" s="88">
        <v>70</v>
      </c>
      <c r="K511" s="88">
        <v>70</v>
      </c>
      <c r="L511" s="89">
        <v>70</v>
      </c>
      <c r="M511" s="90">
        <f>IFERROR(L511/F511,"-")</f>
        <v>0.41666666666666669</v>
      </c>
      <c r="N511" s="91">
        <f>L511-F511</f>
        <v>-98</v>
      </c>
      <c r="O511" s="89">
        <v>70</v>
      </c>
      <c r="P511" s="92">
        <v>94</v>
      </c>
      <c r="Q511" s="93">
        <f>IFERROR(O511/P511,"-")</f>
        <v>0.74468085106382975</v>
      </c>
      <c r="W511" s="1" t="str">
        <f t="shared" si="67"/>
        <v>03岩手県</v>
      </c>
    </row>
    <row r="512" spans="1:23" s="5" customFormat="1" x14ac:dyDescent="0.15">
      <c r="A512" s="94">
        <f t="shared" si="66"/>
        <v>34</v>
      </c>
      <c r="B512" s="94">
        <f>B511</f>
        <v>307</v>
      </c>
      <c r="D512" s="95"/>
      <c r="E512" s="96" t="s">
        <v>34</v>
      </c>
      <c r="F512" s="97">
        <v>0.9</v>
      </c>
      <c r="G512" s="98"/>
      <c r="H512" s="97">
        <v>0.9</v>
      </c>
      <c r="I512" s="97">
        <v>1</v>
      </c>
      <c r="J512" s="97">
        <v>1</v>
      </c>
      <c r="K512" s="97">
        <v>0.875</v>
      </c>
      <c r="L512" s="97">
        <v>1</v>
      </c>
      <c r="M512" s="99"/>
      <c r="N512" s="99"/>
      <c r="O512" s="100"/>
      <c r="P512" s="100"/>
      <c r="Q512" s="99"/>
      <c r="W512" s="5" t="str">
        <f t="shared" si="67"/>
        <v>03岩手県</v>
      </c>
    </row>
    <row r="513" spans="1:23" x14ac:dyDescent="0.15">
      <c r="A513" s="8">
        <f>(ROW()+12)/15</f>
        <v>35</v>
      </c>
      <c r="B513" s="8"/>
      <c r="C513" s="101">
        <f>(ROW()+12)/15</f>
        <v>35</v>
      </c>
      <c r="D513" s="101"/>
      <c r="R513" s="1" t="str">
        <f>"（"&amp;H515&amp;"　"&amp;H516&amp;"構想区域）"</f>
        <v>（岩手県　久慈構想区域）</v>
      </c>
      <c r="W513" s="1" t="str">
        <f>TEXT(F515,"0?")&amp;H515</f>
        <v>03岩手県</v>
      </c>
    </row>
    <row r="514" spans="1:23" ht="14.25" thickBot="1" x14ac:dyDescent="0.2">
      <c r="A514" s="8">
        <f t="shared" ref="A514:A527" si="68">A513</f>
        <v>35</v>
      </c>
      <c r="B514" s="8"/>
      <c r="C514" s="1" t="s">
        <v>3</v>
      </c>
      <c r="W514" s="1" t="str">
        <f>W513</f>
        <v>03岩手県</v>
      </c>
    </row>
    <row r="515" spans="1:23" x14ac:dyDescent="0.15">
      <c r="A515" s="8">
        <f t="shared" si="68"/>
        <v>35</v>
      </c>
      <c r="B515" s="8">
        <v>308</v>
      </c>
      <c r="D515" s="10" t="s">
        <v>4</v>
      </c>
      <c r="E515" s="11"/>
      <c r="F515" s="12">
        <f>QUOTIENT(F516,100)</f>
        <v>3</v>
      </c>
      <c r="G515" s="13"/>
      <c r="H515" s="14" t="s">
        <v>64</v>
      </c>
      <c r="I515" s="15"/>
      <c r="N515" s="16"/>
      <c r="W515" s="1" t="str">
        <f t="shared" ref="W515:W527" si="69">W514</f>
        <v>03岩手県</v>
      </c>
    </row>
    <row r="516" spans="1:23" x14ac:dyDescent="0.15">
      <c r="A516" s="8">
        <f t="shared" si="68"/>
        <v>35</v>
      </c>
      <c r="B516" s="8">
        <f>B515</f>
        <v>308</v>
      </c>
      <c r="D516" s="17" t="s">
        <v>5</v>
      </c>
      <c r="E516" s="18"/>
      <c r="F516" s="19">
        <f>B516</f>
        <v>308</v>
      </c>
      <c r="G516" s="20"/>
      <c r="H516" s="21" t="s">
        <v>72</v>
      </c>
      <c r="I516" s="22"/>
      <c r="N516" s="16"/>
      <c r="W516" s="1" t="str">
        <f t="shared" si="69"/>
        <v>03岩手県</v>
      </c>
    </row>
    <row r="517" spans="1:23" x14ac:dyDescent="0.15">
      <c r="A517" s="8">
        <f t="shared" si="68"/>
        <v>35</v>
      </c>
      <c r="B517" s="8">
        <f>B516</f>
        <v>308</v>
      </c>
      <c r="D517" s="23" t="s">
        <v>6</v>
      </c>
      <c r="E517" s="24"/>
      <c r="F517" s="25">
        <v>5.4557000000000002</v>
      </c>
      <c r="G517" s="26"/>
      <c r="H517" s="26"/>
      <c r="I517" s="27"/>
      <c r="J517" s="28"/>
      <c r="K517" s="28"/>
      <c r="M517" s="28"/>
      <c r="N517" s="29"/>
      <c r="O517" s="30" t="s">
        <v>7</v>
      </c>
      <c r="W517" s="1" t="str">
        <f t="shared" si="69"/>
        <v>03岩手県</v>
      </c>
    </row>
    <row r="518" spans="1:23" ht="14.25" thickBot="1" x14ac:dyDescent="0.2">
      <c r="A518" s="8">
        <f t="shared" si="68"/>
        <v>35</v>
      </c>
      <c r="B518" s="8">
        <f>B517</f>
        <v>308</v>
      </c>
      <c r="D518" s="31" t="s">
        <v>8</v>
      </c>
      <c r="E518" s="32"/>
      <c r="F518" s="33">
        <v>1076.8800000000001</v>
      </c>
      <c r="G518" s="34"/>
      <c r="H518" s="34"/>
      <c r="I518" s="35"/>
      <c r="J518" s="36"/>
      <c r="K518" s="36"/>
      <c r="M518" s="36"/>
      <c r="O518" s="37">
        <v>-0.32899999999999996</v>
      </c>
      <c r="P518" s="37"/>
      <c r="W518" s="1" t="str">
        <f t="shared" si="69"/>
        <v>03岩手県</v>
      </c>
    </row>
    <row r="519" spans="1:23" ht="14.25" thickBot="1" x14ac:dyDescent="0.2">
      <c r="A519" s="8">
        <f t="shared" si="68"/>
        <v>35</v>
      </c>
      <c r="B519" s="8"/>
      <c r="C519" s="1" t="s">
        <v>9</v>
      </c>
      <c r="W519" s="1" t="str">
        <f t="shared" si="69"/>
        <v>03岩手県</v>
      </c>
    </row>
    <row r="520" spans="1:23" ht="13.5" customHeight="1" x14ac:dyDescent="0.15">
      <c r="A520" s="8">
        <f t="shared" si="68"/>
        <v>35</v>
      </c>
      <c r="B520" s="8"/>
      <c r="D520" s="38"/>
      <c r="E520" s="39"/>
      <c r="F520" s="40" t="s">
        <v>10</v>
      </c>
      <c r="G520" s="41"/>
      <c r="H520" s="42" t="s">
        <v>11</v>
      </c>
      <c r="I520" s="42" t="s">
        <v>12</v>
      </c>
      <c r="J520" s="42" t="s">
        <v>13</v>
      </c>
      <c r="K520" s="42" t="s">
        <v>14</v>
      </c>
      <c r="L520" s="43" t="s">
        <v>15</v>
      </c>
      <c r="M520" s="41"/>
      <c r="N520" s="41"/>
      <c r="O520" s="43" t="s">
        <v>16</v>
      </c>
      <c r="P520" s="41"/>
      <c r="Q520" s="44"/>
      <c r="W520" s="1" t="str">
        <f t="shared" si="69"/>
        <v>03岩手県</v>
      </c>
    </row>
    <row r="521" spans="1:23" ht="32.25" thickBot="1" x14ac:dyDescent="0.2">
      <c r="A521" s="8">
        <f t="shared" si="68"/>
        <v>35</v>
      </c>
      <c r="B521" s="8"/>
      <c r="D521" s="45"/>
      <c r="E521" s="46"/>
      <c r="F521" s="47" t="s">
        <v>17</v>
      </c>
      <c r="G521" s="48" t="s">
        <v>18</v>
      </c>
      <c r="H521" s="49" t="s">
        <v>19</v>
      </c>
      <c r="I521" s="49" t="s">
        <v>20</v>
      </c>
      <c r="J521" s="49" t="s">
        <v>21</v>
      </c>
      <c r="K521" s="49" t="s">
        <v>22</v>
      </c>
      <c r="L521" s="50" t="s">
        <v>23</v>
      </c>
      <c r="M521" s="51" t="s">
        <v>24</v>
      </c>
      <c r="N521" s="52" t="s">
        <v>25</v>
      </c>
      <c r="O521" s="53" t="s">
        <v>26</v>
      </c>
      <c r="P521" s="51" t="s">
        <v>27</v>
      </c>
      <c r="Q521" s="54" t="s">
        <v>28</v>
      </c>
      <c r="W521" s="1" t="str">
        <f t="shared" si="69"/>
        <v>03岩手県</v>
      </c>
    </row>
    <row r="522" spans="1:23" ht="14.25" thickTop="1" x14ac:dyDescent="0.15">
      <c r="A522" s="8">
        <f t="shared" si="68"/>
        <v>35</v>
      </c>
      <c r="B522" s="8">
        <f>B517</f>
        <v>308</v>
      </c>
      <c r="D522" s="55"/>
      <c r="E522" s="56" t="s">
        <v>29</v>
      </c>
      <c r="F522" s="57">
        <f>SUM(F523:F526)</f>
        <v>485</v>
      </c>
      <c r="G522" s="58">
        <f>IFERROR(F522/P522,"-")</f>
        <v>1.3700564971751412</v>
      </c>
      <c r="H522" s="59">
        <f>SUM(H523:H526)</f>
        <v>446</v>
      </c>
      <c r="I522" s="59">
        <f>SUM(I523:I526)</f>
        <v>429</v>
      </c>
      <c r="J522" s="59">
        <f>SUM(J523:J526)</f>
        <v>432</v>
      </c>
      <c r="K522" s="59">
        <f>SUM(K523:K526)</f>
        <v>390</v>
      </c>
      <c r="L522" s="60">
        <f>SUM(L523:L526)</f>
        <v>390</v>
      </c>
      <c r="M522" s="61">
        <f>IFERROR(L522/F522,"-")</f>
        <v>0.80412371134020622</v>
      </c>
      <c r="N522" s="62">
        <f>L522-F522</f>
        <v>-95</v>
      </c>
      <c r="O522" s="60">
        <f>SUM(O523:O526)</f>
        <v>371</v>
      </c>
      <c r="P522" s="63">
        <f>SUM(P523:P526)</f>
        <v>354</v>
      </c>
      <c r="Q522" s="64">
        <f>IFERROR(O522/P522,"-")</f>
        <v>1.0480225988700564</v>
      </c>
      <c r="W522" s="1" t="str">
        <f t="shared" si="69"/>
        <v>03岩手県</v>
      </c>
    </row>
    <row r="523" spans="1:23" x14ac:dyDescent="0.15">
      <c r="A523" s="8">
        <f t="shared" si="68"/>
        <v>35</v>
      </c>
      <c r="B523" s="8">
        <f>B522</f>
        <v>308</v>
      </c>
      <c r="D523" s="65"/>
      <c r="E523" s="66" t="s">
        <v>30</v>
      </c>
      <c r="F523" s="67">
        <v>20</v>
      </c>
      <c r="G523" s="68">
        <f>IFERROR(F523/P523,"-")</f>
        <v>0.46511627906976744</v>
      </c>
      <c r="H523" s="69">
        <v>20</v>
      </c>
      <c r="I523" s="69">
        <v>20</v>
      </c>
      <c r="J523" s="69">
        <v>20</v>
      </c>
      <c r="K523" s="69">
        <v>20</v>
      </c>
      <c r="L523" s="70">
        <v>20</v>
      </c>
      <c r="M523" s="71">
        <f>IFERROR(L523/F523,"-")</f>
        <v>1</v>
      </c>
      <c r="N523" s="72">
        <f>L523-F523</f>
        <v>0</v>
      </c>
      <c r="O523" s="70">
        <v>20</v>
      </c>
      <c r="P523" s="73">
        <v>43</v>
      </c>
      <c r="Q523" s="74">
        <f>IFERROR(O523/P523,"-")</f>
        <v>0.46511627906976744</v>
      </c>
      <c r="W523" s="1" t="str">
        <f t="shared" si="69"/>
        <v>03岩手県</v>
      </c>
    </row>
    <row r="524" spans="1:23" x14ac:dyDescent="0.15">
      <c r="A524" s="8">
        <f t="shared" si="68"/>
        <v>35</v>
      </c>
      <c r="B524" s="8">
        <f>B523</f>
        <v>308</v>
      </c>
      <c r="D524" s="65"/>
      <c r="E524" s="75" t="s">
        <v>31</v>
      </c>
      <c r="F524" s="76">
        <v>335</v>
      </c>
      <c r="G524" s="77">
        <f>IFERROR(F524/P524,"-")</f>
        <v>2.4632352941176472</v>
      </c>
      <c r="H524" s="78">
        <v>220</v>
      </c>
      <c r="I524" s="78">
        <v>179</v>
      </c>
      <c r="J524" s="78">
        <v>166</v>
      </c>
      <c r="K524" s="78">
        <v>166</v>
      </c>
      <c r="L524" s="79">
        <v>166</v>
      </c>
      <c r="M524" s="80">
        <f>IFERROR(L524/F524,"-")</f>
        <v>0.4955223880597015</v>
      </c>
      <c r="N524" s="81">
        <f>L524-F524</f>
        <v>-169</v>
      </c>
      <c r="O524" s="79">
        <v>166</v>
      </c>
      <c r="P524" s="82">
        <v>136</v>
      </c>
      <c r="Q524" s="83">
        <f>IFERROR(O524/P524,"-")</f>
        <v>1.2205882352941178</v>
      </c>
      <c r="W524" s="1" t="str">
        <f t="shared" si="69"/>
        <v>03岩手県</v>
      </c>
    </row>
    <row r="525" spans="1:23" x14ac:dyDescent="0.15">
      <c r="A525" s="8">
        <f t="shared" si="68"/>
        <v>35</v>
      </c>
      <c r="B525" s="8">
        <f>B524</f>
        <v>308</v>
      </c>
      <c r="D525" s="65"/>
      <c r="E525" s="75" t="s">
        <v>32</v>
      </c>
      <c r="F525" s="76">
        <v>82</v>
      </c>
      <c r="G525" s="77">
        <f>IFERROR(F525/P525,"-")</f>
        <v>0.61654135338345861</v>
      </c>
      <c r="H525" s="78">
        <v>158</v>
      </c>
      <c r="I525" s="78">
        <v>182</v>
      </c>
      <c r="J525" s="78">
        <v>181</v>
      </c>
      <c r="K525" s="78">
        <v>139</v>
      </c>
      <c r="L525" s="79">
        <v>156</v>
      </c>
      <c r="M525" s="80">
        <f>IFERROR(L525/F525,"-")</f>
        <v>1.9024390243902438</v>
      </c>
      <c r="N525" s="81">
        <f>L525-F525</f>
        <v>74</v>
      </c>
      <c r="O525" s="79">
        <v>156</v>
      </c>
      <c r="P525" s="82">
        <v>133</v>
      </c>
      <c r="Q525" s="83">
        <f>IFERROR(O525/P525,"-")</f>
        <v>1.1729323308270676</v>
      </c>
      <c r="W525" s="1" t="str">
        <f t="shared" si="69"/>
        <v>03岩手県</v>
      </c>
    </row>
    <row r="526" spans="1:23" ht="14.25" thickBot="1" x14ac:dyDescent="0.2">
      <c r="A526" s="8">
        <f t="shared" si="68"/>
        <v>35</v>
      </c>
      <c r="B526" s="8">
        <f>B525</f>
        <v>308</v>
      </c>
      <c r="D526" s="84"/>
      <c r="E526" s="85" t="s">
        <v>33</v>
      </c>
      <c r="F526" s="86">
        <v>48</v>
      </c>
      <c r="G526" s="87">
        <f>IFERROR(F526/P526,"-")</f>
        <v>1.1428571428571428</v>
      </c>
      <c r="H526" s="88">
        <v>48</v>
      </c>
      <c r="I526" s="88">
        <v>48</v>
      </c>
      <c r="J526" s="88">
        <v>65</v>
      </c>
      <c r="K526" s="88">
        <v>65</v>
      </c>
      <c r="L526" s="89">
        <v>48</v>
      </c>
      <c r="M526" s="90">
        <f>IFERROR(L526/F526,"-")</f>
        <v>1</v>
      </c>
      <c r="N526" s="91">
        <f>L526-F526</f>
        <v>0</v>
      </c>
      <c r="O526" s="89">
        <v>29</v>
      </c>
      <c r="P526" s="92">
        <v>42</v>
      </c>
      <c r="Q526" s="93">
        <f>IFERROR(O526/P526,"-")</f>
        <v>0.69047619047619047</v>
      </c>
      <c r="W526" s="1" t="str">
        <f t="shared" si="69"/>
        <v>03岩手県</v>
      </c>
    </row>
    <row r="527" spans="1:23" s="5" customFormat="1" x14ac:dyDescent="0.15">
      <c r="A527" s="94">
        <f t="shared" si="68"/>
        <v>35</v>
      </c>
      <c r="B527" s="94">
        <f>B526</f>
        <v>308</v>
      </c>
      <c r="D527" s="95"/>
      <c r="E527" s="96" t="s">
        <v>34</v>
      </c>
      <c r="F527" s="97">
        <v>0.8571428571428571</v>
      </c>
      <c r="G527" s="98"/>
      <c r="H527" s="97">
        <v>1</v>
      </c>
      <c r="I527" s="97">
        <v>1</v>
      </c>
      <c r="J527" s="97">
        <v>1</v>
      </c>
      <c r="K527" s="97">
        <v>1</v>
      </c>
      <c r="L527" s="97">
        <v>1</v>
      </c>
      <c r="M527" s="99"/>
      <c r="N527" s="99"/>
      <c r="O527" s="100"/>
      <c r="P527" s="100"/>
      <c r="Q527" s="99"/>
      <c r="W527" s="5" t="str">
        <f t="shared" si="69"/>
        <v>03岩手県</v>
      </c>
    </row>
    <row r="528" spans="1:23" x14ac:dyDescent="0.15">
      <c r="A528" s="8">
        <f>(ROW()+12)/15</f>
        <v>36</v>
      </c>
      <c r="B528" s="8"/>
      <c r="C528" s="101">
        <f>(ROW()+12)/15</f>
        <v>36</v>
      </c>
      <c r="D528" s="101"/>
      <c r="R528" s="1" t="str">
        <f>"（"&amp;H530&amp;"　"&amp;H531&amp;"構想区域）"</f>
        <v>（岩手県　二戸構想区域）</v>
      </c>
      <c r="W528" s="1" t="str">
        <f>TEXT(F530,"0?")&amp;H530</f>
        <v>03岩手県</v>
      </c>
    </row>
    <row r="529" spans="1:23" ht="14.25" thickBot="1" x14ac:dyDescent="0.2">
      <c r="A529" s="8">
        <f t="shared" ref="A529:A542" si="70">A528</f>
        <v>36</v>
      </c>
      <c r="B529" s="8"/>
      <c r="C529" s="1" t="s">
        <v>3</v>
      </c>
      <c r="W529" s="1" t="str">
        <f>W528</f>
        <v>03岩手県</v>
      </c>
    </row>
    <row r="530" spans="1:23" x14ac:dyDescent="0.15">
      <c r="A530" s="8">
        <f t="shared" si="70"/>
        <v>36</v>
      </c>
      <c r="B530" s="8">
        <v>309</v>
      </c>
      <c r="D530" s="10" t="s">
        <v>4</v>
      </c>
      <c r="E530" s="11"/>
      <c r="F530" s="12">
        <f>QUOTIENT(F531,100)</f>
        <v>3</v>
      </c>
      <c r="G530" s="13"/>
      <c r="H530" s="14" t="s">
        <v>64</v>
      </c>
      <c r="I530" s="15"/>
      <c r="N530" s="16"/>
      <c r="W530" s="1" t="str">
        <f t="shared" ref="W530:W542" si="71">W529</f>
        <v>03岩手県</v>
      </c>
    </row>
    <row r="531" spans="1:23" x14ac:dyDescent="0.15">
      <c r="A531" s="8">
        <f t="shared" si="70"/>
        <v>36</v>
      </c>
      <c r="B531" s="8">
        <f>B530</f>
        <v>309</v>
      </c>
      <c r="D531" s="17" t="s">
        <v>5</v>
      </c>
      <c r="E531" s="18"/>
      <c r="F531" s="19">
        <f>B531</f>
        <v>309</v>
      </c>
      <c r="G531" s="20"/>
      <c r="H531" s="21" t="s">
        <v>73</v>
      </c>
      <c r="I531" s="22"/>
      <c r="N531" s="16"/>
      <c r="W531" s="1" t="str">
        <f t="shared" si="71"/>
        <v>03岩手県</v>
      </c>
    </row>
    <row r="532" spans="1:23" x14ac:dyDescent="0.15">
      <c r="A532" s="8">
        <f t="shared" si="70"/>
        <v>36</v>
      </c>
      <c r="B532" s="8">
        <f>B531</f>
        <v>309</v>
      </c>
      <c r="D532" s="23" t="s">
        <v>6</v>
      </c>
      <c r="E532" s="24"/>
      <c r="F532" s="25">
        <v>5.0805999999999996</v>
      </c>
      <c r="G532" s="26"/>
      <c r="H532" s="26"/>
      <c r="I532" s="27"/>
      <c r="J532" s="28"/>
      <c r="K532" s="28"/>
      <c r="M532" s="28"/>
      <c r="N532" s="29"/>
      <c r="O532" s="30" t="s">
        <v>7</v>
      </c>
      <c r="W532" s="1" t="str">
        <f t="shared" si="71"/>
        <v>03岩手県</v>
      </c>
    </row>
    <row r="533" spans="1:23" ht="14.25" thickBot="1" x14ac:dyDescent="0.2">
      <c r="A533" s="8">
        <f t="shared" si="70"/>
        <v>36</v>
      </c>
      <c r="B533" s="8">
        <f>B532</f>
        <v>309</v>
      </c>
      <c r="D533" s="31" t="s">
        <v>8</v>
      </c>
      <c r="E533" s="32"/>
      <c r="F533" s="33">
        <v>1100.29</v>
      </c>
      <c r="G533" s="34"/>
      <c r="H533" s="34"/>
      <c r="I533" s="35"/>
      <c r="J533" s="36"/>
      <c r="K533" s="36"/>
      <c r="M533" s="36"/>
      <c r="O533" s="37">
        <v>-0.28999999999999998</v>
      </c>
      <c r="P533" s="37"/>
      <c r="W533" s="1" t="str">
        <f t="shared" si="71"/>
        <v>03岩手県</v>
      </c>
    </row>
    <row r="534" spans="1:23" ht="14.25" thickBot="1" x14ac:dyDescent="0.2">
      <c r="A534" s="8">
        <f t="shared" si="70"/>
        <v>36</v>
      </c>
      <c r="B534" s="8"/>
      <c r="C534" s="1" t="s">
        <v>9</v>
      </c>
      <c r="W534" s="1" t="str">
        <f t="shared" si="71"/>
        <v>03岩手県</v>
      </c>
    </row>
    <row r="535" spans="1:23" ht="13.5" customHeight="1" x14ac:dyDescent="0.15">
      <c r="A535" s="8">
        <f t="shared" si="70"/>
        <v>36</v>
      </c>
      <c r="B535" s="8"/>
      <c r="D535" s="38"/>
      <c r="E535" s="39"/>
      <c r="F535" s="40" t="s">
        <v>10</v>
      </c>
      <c r="G535" s="41"/>
      <c r="H535" s="42" t="s">
        <v>11</v>
      </c>
      <c r="I535" s="42" t="s">
        <v>12</v>
      </c>
      <c r="J535" s="42" t="s">
        <v>13</v>
      </c>
      <c r="K535" s="42" t="s">
        <v>14</v>
      </c>
      <c r="L535" s="43" t="s">
        <v>15</v>
      </c>
      <c r="M535" s="41"/>
      <c r="N535" s="41"/>
      <c r="O535" s="43" t="s">
        <v>16</v>
      </c>
      <c r="P535" s="41"/>
      <c r="Q535" s="44"/>
      <c r="W535" s="1" t="str">
        <f t="shared" si="71"/>
        <v>03岩手県</v>
      </c>
    </row>
    <row r="536" spans="1:23" ht="32.25" thickBot="1" x14ac:dyDescent="0.2">
      <c r="A536" s="8">
        <f t="shared" si="70"/>
        <v>36</v>
      </c>
      <c r="B536" s="8"/>
      <c r="D536" s="45"/>
      <c r="E536" s="46"/>
      <c r="F536" s="47" t="s">
        <v>17</v>
      </c>
      <c r="G536" s="48" t="s">
        <v>18</v>
      </c>
      <c r="H536" s="49" t="s">
        <v>19</v>
      </c>
      <c r="I536" s="49" t="s">
        <v>20</v>
      </c>
      <c r="J536" s="49" t="s">
        <v>21</v>
      </c>
      <c r="K536" s="49" t="s">
        <v>22</v>
      </c>
      <c r="L536" s="50" t="s">
        <v>23</v>
      </c>
      <c r="M536" s="51" t="s">
        <v>24</v>
      </c>
      <c r="N536" s="52" t="s">
        <v>25</v>
      </c>
      <c r="O536" s="53" t="s">
        <v>26</v>
      </c>
      <c r="P536" s="51" t="s">
        <v>27</v>
      </c>
      <c r="Q536" s="54" t="s">
        <v>28</v>
      </c>
      <c r="W536" s="1" t="str">
        <f t="shared" si="71"/>
        <v>03岩手県</v>
      </c>
    </row>
    <row r="537" spans="1:23" ht="14.25" thickTop="1" x14ac:dyDescent="0.15">
      <c r="A537" s="8">
        <f t="shared" si="70"/>
        <v>36</v>
      </c>
      <c r="B537" s="8">
        <f>B532</f>
        <v>309</v>
      </c>
      <c r="D537" s="55"/>
      <c r="E537" s="56" t="s">
        <v>29</v>
      </c>
      <c r="F537" s="57">
        <f>SUM(F538:F541)</f>
        <v>517</v>
      </c>
      <c r="G537" s="58">
        <f>IFERROR(F537/P537,"-")</f>
        <v>1.7766323024054982</v>
      </c>
      <c r="H537" s="59">
        <f>SUM(H538:H541)</f>
        <v>431</v>
      </c>
      <c r="I537" s="59">
        <f>SUM(I538:I541)</f>
        <v>384</v>
      </c>
      <c r="J537" s="59">
        <f>SUM(J538:J541)</f>
        <v>378</v>
      </c>
      <c r="K537" s="59">
        <f>SUM(K538:K541)</f>
        <v>378</v>
      </c>
      <c r="L537" s="60">
        <f>SUM(L538:L541)</f>
        <v>378</v>
      </c>
      <c r="M537" s="61">
        <f>IFERROR(L537/F537,"-")</f>
        <v>0.7311411992263056</v>
      </c>
      <c r="N537" s="62">
        <f>L537-F537</f>
        <v>-139</v>
      </c>
      <c r="O537" s="60">
        <f>SUM(O538:O541)</f>
        <v>378</v>
      </c>
      <c r="P537" s="63">
        <f>SUM(P538:P541)</f>
        <v>291</v>
      </c>
      <c r="Q537" s="64">
        <f>IFERROR(O537/P537,"-")</f>
        <v>1.2989690721649485</v>
      </c>
      <c r="W537" s="1" t="str">
        <f t="shared" si="71"/>
        <v>03岩手県</v>
      </c>
    </row>
    <row r="538" spans="1:23" x14ac:dyDescent="0.15">
      <c r="A538" s="8">
        <f t="shared" si="70"/>
        <v>36</v>
      </c>
      <c r="B538" s="8">
        <f>B537</f>
        <v>309</v>
      </c>
      <c r="D538" s="65"/>
      <c r="E538" s="66" t="s">
        <v>30</v>
      </c>
      <c r="F538" s="67">
        <v>0</v>
      </c>
      <c r="G538" s="68">
        <f>IFERROR(F538/P538,"-")</f>
        <v>0</v>
      </c>
      <c r="H538" s="69">
        <v>0</v>
      </c>
      <c r="I538" s="69">
        <v>0</v>
      </c>
      <c r="J538" s="69">
        <v>0</v>
      </c>
      <c r="K538" s="69">
        <v>0</v>
      </c>
      <c r="L538" s="70">
        <v>0</v>
      </c>
      <c r="M538" s="71" t="str">
        <f>IFERROR(L538/F538,"-")</f>
        <v>-</v>
      </c>
      <c r="N538" s="72">
        <f>L538-F538</f>
        <v>0</v>
      </c>
      <c r="O538" s="70">
        <v>0</v>
      </c>
      <c r="P538" s="73">
        <v>31</v>
      </c>
      <c r="Q538" s="74">
        <f>IFERROR(O538/P538,"-")</f>
        <v>0</v>
      </c>
      <c r="W538" s="1" t="str">
        <f t="shared" si="71"/>
        <v>03岩手県</v>
      </c>
    </row>
    <row r="539" spans="1:23" x14ac:dyDescent="0.15">
      <c r="A539" s="8">
        <f t="shared" si="70"/>
        <v>36</v>
      </c>
      <c r="B539" s="8">
        <f>B538</f>
        <v>309</v>
      </c>
      <c r="D539" s="65"/>
      <c r="E539" s="75" t="s">
        <v>31</v>
      </c>
      <c r="F539" s="76">
        <v>425</v>
      </c>
      <c r="G539" s="77">
        <f>IFERROR(F539/P539,"-")</f>
        <v>3.1716417910447761</v>
      </c>
      <c r="H539" s="78">
        <v>339</v>
      </c>
      <c r="I539" s="78">
        <v>339</v>
      </c>
      <c r="J539" s="78">
        <v>283</v>
      </c>
      <c r="K539" s="78">
        <v>283</v>
      </c>
      <c r="L539" s="79">
        <v>283</v>
      </c>
      <c r="M539" s="80">
        <f>IFERROR(L539/F539,"-")</f>
        <v>0.66588235294117648</v>
      </c>
      <c r="N539" s="81">
        <f>L539-F539</f>
        <v>-142</v>
      </c>
      <c r="O539" s="79">
        <v>283</v>
      </c>
      <c r="P539" s="82">
        <v>134</v>
      </c>
      <c r="Q539" s="83">
        <f>IFERROR(O539/P539,"-")</f>
        <v>2.1119402985074629</v>
      </c>
      <c r="W539" s="1" t="str">
        <f t="shared" si="71"/>
        <v>03岩手県</v>
      </c>
    </row>
    <row r="540" spans="1:23" x14ac:dyDescent="0.15">
      <c r="A540" s="8">
        <f t="shared" si="70"/>
        <v>36</v>
      </c>
      <c r="B540" s="8">
        <f>B539</f>
        <v>309</v>
      </c>
      <c r="D540" s="65"/>
      <c r="E540" s="75" t="s">
        <v>32</v>
      </c>
      <c r="F540" s="76">
        <v>0</v>
      </c>
      <c r="G540" s="77">
        <f>IFERROR(F540/P540,"-")</f>
        <v>0</v>
      </c>
      <c r="H540" s="78">
        <v>0</v>
      </c>
      <c r="I540" s="78">
        <v>0</v>
      </c>
      <c r="J540" s="78">
        <v>50</v>
      </c>
      <c r="K540" s="78">
        <v>50</v>
      </c>
      <c r="L540" s="79">
        <v>50</v>
      </c>
      <c r="M540" s="80" t="str">
        <f>IFERROR(L540/F540,"-")</f>
        <v>-</v>
      </c>
      <c r="N540" s="81">
        <f>L540-F540</f>
        <v>50</v>
      </c>
      <c r="O540" s="79">
        <v>50</v>
      </c>
      <c r="P540" s="82">
        <v>91</v>
      </c>
      <c r="Q540" s="83">
        <f>IFERROR(O540/P540,"-")</f>
        <v>0.5494505494505495</v>
      </c>
      <c r="W540" s="1" t="str">
        <f t="shared" si="71"/>
        <v>03岩手県</v>
      </c>
    </row>
    <row r="541" spans="1:23" ht="14.25" thickBot="1" x14ac:dyDescent="0.2">
      <c r="A541" s="8">
        <f t="shared" si="70"/>
        <v>36</v>
      </c>
      <c r="B541" s="8">
        <f>B540</f>
        <v>309</v>
      </c>
      <c r="D541" s="84"/>
      <c r="E541" s="85" t="s">
        <v>33</v>
      </c>
      <c r="F541" s="86">
        <v>92</v>
      </c>
      <c r="G541" s="87">
        <f>IFERROR(F541/P541,"-")</f>
        <v>2.6285714285714286</v>
      </c>
      <c r="H541" s="88">
        <v>92</v>
      </c>
      <c r="I541" s="88">
        <v>45</v>
      </c>
      <c r="J541" s="88">
        <v>45</v>
      </c>
      <c r="K541" s="88">
        <v>45</v>
      </c>
      <c r="L541" s="89">
        <v>45</v>
      </c>
      <c r="M541" s="90">
        <f>IFERROR(L541/F541,"-")</f>
        <v>0.4891304347826087</v>
      </c>
      <c r="N541" s="91">
        <f>L541-F541</f>
        <v>-47</v>
      </c>
      <c r="O541" s="89">
        <v>45</v>
      </c>
      <c r="P541" s="92">
        <v>35</v>
      </c>
      <c r="Q541" s="93">
        <f>IFERROR(O541/P541,"-")</f>
        <v>1.2857142857142858</v>
      </c>
      <c r="W541" s="1" t="str">
        <f t="shared" si="71"/>
        <v>03岩手県</v>
      </c>
    </row>
    <row r="542" spans="1:23" s="5" customFormat="1" x14ac:dyDescent="0.15">
      <c r="A542" s="94">
        <f t="shared" si="70"/>
        <v>36</v>
      </c>
      <c r="B542" s="94">
        <f>B541</f>
        <v>309</v>
      </c>
      <c r="D542" s="95"/>
      <c r="E542" s="96" t="s">
        <v>34</v>
      </c>
      <c r="F542" s="97">
        <v>1</v>
      </c>
      <c r="G542" s="98"/>
      <c r="H542" s="97">
        <v>1</v>
      </c>
      <c r="I542" s="97">
        <v>0.88888888888888884</v>
      </c>
      <c r="J542" s="97">
        <v>1</v>
      </c>
      <c r="K542" s="97">
        <v>0.9</v>
      </c>
      <c r="L542" s="97">
        <v>1</v>
      </c>
      <c r="M542" s="99"/>
      <c r="N542" s="99"/>
      <c r="O542" s="100"/>
      <c r="P542" s="100"/>
      <c r="Q542" s="99"/>
      <c r="W542" s="5" t="str">
        <f t="shared" si="71"/>
        <v>03岩手県</v>
      </c>
    </row>
    <row r="543" spans="1:23" x14ac:dyDescent="0.15">
      <c r="A543" s="8">
        <f>(ROW()+12)/15</f>
        <v>37</v>
      </c>
      <c r="B543" s="8"/>
      <c r="C543" s="101">
        <f>(ROW()+12)/15</f>
        <v>37</v>
      </c>
      <c r="D543" s="101"/>
      <c r="R543" s="1" t="str">
        <f>"（"&amp;H545&amp;"　"&amp;H546&amp;"構想区域）"</f>
        <v>（宮城県　仙南構想区域）</v>
      </c>
      <c r="W543" s="1" t="str">
        <f>TEXT(F545,"0?")&amp;H545</f>
        <v>04宮城県</v>
      </c>
    </row>
    <row r="544" spans="1:23" ht="14.25" thickBot="1" x14ac:dyDescent="0.2">
      <c r="A544" s="8">
        <f t="shared" ref="A544:A557" si="72">A543</f>
        <v>37</v>
      </c>
      <c r="B544" s="8"/>
      <c r="C544" s="1" t="s">
        <v>3</v>
      </c>
      <c r="W544" s="1" t="str">
        <f>W543</f>
        <v>04宮城県</v>
      </c>
    </row>
    <row r="545" spans="1:23" x14ac:dyDescent="0.15">
      <c r="A545" s="8">
        <f t="shared" si="72"/>
        <v>37</v>
      </c>
      <c r="B545" s="8">
        <v>401</v>
      </c>
      <c r="D545" s="10" t="s">
        <v>4</v>
      </c>
      <c r="E545" s="11"/>
      <c r="F545" s="12">
        <f>QUOTIENT(F546,100)</f>
        <v>4</v>
      </c>
      <c r="G545" s="13"/>
      <c r="H545" s="14" t="s">
        <v>74</v>
      </c>
      <c r="I545" s="15"/>
      <c r="N545" s="16"/>
      <c r="W545" s="1" t="str">
        <f t="shared" ref="W545:W557" si="73">W544</f>
        <v>04宮城県</v>
      </c>
    </row>
    <row r="546" spans="1:23" x14ac:dyDescent="0.15">
      <c r="A546" s="8">
        <f t="shared" si="72"/>
        <v>37</v>
      </c>
      <c r="B546" s="8">
        <f>B545</f>
        <v>401</v>
      </c>
      <c r="D546" s="17" t="s">
        <v>5</v>
      </c>
      <c r="E546" s="18"/>
      <c r="F546" s="19">
        <f>B546</f>
        <v>401</v>
      </c>
      <c r="G546" s="20"/>
      <c r="H546" s="21" t="s">
        <v>75</v>
      </c>
      <c r="I546" s="22"/>
      <c r="N546" s="16"/>
      <c r="W546" s="1" t="str">
        <f t="shared" si="73"/>
        <v>04宮城県</v>
      </c>
    </row>
    <row r="547" spans="1:23" x14ac:dyDescent="0.15">
      <c r="A547" s="8">
        <f t="shared" si="72"/>
        <v>37</v>
      </c>
      <c r="B547" s="8">
        <f>B546</f>
        <v>401</v>
      </c>
      <c r="D547" s="23" t="s">
        <v>6</v>
      </c>
      <c r="E547" s="24"/>
      <c r="F547" s="25">
        <v>16.652899999999999</v>
      </c>
      <c r="G547" s="26"/>
      <c r="H547" s="26"/>
      <c r="I547" s="27"/>
      <c r="J547" s="28"/>
      <c r="K547" s="28"/>
      <c r="M547" s="28"/>
      <c r="N547" s="29"/>
      <c r="O547" s="30" t="s">
        <v>7</v>
      </c>
      <c r="W547" s="1" t="str">
        <f t="shared" si="73"/>
        <v>04宮城県</v>
      </c>
    </row>
    <row r="548" spans="1:23" ht="14.25" thickBot="1" x14ac:dyDescent="0.2">
      <c r="A548" s="8">
        <f t="shared" si="72"/>
        <v>37</v>
      </c>
      <c r="B548" s="8">
        <f>B547</f>
        <v>401</v>
      </c>
      <c r="D548" s="31" t="s">
        <v>8</v>
      </c>
      <c r="E548" s="32"/>
      <c r="F548" s="33">
        <v>1551.4</v>
      </c>
      <c r="G548" s="34"/>
      <c r="H548" s="34"/>
      <c r="I548" s="35"/>
      <c r="J548" s="36"/>
      <c r="K548" s="36"/>
      <c r="M548" s="36"/>
      <c r="O548" s="37">
        <v>-0.35300000000000004</v>
      </c>
      <c r="P548" s="37"/>
      <c r="W548" s="1" t="str">
        <f t="shared" si="73"/>
        <v>04宮城県</v>
      </c>
    </row>
    <row r="549" spans="1:23" ht="14.25" thickBot="1" x14ac:dyDescent="0.2">
      <c r="A549" s="8">
        <f t="shared" si="72"/>
        <v>37</v>
      </c>
      <c r="B549" s="8"/>
      <c r="C549" s="1" t="s">
        <v>9</v>
      </c>
      <c r="W549" s="1" t="str">
        <f t="shared" si="73"/>
        <v>04宮城県</v>
      </c>
    </row>
    <row r="550" spans="1:23" ht="13.5" customHeight="1" x14ac:dyDescent="0.15">
      <c r="A550" s="8">
        <f t="shared" si="72"/>
        <v>37</v>
      </c>
      <c r="B550" s="8"/>
      <c r="D550" s="38"/>
      <c r="E550" s="39"/>
      <c r="F550" s="40" t="s">
        <v>10</v>
      </c>
      <c r="G550" s="41"/>
      <c r="H550" s="42" t="s">
        <v>11</v>
      </c>
      <c r="I550" s="42" t="s">
        <v>12</v>
      </c>
      <c r="J550" s="42" t="s">
        <v>13</v>
      </c>
      <c r="K550" s="42" t="s">
        <v>14</v>
      </c>
      <c r="L550" s="43" t="s">
        <v>15</v>
      </c>
      <c r="M550" s="41"/>
      <c r="N550" s="41"/>
      <c r="O550" s="43" t="s">
        <v>16</v>
      </c>
      <c r="P550" s="41"/>
      <c r="Q550" s="44"/>
      <c r="W550" s="1" t="str">
        <f t="shared" si="73"/>
        <v>04宮城県</v>
      </c>
    </row>
    <row r="551" spans="1:23" ht="32.25" thickBot="1" x14ac:dyDescent="0.2">
      <c r="A551" s="8">
        <f t="shared" si="72"/>
        <v>37</v>
      </c>
      <c r="B551" s="8"/>
      <c r="D551" s="45"/>
      <c r="E551" s="46"/>
      <c r="F551" s="47" t="s">
        <v>17</v>
      </c>
      <c r="G551" s="48" t="s">
        <v>18</v>
      </c>
      <c r="H551" s="49" t="s">
        <v>19</v>
      </c>
      <c r="I551" s="49" t="s">
        <v>20</v>
      </c>
      <c r="J551" s="49" t="s">
        <v>21</v>
      </c>
      <c r="K551" s="49" t="s">
        <v>22</v>
      </c>
      <c r="L551" s="50" t="s">
        <v>23</v>
      </c>
      <c r="M551" s="51" t="s">
        <v>24</v>
      </c>
      <c r="N551" s="52" t="s">
        <v>25</v>
      </c>
      <c r="O551" s="53" t="s">
        <v>26</v>
      </c>
      <c r="P551" s="51" t="s">
        <v>27</v>
      </c>
      <c r="Q551" s="54" t="s">
        <v>28</v>
      </c>
      <c r="W551" s="1" t="str">
        <f t="shared" si="73"/>
        <v>04宮城県</v>
      </c>
    </row>
    <row r="552" spans="1:23" ht="14.25" thickTop="1" x14ac:dyDescent="0.15">
      <c r="A552" s="8">
        <f t="shared" si="72"/>
        <v>37</v>
      </c>
      <c r="B552" s="8">
        <f>B547</f>
        <v>401</v>
      </c>
      <c r="D552" s="55"/>
      <c r="E552" s="56" t="s">
        <v>29</v>
      </c>
      <c r="F552" s="57">
        <f>SUM(F553:F556)</f>
        <v>1412</v>
      </c>
      <c r="G552" s="58">
        <f>IFERROR(F552/P552,"-")</f>
        <v>1.1387096774193548</v>
      </c>
      <c r="H552" s="59">
        <f>SUM(H553:H556)</f>
        <v>1345</v>
      </c>
      <c r="I552" s="59">
        <f>SUM(I553:I556)</f>
        <v>1333</v>
      </c>
      <c r="J552" s="59">
        <f>SUM(J553:J556)</f>
        <v>1261</v>
      </c>
      <c r="K552" s="59">
        <f>SUM(K553:K556)</f>
        <v>1253</v>
      </c>
      <c r="L552" s="60">
        <f>SUM(L553:L556)</f>
        <v>1201</v>
      </c>
      <c r="M552" s="61">
        <f>IFERROR(L552/F552,"-")</f>
        <v>0.85056657223796039</v>
      </c>
      <c r="N552" s="62">
        <f>L552-F552</f>
        <v>-211</v>
      </c>
      <c r="O552" s="60">
        <f>SUM(O553:O556)</f>
        <v>1215</v>
      </c>
      <c r="P552" s="63">
        <f>SUM(P553:P556)</f>
        <v>1240</v>
      </c>
      <c r="Q552" s="64">
        <f>IFERROR(O552/P552,"-")</f>
        <v>0.97983870967741937</v>
      </c>
      <c r="W552" s="1" t="str">
        <f t="shared" si="73"/>
        <v>04宮城県</v>
      </c>
    </row>
    <row r="553" spans="1:23" x14ac:dyDescent="0.15">
      <c r="A553" s="8">
        <f t="shared" si="72"/>
        <v>37</v>
      </c>
      <c r="B553" s="8">
        <f>B552</f>
        <v>401</v>
      </c>
      <c r="D553" s="65"/>
      <c r="E553" s="66" t="s">
        <v>30</v>
      </c>
      <c r="F553" s="67">
        <v>26</v>
      </c>
      <c r="G553" s="68">
        <f>IFERROR(F553/P553,"-")</f>
        <v>0.27956989247311825</v>
      </c>
      <c r="H553" s="69">
        <v>26</v>
      </c>
      <c r="I553" s="69">
        <v>26</v>
      </c>
      <c r="J553" s="69">
        <v>26</v>
      </c>
      <c r="K553" s="69">
        <v>26</v>
      </c>
      <c r="L553" s="70">
        <v>12</v>
      </c>
      <c r="M553" s="71">
        <f>IFERROR(L553/F553,"-")</f>
        <v>0.46153846153846156</v>
      </c>
      <c r="N553" s="72">
        <f>L553-F553</f>
        <v>-14</v>
      </c>
      <c r="O553" s="70">
        <v>26</v>
      </c>
      <c r="P553" s="73">
        <v>93</v>
      </c>
      <c r="Q553" s="74">
        <f>IFERROR(O553/P553,"-")</f>
        <v>0.27956989247311825</v>
      </c>
      <c r="W553" s="1" t="str">
        <f t="shared" si="73"/>
        <v>04宮城県</v>
      </c>
    </row>
    <row r="554" spans="1:23" x14ac:dyDescent="0.15">
      <c r="A554" s="8">
        <f t="shared" si="72"/>
        <v>37</v>
      </c>
      <c r="B554" s="8">
        <f>B553</f>
        <v>401</v>
      </c>
      <c r="D554" s="65"/>
      <c r="E554" s="75" t="s">
        <v>31</v>
      </c>
      <c r="F554" s="76">
        <v>790</v>
      </c>
      <c r="G554" s="77">
        <f>IFERROR(F554/P554,"-")</f>
        <v>2.2128851540616248</v>
      </c>
      <c r="H554" s="78">
        <v>672</v>
      </c>
      <c r="I554" s="78">
        <v>661</v>
      </c>
      <c r="J554" s="78">
        <v>526</v>
      </c>
      <c r="K554" s="78">
        <v>522</v>
      </c>
      <c r="L554" s="79">
        <v>469</v>
      </c>
      <c r="M554" s="80">
        <f>IFERROR(L554/F554,"-")</f>
        <v>0.59367088607594942</v>
      </c>
      <c r="N554" s="81">
        <f>L554-F554</f>
        <v>-321</v>
      </c>
      <c r="O554" s="79">
        <v>469</v>
      </c>
      <c r="P554" s="82">
        <v>357</v>
      </c>
      <c r="Q554" s="83">
        <f>IFERROR(O554/P554,"-")</f>
        <v>1.3137254901960784</v>
      </c>
      <c r="W554" s="1" t="str">
        <f t="shared" si="73"/>
        <v>04宮城県</v>
      </c>
    </row>
    <row r="555" spans="1:23" x14ac:dyDescent="0.15">
      <c r="A555" s="8">
        <f t="shared" si="72"/>
        <v>37</v>
      </c>
      <c r="B555" s="8">
        <f>B554</f>
        <v>401</v>
      </c>
      <c r="D555" s="65"/>
      <c r="E555" s="75" t="s">
        <v>32</v>
      </c>
      <c r="F555" s="76">
        <v>247</v>
      </c>
      <c r="G555" s="77">
        <f>IFERROR(F555/P555,"-")</f>
        <v>0.54166666666666663</v>
      </c>
      <c r="H555" s="78">
        <v>324</v>
      </c>
      <c r="I555" s="78">
        <v>327</v>
      </c>
      <c r="J555" s="78">
        <v>392</v>
      </c>
      <c r="K555" s="78">
        <v>388</v>
      </c>
      <c r="L555" s="79">
        <v>388</v>
      </c>
      <c r="M555" s="80">
        <f>IFERROR(L555/F555,"-")</f>
        <v>1.5708502024291497</v>
      </c>
      <c r="N555" s="81">
        <f>L555-F555</f>
        <v>141</v>
      </c>
      <c r="O555" s="79">
        <v>388</v>
      </c>
      <c r="P555" s="82">
        <v>456</v>
      </c>
      <c r="Q555" s="83">
        <f>IFERROR(O555/P555,"-")</f>
        <v>0.85087719298245612</v>
      </c>
      <c r="W555" s="1" t="str">
        <f t="shared" si="73"/>
        <v>04宮城県</v>
      </c>
    </row>
    <row r="556" spans="1:23" ht="14.25" thickBot="1" x14ac:dyDescent="0.2">
      <c r="A556" s="8">
        <f t="shared" si="72"/>
        <v>37</v>
      </c>
      <c r="B556" s="8">
        <f>B555</f>
        <v>401</v>
      </c>
      <c r="D556" s="84"/>
      <c r="E556" s="85" t="s">
        <v>33</v>
      </c>
      <c r="F556" s="86">
        <v>349</v>
      </c>
      <c r="G556" s="87">
        <f>IFERROR(F556/P556,"-")</f>
        <v>1.0449101796407185</v>
      </c>
      <c r="H556" s="88">
        <v>323</v>
      </c>
      <c r="I556" s="88">
        <v>319</v>
      </c>
      <c r="J556" s="88">
        <v>317</v>
      </c>
      <c r="K556" s="88">
        <v>317</v>
      </c>
      <c r="L556" s="89">
        <v>332</v>
      </c>
      <c r="M556" s="90">
        <f>IFERROR(L556/F556,"-")</f>
        <v>0.95128939828080228</v>
      </c>
      <c r="N556" s="91">
        <f>L556-F556</f>
        <v>-17</v>
      </c>
      <c r="O556" s="89">
        <v>332</v>
      </c>
      <c r="P556" s="92">
        <v>334</v>
      </c>
      <c r="Q556" s="93">
        <f>IFERROR(O556/P556,"-")</f>
        <v>0.99401197604790414</v>
      </c>
      <c r="W556" s="1" t="str">
        <f t="shared" si="73"/>
        <v>04宮城県</v>
      </c>
    </row>
    <row r="557" spans="1:23" s="5" customFormat="1" x14ac:dyDescent="0.15">
      <c r="A557" s="94">
        <f t="shared" si="72"/>
        <v>37</v>
      </c>
      <c r="B557" s="94">
        <f>B556</f>
        <v>401</v>
      </c>
      <c r="D557" s="95"/>
      <c r="E557" s="96" t="s">
        <v>34</v>
      </c>
      <c r="F557" s="97">
        <v>1</v>
      </c>
      <c r="G557" s="98"/>
      <c r="H557" s="97">
        <v>1</v>
      </c>
      <c r="I557" s="97">
        <v>1</v>
      </c>
      <c r="J557" s="97">
        <v>1</v>
      </c>
      <c r="K557" s="97">
        <v>1</v>
      </c>
      <c r="L557" s="97">
        <v>1</v>
      </c>
      <c r="M557" s="99"/>
      <c r="N557" s="99"/>
      <c r="O557" s="100"/>
      <c r="P557" s="100"/>
      <c r="Q557" s="99"/>
      <c r="W557" s="5" t="str">
        <f t="shared" si="73"/>
        <v>04宮城県</v>
      </c>
    </row>
    <row r="558" spans="1:23" x14ac:dyDescent="0.15">
      <c r="A558" s="8">
        <f>(ROW()+12)/15</f>
        <v>38</v>
      </c>
      <c r="B558" s="8"/>
      <c r="C558" s="101">
        <f>(ROW()+12)/15</f>
        <v>38</v>
      </c>
      <c r="D558" s="101"/>
      <c r="R558" s="1" t="str">
        <f>"（"&amp;H560&amp;"　"&amp;H561&amp;"構想区域）"</f>
        <v>（宮城県　仙台構想区域）</v>
      </c>
      <c r="W558" s="1" t="str">
        <f>TEXT(F560,"0?")&amp;H560</f>
        <v>04宮城県</v>
      </c>
    </row>
    <row r="559" spans="1:23" ht="14.25" thickBot="1" x14ac:dyDescent="0.2">
      <c r="A559" s="8">
        <f t="shared" ref="A559:A572" si="74">A558</f>
        <v>38</v>
      </c>
      <c r="B559" s="8"/>
      <c r="C559" s="1" t="s">
        <v>3</v>
      </c>
      <c r="W559" s="1" t="str">
        <f>W558</f>
        <v>04宮城県</v>
      </c>
    </row>
    <row r="560" spans="1:23" x14ac:dyDescent="0.15">
      <c r="A560" s="8">
        <f t="shared" si="74"/>
        <v>38</v>
      </c>
      <c r="B560" s="8">
        <v>403</v>
      </c>
      <c r="D560" s="10" t="s">
        <v>4</v>
      </c>
      <c r="E560" s="11"/>
      <c r="F560" s="12">
        <f>QUOTIENT(F561,100)</f>
        <v>4</v>
      </c>
      <c r="G560" s="13"/>
      <c r="H560" s="14" t="s">
        <v>74</v>
      </c>
      <c r="I560" s="15"/>
      <c r="N560" s="16"/>
      <c r="W560" s="1" t="str">
        <f t="shared" ref="W560:W572" si="75">W559</f>
        <v>04宮城県</v>
      </c>
    </row>
    <row r="561" spans="1:23" x14ac:dyDescent="0.15">
      <c r="A561" s="8">
        <f t="shared" si="74"/>
        <v>38</v>
      </c>
      <c r="B561" s="8">
        <f>B560</f>
        <v>403</v>
      </c>
      <c r="D561" s="17" t="s">
        <v>5</v>
      </c>
      <c r="E561" s="18"/>
      <c r="F561" s="19">
        <f>B561</f>
        <v>403</v>
      </c>
      <c r="G561" s="20"/>
      <c r="H561" s="21" t="s">
        <v>76</v>
      </c>
      <c r="I561" s="22"/>
      <c r="N561" s="16"/>
      <c r="W561" s="1" t="str">
        <f t="shared" si="75"/>
        <v>04宮城県</v>
      </c>
    </row>
    <row r="562" spans="1:23" x14ac:dyDescent="0.15">
      <c r="A562" s="8">
        <f t="shared" si="74"/>
        <v>38</v>
      </c>
      <c r="B562" s="8">
        <f>B561</f>
        <v>403</v>
      </c>
      <c r="D562" s="23" t="s">
        <v>6</v>
      </c>
      <c r="E562" s="24"/>
      <c r="F562" s="25">
        <v>154.03890000000001</v>
      </c>
      <c r="G562" s="26"/>
      <c r="H562" s="26"/>
      <c r="I562" s="27"/>
      <c r="J562" s="28"/>
      <c r="K562" s="28"/>
      <c r="M562" s="28"/>
      <c r="N562" s="29"/>
      <c r="O562" s="30" t="s">
        <v>7</v>
      </c>
      <c r="W562" s="1" t="str">
        <f t="shared" si="75"/>
        <v>04宮城県</v>
      </c>
    </row>
    <row r="563" spans="1:23" ht="14.25" thickBot="1" x14ac:dyDescent="0.2">
      <c r="A563" s="8">
        <f t="shared" si="74"/>
        <v>38</v>
      </c>
      <c r="B563" s="8">
        <f>B562</f>
        <v>403</v>
      </c>
      <c r="D563" s="31" t="s">
        <v>8</v>
      </c>
      <c r="E563" s="32"/>
      <c r="F563" s="33">
        <v>1648.79</v>
      </c>
      <c r="G563" s="34"/>
      <c r="H563" s="34"/>
      <c r="I563" s="35"/>
      <c r="J563" s="36"/>
      <c r="K563" s="36"/>
      <c r="M563" s="36"/>
      <c r="O563" s="37">
        <v>0.13499999999999998</v>
      </c>
      <c r="P563" s="37"/>
      <c r="W563" s="1" t="str">
        <f t="shared" si="75"/>
        <v>04宮城県</v>
      </c>
    </row>
    <row r="564" spans="1:23" ht="14.25" thickBot="1" x14ac:dyDescent="0.2">
      <c r="A564" s="8">
        <f t="shared" si="74"/>
        <v>38</v>
      </c>
      <c r="B564" s="8"/>
      <c r="C564" s="1" t="s">
        <v>9</v>
      </c>
      <c r="W564" s="1" t="str">
        <f t="shared" si="75"/>
        <v>04宮城県</v>
      </c>
    </row>
    <row r="565" spans="1:23" ht="13.5" customHeight="1" x14ac:dyDescent="0.15">
      <c r="A565" s="8">
        <f t="shared" si="74"/>
        <v>38</v>
      </c>
      <c r="B565" s="8"/>
      <c r="D565" s="38"/>
      <c r="E565" s="39"/>
      <c r="F565" s="40" t="s">
        <v>10</v>
      </c>
      <c r="G565" s="41"/>
      <c r="H565" s="42" t="s">
        <v>11</v>
      </c>
      <c r="I565" s="42" t="s">
        <v>12</v>
      </c>
      <c r="J565" s="42" t="s">
        <v>13</v>
      </c>
      <c r="K565" s="42" t="s">
        <v>14</v>
      </c>
      <c r="L565" s="43" t="s">
        <v>15</v>
      </c>
      <c r="M565" s="41"/>
      <c r="N565" s="41"/>
      <c r="O565" s="43" t="s">
        <v>16</v>
      </c>
      <c r="P565" s="41"/>
      <c r="Q565" s="44"/>
      <c r="W565" s="1" t="str">
        <f t="shared" si="75"/>
        <v>04宮城県</v>
      </c>
    </row>
    <row r="566" spans="1:23" ht="32.25" thickBot="1" x14ac:dyDescent="0.2">
      <c r="A566" s="8">
        <f t="shared" si="74"/>
        <v>38</v>
      </c>
      <c r="B566" s="8"/>
      <c r="D566" s="45"/>
      <c r="E566" s="46"/>
      <c r="F566" s="47" t="s">
        <v>17</v>
      </c>
      <c r="G566" s="48" t="s">
        <v>18</v>
      </c>
      <c r="H566" s="49" t="s">
        <v>19</v>
      </c>
      <c r="I566" s="49" t="s">
        <v>20</v>
      </c>
      <c r="J566" s="49" t="s">
        <v>21</v>
      </c>
      <c r="K566" s="49" t="s">
        <v>22</v>
      </c>
      <c r="L566" s="50" t="s">
        <v>23</v>
      </c>
      <c r="M566" s="51" t="s">
        <v>24</v>
      </c>
      <c r="N566" s="52" t="s">
        <v>25</v>
      </c>
      <c r="O566" s="53" t="s">
        <v>26</v>
      </c>
      <c r="P566" s="51" t="s">
        <v>27</v>
      </c>
      <c r="Q566" s="54" t="s">
        <v>28</v>
      </c>
      <c r="W566" s="1" t="str">
        <f t="shared" si="75"/>
        <v>04宮城県</v>
      </c>
    </row>
    <row r="567" spans="1:23" ht="14.25" thickTop="1" x14ac:dyDescent="0.15">
      <c r="A567" s="8">
        <f t="shared" si="74"/>
        <v>38</v>
      </c>
      <c r="B567" s="8">
        <f>B562</f>
        <v>403</v>
      </c>
      <c r="D567" s="55"/>
      <c r="E567" s="56" t="s">
        <v>29</v>
      </c>
      <c r="F567" s="57">
        <f>SUM(F568:F571)</f>
        <v>13471</v>
      </c>
      <c r="G567" s="58">
        <f>IFERROR(F567/P567,"-")</f>
        <v>1.0204529959851527</v>
      </c>
      <c r="H567" s="59">
        <f>SUM(H568:H571)</f>
        <v>13255</v>
      </c>
      <c r="I567" s="59">
        <f>SUM(I568:I571)</f>
        <v>13150</v>
      </c>
      <c r="J567" s="59">
        <f>SUM(J568:J571)</f>
        <v>13030</v>
      </c>
      <c r="K567" s="59">
        <f>SUM(K568:K571)</f>
        <v>12863</v>
      </c>
      <c r="L567" s="60">
        <f>SUM(L568:L571)</f>
        <v>12916</v>
      </c>
      <c r="M567" s="61">
        <f>IFERROR(L567/F567,"-")</f>
        <v>0.95880038601440132</v>
      </c>
      <c r="N567" s="62">
        <f>L567-F567</f>
        <v>-555</v>
      </c>
      <c r="O567" s="60">
        <f>SUM(O568:O571)</f>
        <v>12881</v>
      </c>
      <c r="P567" s="63">
        <f>SUM(P568:P571)</f>
        <v>13201</v>
      </c>
      <c r="Q567" s="64">
        <f>IFERROR(O567/P567,"-")</f>
        <v>0.97575941216574502</v>
      </c>
      <c r="W567" s="1" t="str">
        <f t="shared" si="75"/>
        <v>04宮城県</v>
      </c>
    </row>
    <row r="568" spans="1:23" x14ac:dyDescent="0.15">
      <c r="A568" s="8">
        <f t="shared" si="74"/>
        <v>38</v>
      </c>
      <c r="B568" s="8">
        <f>B567</f>
        <v>403</v>
      </c>
      <c r="D568" s="65"/>
      <c r="E568" s="66" t="s">
        <v>30</v>
      </c>
      <c r="F568" s="67">
        <v>2947</v>
      </c>
      <c r="G568" s="68">
        <f>IFERROR(F568/P568,"-")</f>
        <v>1.6390433815350389</v>
      </c>
      <c r="H568" s="69">
        <v>2346</v>
      </c>
      <c r="I568" s="69">
        <v>2099</v>
      </c>
      <c r="J568" s="69">
        <v>1905</v>
      </c>
      <c r="K568" s="69">
        <v>1975</v>
      </c>
      <c r="L568" s="70">
        <v>1951</v>
      </c>
      <c r="M568" s="71">
        <f>IFERROR(L568/F568,"-")</f>
        <v>0.66202918221920593</v>
      </c>
      <c r="N568" s="72">
        <f>L568-F568</f>
        <v>-996</v>
      </c>
      <c r="O568" s="70">
        <v>1909</v>
      </c>
      <c r="P568" s="73">
        <v>1798</v>
      </c>
      <c r="Q568" s="74">
        <f>IFERROR(O568/P568,"-")</f>
        <v>1.0617352614015574</v>
      </c>
      <c r="W568" s="1" t="str">
        <f t="shared" si="75"/>
        <v>04宮城県</v>
      </c>
    </row>
    <row r="569" spans="1:23" x14ac:dyDescent="0.15">
      <c r="A569" s="8">
        <f t="shared" si="74"/>
        <v>38</v>
      </c>
      <c r="B569" s="8">
        <f>B568</f>
        <v>403</v>
      </c>
      <c r="D569" s="65"/>
      <c r="E569" s="75" t="s">
        <v>31</v>
      </c>
      <c r="F569" s="76">
        <v>6948</v>
      </c>
      <c r="G569" s="77">
        <f>IFERROR(F569/P569,"-")</f>
        <v>1.3898779755951189</v>
      </c>
      <c r="H569" s="78">
        <v>7183</v>
      </c>
      <c r="I569" s="78">
        <v>7291</v>
      </c>
      <c r="J569" s="78">
        <v>7460</v>
      </c>
      <c r="K569" s="78">
        <v>7329</v>
      </c>
      <c r="L569" s="79">
        <v>7379</v>
      </c>
      <c r="M569" s="80">
        <f>IFERROR(L569/F569,"-")</f>
        <v>1.0620322394933794</v>
      </c>
      <c r="N569" s="81">
        <f>L569-F569</f>
        <v>431</v>
      </c>
      <c r="O569" s="79">
        <v>7378</v>
      </c>
      <c r="P569" s="82">
        <v>4999</v>
      </c>
      <c r="Q569" s="83">
        <f>IFERROR(O569/P569,"-")</f>
        <v>1.4758951790358072</v>
      </c>
      <c r="W569" s="1" t="str">
        <f t="shared" si="75"/>
        <v>04宮城県</v>
      </c>
    </row>
    <row r="570" spans="1:23" x14ac:dyDescent="0.15">
      <c r="A570" s="8">
        <f t="shared" si="74"/>
        <v>38</v>
      </c>
      <c r="B570" s="8">
        <f>B569</f>
        <v>403</v>
      </c>
      <c r="D570" s="65"/>
      <c r="E570" s="75" t="s">
        <v>32</v>
      </c>
      <c r="F570" s="76">
        <v>1119</v>
      </c>
      <c r="G570" s="77">
        <f>IFERROR(F570/P570,"-")</f>
        <v>0.2869966658117466</v>
      </c>
      <c r="H570" s="78">
        <v>1416</v>
      </c>
      <c r="I570" s="78">
        <v>1467</v>
      </c>
      <c r="J570" s="78">
        <v>1539</v>
      </c>
      <c r="K570" s="78">
        <v>1516</v>
      </c>
      <c r="L570" s="79">
        <v>1526</v>
      </c>
      <c r="M570" s="80">
        <f>IFERROR(L570/F570,"-")</f>
        <v>1.3637176050044684</v>
      </c>
      <c r="N570" s="81">
        <f>L570-F570</f>
        <v>407</v>
      </c>
      <c r="O570" s="79">
        <v>1530</v>
      </c>
      <c r="P570" s="82">
        <v>3899</v>
      </c>
      <c r="Q570" s="83">
        <f>IFERROR(O570/P570,"-")</f>
        <v>0.39240830982303154</v>
      </c>
      <c r="W570" s="1" t="str">
        <f t="shared" si="75"/>
        <v>04宮城県</v>
      </c>
    </row>
    <row r="571" spans="1:23" ht="14.25" thickBot="1" x14ac:dyDescent="0.2">
      <c r="A571" s="8">
        <f t="shared" si="74"/>
        <v>38</v>
      </c>
      <c r="B571" s="8">
        <f>B570</f>
        <v>403</v>
      </c>
      <c r="D571" s="84"/>
      <c r="E571" s="85" t="s">
        <v>33</v>
      </c>
      <c r="F571" s="86">
        <v>2457</v>
      </c>
      <c r="G571" s="87">
        <f>IFERROR(F571/P571,"-")</f>
        <v>0.98083832335329346</v>
      </c>
      <c r="H571" s="88">
        <v>2310</v>
      </c>
      <c r="I571" s="88">
        <v>2293</v>
      </c>
      <c r="J571" s="88">
        <v>2126</v>
      </c>
      <c r="K571" s="88">
        <v>2043</v>
      </c>
      <c r="L571" s="89">
        <v>2060</v>
      </c>
      <c r="M571" s="90">
        <f>IFERROR(L571/F571,"-")</f>
        <v>0.83842083842083837</v>
      </c>
      <c r="N571" s="91">
        <f>L571-F571</f>
        <v>-397</v>
      </c>
      <c r="O571" s="89">
        <v>2064</v>
      </c>
      <c r="P571" s="92">
        <v>2505</v>
      </c>
      <c r="Q571" s="93">
        <f>IFERROR(O571/P571,"-")</f>
        <v>0.82395209580838324</v>
      </c>
      <c r="W571" s="1" t="str">
        <f t="shared" si="75"/>
        <v>04宮城県</v>
      </c>
    </row>
    <row r="572" spans="1:23" s="5" customFormat="1" x14ac:dyDescent="0.15">
      <c r="A572" s="94">
        <f t="shared" si="74"/>
        <v>38</v>
      </c>
      <c r="B572" s="94">
        <f>B571</f>
        <v>403</v>
      </c>
      <c r="D572" s="95"/>
      <c r="E572" s="96" t="s">
        <v>34</v>
      </c>
      <c r="F572" s="97">
        <v>0.97402597402597402</v>
      </c>
      <c r="G572" s="98"/>
      <c r="H572" s="97">
        <v>0.99285714285714288</v>
      </c>
      <c r="I572" s="97">
        <v>0.99259259259259258</v>
      </c>
      <c r="J572" s="97">
        <v>1</v>
      </c>
      <c r="K572" s="97">
        <v>1</v>
      </c>
      <c r="L572" s="97">
        <v>1</v>
      </c>
      <c r="M572" s="99"/>
      <c r="N572" s="99"/>
      <c r="O572" s="100"/>
      <c r="P572" s="100"/>
      <c r="Q572" s="99"/>
      <c r="W572" s="5" t="str">
        <f t="shared" si="75"/>
        <v>04宮城県</v>
      </c>
    </row>
    <row r="573" spans="1:23" x14ac:dyDescent="0.15">
      <c r="A573" s="8">
        <f>(ROW()+12)/15</f>
        <v>39</v>
      </c>
      <c r="B573" s="8"/>
      <c r="C573" s="101">
        <f>(ROW()+12)/15</f>
        <v>39</v>
      </c>
      <c r="D573" s="101"/>
      <c r="R573" s="1" t="str">
        <f>"（"&amp;H575&amp;"　"&amp;H576&amp;"構想区域）"</f>
        <v>（宮城県　大崎・栗原構想区域）</v>
      </c>
      <c r="W573" s="1" t="str">
        <f>TEXT(F575,"0?")&amp;H575</f>
        <v>04宮城県</v>
      </c>
    </row>
    <row r="574" spans="1:23" ht="14.25" thickBot="1" x14ac:dyDescent="0.2">
      <c r="A574" s="8">
        <f t="shared" ref="A574:A587" si="76">A573</f>
        <v>39</v>
      </c>
      <c r="B574" s="8"/>
      <c r="C574" s="1" t="s">
        <v>3</v>
      </c>
      <c r="W574" s="1" t="str">
        <f>W573</f>
        <v>04宮城県</v>
      </c>
    </row>
    <row r="575" spans="1:23" x14ac:dyDescent="0.15">
      <c r="A575" s="8">
        <f t="shared" si="76"/>
        <v>39</v>
      </c>
      <c r="B575" s="8">
        <v>406</v>
      </c>
      <c r="D575" s="10" t="s">
        <v>4</v>
      </c>
      <c r="E575" s="11"/>
      <c r="F575" s="12">
        <f>QUOTIENT(F576,100)</f>
        <v>4</v>
      </c>
      <c r="G575" s="13"/>
      <c r="H575" s="14" t="s">
        <v>74</v>
      </c>
      <c r="I575" s="15"/>
      <c r="N575" s="16"/>
      <c r="W575" s="1" t="str">
        <f t="shared" ref="W575:W587" si="77">W574</f>
        <v>04宮城県</v>
      </c>
    </row>
    <row r="576" spans="1:23" x14ac:dyDescent="0.15">
      <c r="A576" s="8">
        <f t="shared" si="76"/>
        <v>39</v>
      </c>
      <c r="B576" s="8">
        <f>B575</f>
        <v>406</v>
      </c>
      <c r="D576" s="17" t="s">
        <v>5</v>
      </c>
      <c r="E576" s="18"/>
      <c r="F576" s="19">
        <f>B576</f>
        <v>406</v>
      </c>
      <c r="G576" s="20"/>
      <c r="H576" s="21" t="s">
        <v>77</v>
      </c>
      <c r="I576" s="22"/>
      <c r="N576" s="16"/>
      <c r="W576" s="1" t="str">
        <f t="shared" si="77"/>
        <v>04宮城県</v>
      </c>
    </row>
    <row r="577" spans="1:23" x14ac:dyDescent="0.15">
      <c r="A577" s="8">
        <f t="shared" si="76"/>
        <v>39</v>
      </c>
      <c r="B577" s="8">
        <f>B576</f>
        <v>406</v>
      </c>
      <c r="D577" s="23" t="s">
        <v>6</v>
      </c>
      <c r="E577" s="24"/>
      <c r="F577" s="25">
        <v>25.998999999999999</v>
      </c>
      <c r="G577" s="26"/>
      <c r="H577" s="26"/>
      <c r="I577" s="27"/>
      <c r="J577" s="28"/>
      <c r="K577" s="28"/>
      <c r="M577" s="28"/>
      <c r="N577" s="29"/>
      <c r="O577" s="30" t="s">
        <v>7</v>
      </c>
      <c r="W577" s="1" t="str">
        <f t="shared" si="77"/>
        <v>04宮城県</v>
      </c>
    </row>
    <row r="578" spans="1:23" ht="14.25" thickBot="1" x14ac:dyDescent="0.2">
      <c r="A578" s="8">
        <f t="shared" si="76"/>
        <v>39</v>
      </c>
      <c r="B578" s="8">
        <f>B577</f>
        <v>406</v>
      </c>
      <c r="D578" s="31" t="s">
        <v>8</v>
      </c>
      <c r="E578" s="32"/>
      <c r="F578" s="33">
        <v>2328.79</v>
      </c>
      <c r="G578" s="34"/>
      <c r="H578" s="34"/>
      <c r="I578" s="35"/>
      <c r="J578" s="36"/>
      <c r="K578" s="36"/>
      <c r="M578" s="36"/>
      <c r="O578" s="37">
        <v>-0.157</v>
      </c>
      <c r="P578" s="37"/>
      <c r="W578" s="1" t="str">
        <f t="shared" si="77"/>
        <v>04宮城県</v>
      </c>
    </row>
    <row r="579" spans="1:23" ht="14.25" thickBot="1" x14ac:dyDescent="0.2">
      <c r="A579" s="8">
        <f t="shared" si="76"/>
        <v>39</v>
      </c>
      <c r="B579" s="8"/>
      <c r="C579" s="1" t="s">
        <v>9</v>
      </c>
      <c r="W579" s="1" t="str">
        <f t="shared" si="77"/>
        <v>04宮城県</v>
      </c>
    </row>
    <row r="580" spans="1:23" ht="13.5" customHeight="1" x14ac:dyDescent="0.15">
      <c r="A580" s="8">
        <f t="shared" si="76"/>
        <v>39</v>
      </c>
      <c r="B580" s="8"/>
      <c r="D580" s="38"/>
      <c r="E580" s="39"/>
      <c r="F580" s="40" t="s">
        <v>10</v>
      </c>
      <c r="G580" s="41"/>
      <c r="H580" s="42" t="s">
        <v>11</v>
      </c>
      <c r="I580" s="42" t="s">
        <v>12</v>
      </c>
      <c r="J580" s="42" t="s">
        <v>13</v>
      </c>
      <c r="K580" s="42" t="s">
        <v>14</v>
      </c>
      <c r="L580" s="43" t="s">
        <v>15</v>
      </c>
      <c r="M580" s="41"/>
      <c r="N580" s="41"/>
      <c r="O580" s="43" t="s">
        <v>16</v>
      </c>
      <c r="P580" s="41"/>
      <c r="Q580" s="44"/>
      <c r="W580" s="1" t="str">
        <f t="shared" si="77"/>
        <v>04宮城県</v>
      </c>
    </row>
    <row r="581" spans="1:23" ht="32.25" thickBot="1" x14ac:dyDescent="0.2">
      <c r="A581" s="8">
        <f t="shared" si="76"/>
        <v>39</v>
      </c>
      <c r="B581" s="8"/>
      <c r="D581" s="45"/>
      <c r="E581" s="46"/>
      <c r="F581" s="47" t="s">
        <v>17</v>
      </c>
      <c r="G581" s="48" t="s">
        <v>18</v>
      </c>
      <c r="H581" s="49" t="s">
        <v>19</v>
      </c>
      <c r="I581" s="49" t="s">
        <v>20</v>
      </c>
      <c r="J581" s="49" t="s">
        <v>21</v>
      </c>
      <c r="K581" s="49" t="s">
        <v>22</v>
      </c>
      <c r="L581" s="50" t="s">
        <v>23</v>
      </c>
      <c r="M581" s="51" t="s">
        <v>24</v>
      </c>
      <c r="N581" s="52" t="s">
        <v>25</v>
      </c>
      <c r="O581" s="53" t="s">
        <v>26</v>
      </c>
      <c r="P581" s="51" t="s">
        <v>27</v>
      </c>
      <c r="Q581" s="54" t="s">
        <v>28</v>
      </c>
      <c r="W581" s="1" t="str">
        <f t="shared" si="77"/>
        <v>04宮城県</v>
      </c>
    </row>
    <row r="582" spans="1:23" ht="14.25" thickTop="1" x14ac:dyDescent="0.15">
      <c r="A582" s="8">
        <f t="shared" si="76"/>
        <v>39</v>
      </c>
      <c r="B582" s="8">
        <f>B577</f>
        <v>406</v>
      </c>
      <c r="D582" s="55"/>
      <c r="E582" s="56" t="s">
        <v>29</v>
      </c>
      <c r="F582" s="57">
        <f>SUM(F583:F586)</f>
        <v>2526</v>
      </c>
      <c r="G582" s="58">
        <f>IFERROR(F582/P582,"-")</f>
        <v>1.3280757097791798</v>
      </c>
      <c r="H582" s="59">
        <f>SUM(H583:H586)</f>
        <v>2552</v>
      </c>
      <c r="I582" s="59">
        <f>SUM(I583:I586)</f>
        <v>2659</v>
      </c>
      <c r="J582" s="59">
        <f>SUM(J583:J586)</f>
        <v>2520</v>
      </c>
      <c r="K582" s="59">
        <f>SUM(K583:K586)</f>
        <v>2408</v>
      </c>
      <c r="L582" s="60">
        <f>SUM(L583:L586)</f>
        <v>2475</v>
      </c>
      <c r="M582" s="61">
        <f>IFERROR(L582/F582,"-")</f>
        <v>0.97980997624703092</v>
      </c>
      <c r="N582" s="62">
        <f>L582-F582</f>
        <v>-51</v>
      </c>
      <c r="O582" s="60">
        <f>SUM(O583:O586)</f>
        <v>2315</v>
      </c>
      <c r="P582" s="63">
        <f>SUM(P583:P586)</f>
        <v>1902</v>
      </c>
      <c r="Q582" s="64">
        <f>IFERROR(O582/P582,"-")</f>
        <v>1.2171398527865405</v>
      </c>
      <c r="W582" s="1" t="str">
        <f t="shared" si="77"/>
        <v>04宮城県</v>
      </c>
    </row>
    <row r="583" spans="1:23" x14ac:dyDescent="0.15">
      <c r="A583" s="8">
        <f t="shared" si="76"/>
        <v>39</v>
      </c>
      <c r="B583" s="8">
        <f>B582</f>
        <v>406</v>
      </c>
      <c r="D583" s="65"/>
      <c r="E583" s="66" t="s">
        <v>30</v>
      </c>
      <c r="F583" s="67">
        <v>36</v>
      </c>
      <c r="G583" s="68">
        <f>IFERROR(F583/P583,"-")</f>
        <v>0.19780219780219779</v>
      </c>
      <c r="H583" s="69">
        <v>51</v>
      </c>
      <c r="I583" s="69">
        <v>50</v>
      </c>
      <c r="J583" s="69">
        <v>50</v>
      </c>
      <c r="K583" s="69">
        <v>44</v>
      </c>
      <c r="L583" s="70">
        <v>44</v>
      </c>
      <c r="M583" s="71">
        <f>IFERROR(L583/F583,"-")</f>
        <v>1.2222222222222223</v>
      </c>
      <c r="N583" s="72">
        <f>L583-F583</f>
        <v>8</v>
      </c>
      <c r="O583" s="70">
        <v>44</v>
      </c>
      <c r="P583" s="73">
        <v>182</v>
      </c>
      <c r="Q583" s="74">
        <f>IFERROR(O583/P583,"-")</f>
        <v>0.24175824175824176</v>
      </c>
      <c r="W583" s="1" t="str">
        <f t="shared" si="77"/>
        <v>04宮城県</v>
      </c>
    </row>
    <row r="584" spans="1:23" x14ac:dyDescent="0.15">
      <c r="A584" s="8">
        <f t="shared" si="76"/>
        <v>39</v>
      </c>
      <c r="B584" s="8">
        <f>B583</f>
        <v>406</v>
      </c>
      <c r="D584" s="65"/>
      <c r="E584" s="75" t="s">
        <v>31</v>
      </c>
      <c r="F584" s="76">
        <v>1619</v>
      </c>
      <c r="G584" s="77">
        <f>IFERROR(F584/P584,"-")</f>
        <v>2.8553791887125222</v>
      </c>
      <c r="H584" s="78">
        <v>1507</v>
      </c>
      <c r="I584" s="78">
        <v>1393</v>
      </c>
      <c r="J584" s="78">
        <v>1393</v>
      </c>
      <c r="K584" s="78">
        <v>1275</v>
      </c>
      <c r="L584" s="79">
        <v>1277</v>
      </c>
      <c r="M584" s="80">
        <f>IFERROR(L584/F584,"-")</f>
        <v>0.78875849289684996</v>
      </c>
      <c r="N584" s="81">
        <f>L584-F584</f>
        <v>-342</v>
      </c>
      <c r="O584" s="79">
        <v>1174</v>
      </c>
      <c r="P584" s="82">
        <v>567</v>
      </c>
      <c r="Q584" s="83">
        <f>IFERROR(O584/P584,"-")</f>
        <v>2.0705467372134039</v>
      </c>
      <c r="W584" s="1" t="str">
        <f t="shared" si="77"/>
        <v>04宮城県</v>
      </c>
    </row>
    <row r="585" spans="1:23" x14ac:dyDescent="0.15">
      <c r="A585" s="8">
        <f t="shared" si="76"/>
        <v>39</v>
      </c>
      <c r="B585" s="8">
        <f>B584</f>
        <v>406</v>
      </c>
      <c r="D585" s="65"/>
      <c r="E585" s="75" t="s">
        <v>32</v>
      </c>
      <c r="F585" s="76">
        <v>98</v>
      </c>
      <c r="G585" s="77">
        <f>IFERROR(F585/P585,"-")</f>
        <v>0.14648729446935724</v>
      </c>
      <c r="H585" s="78">
        <v>133</v>
      </c>
      <c r="I585" s="78">
        <v>263</v>
      </c>
      <c r="J585" s="78">
        <v>223</v>
      </c>
      <c r="K585" s="78">
        <v>313</v>
      </c>
      <c r="L585" s="79">
        <v>288</v>
      </c>
      <c r="M585" s="80">
        <f>IFERROR(L585/F585,"-")</f>
        <v>2.9387755102040818</v>
      </c>
      <c r="N585" s="81">
        <f>L585-F585</f>
        <v>190</v>
      </c>
      <c r="O585" s="79">
        <v>308</v>
      </c>
      <c r="P585" s="82">
        <v>669</v>
      </c>
      <c r="Q585" s="83">
        <f>IFERROR(O585/P585,"-")</f>
        <v>0.46038863976083705</v>
      </c>
      <c r="W585" s="1" t="str">
        <f t="shared" si="77"/>
        <v>04宮城県</v>
      </c>
    </row>
    <row r="586" spans="1:23" ht="14.25" thickBot="1" x14ac:dyDescent="0.2">
      <c r="A586" s="8">
        <f t="shared" si="76"/>
        <v>39</v>
      </c>
      <c r="B586" s="8">
        <f>B585</f>
        <v>406</v>
      </c>
      <c r="D586" s="84"/>
      <c r="E586" s="85" t="s">
        <v>33</v>
      </c>
      <c r="F586" s="86">
        <v>773</v>
      </c>
      <c r="G586" s="87">
        <f>IFERROR(F586/P586,"-")</f>
        <v>1.5971074380165289</v>
      </c>
      <c r="H586" s="88">
        <v>861</v>
      </c>
      <c r="I586" s="88">
        <v>953</v>
      </c>
      <c r="J586" s="88">
        <v>854</v>
      </c>
      <c r="K586" s="88">
        <v>776</v>
      </c>
      <c r="L586" s="89">
        <v>866</v>
      </c>
      <c r="M586" s="90">
        <f>IFERROR(L586/F586,"-")</f>
        <v>1.1203104786545925</v>
      </c>
      <c r="N586" s="91">
        <f>L586-F586</f>
        <v>93</v>
      </c>
      <c r="O586" s="89">
        <v>789</v>
      </c>
      <c r="P586" s="92">
        <v>484</v>
      </c>
      <c r="Q586" s="93">
        <f>IFERROR(O586/P586,"-")</f>
        <v>1.6301652892561984</v>
      </c>
      <c r="W586" s="1" t="str">
        <f t="shared" si="77"/>
        <v>04宮城県</v>
      </c>
    </row>
    <row r="587" spans="1:23" s="5" customFormat="1" x14ac:dyDescent="0.15">
      <c r="A587" s="94">
        <f t="shared" si="76"/>
        <v>39</v>
      </c>
      <c r="B587" s="94">
        <f>B586</f>
        <v>406</v>
      </c>
      <c r="D587" s="95"/>
      <c r="E587" s="96" t="s">
        <v>34</v>
      </c>
      <c r="F587" s="97">
        <v>0.97499999999999998</v>
      </c>
      <c r="G587" s="98"/>
      <c r="H587" s="97">
        <v>1</v>
      </c>
      <c r="I587" s="97">
        <v>0.97435897435897434</v>
      </c>
      <c r="J587" s="97">
        <v>1</v>
      </c>
      <c r="K587" s="97">
        <v>1</v>
      </c>
      <c r="L587" s="97">
        <v>1</v>
      </c>
      <c r="M587" s="99"/>
      <c r="N587" s="99"/>
      <c r="O587" s="100"/>
      <c r="P587" s="100"/>
      <c r="Q587" s="99"/>
      <c r="W587" s="5" t="str">
        <f t="shared" si="77"/>
        <v>04宮城県</v>
      </c>
    </row>
    <row r="588" spans="1:23" x14ac:dyDescent="0.15">
      <c r="A588" s="8">
        <f>(ROW()+12)/15</f>
        <v>40</v>
      </c>
      <c r="B588" s="8"/>
      <c r="C588" s="101">
        <f>(ROW()+12)/15</f>
        <v>40</v>
      </c>
      <c r="D588" s="101"/>
      <c r="R588" s="1" t="str">
        <f>"（"&amp;H590&amp;"　"&amp;H591&amp;"構想区域）"</f>
        <v>（宮城県　石巻・登米・気仙沼構想区域）</v>
      </c>
      <c r="W588" s="1" t="str">
        <f>TEXT(F590,"0?")&amp;H590</f>
        <v>04宮城県</v>
      </c>
    </row>
    <row r="589" spans="1:23" ht="14.25" thickBot="1" x14ac:dyDescent="0.2">
      <c r="A589" s="8">
        <f t="shared" ref="A589:A602" si="78">A588</f>
        <v>40</v>
      </c>
      <c r="B589" s="8"/>
      <c r="C589" s="1" t="s">
        <v>3</v>
      </c>
      <c r="W589" s="1" t="str">
        <f>W588</f>
        <v>04宮城県</v>
      </c>
    </row>
    <row r="590" spans="1:23" x14ac:dyDescent="0.15">
      <c r="A590" s="8">
        <f t="shared" si="78"/>
        <v>40</v>
      </c>
      <c r="B590" s="8">
        <v>409</v>
      </c>
      <c r="D590" s="10" t="s">
        <v>4</v>
      </c>
      <c r="E590" s="11"/>
      <c r="F590" s="12">
        <f>QUOTIENT(F591,100)</f>
        <v>4</v>
      </c>
      <c r="G590" s="13"/>
      <c r="H590" s="14" t="s">
        <v>74</v>
      </c>
      <c r="I590" s="15"/>
      <c r="N590" s="16"/>
      <c r="W590" s="1" t="str">
        <f t="shared" ref="W590:W602" si="79">W589</f>
        <v>04宮城県</v>
      </c>
    </row>
    <row r="591" spans="1:23" x14ac:dyDescent="0.15">
      <c r="A591" s="8">
        <f t="shared" si="78"/>
        <v>40</v>
      </c>
      <c r="B591" s="8">
        <f>B590</f>
        <v>409</v>
      </c>
      <c r="D591" s="17" t="s">
        <v>5</v>
      </c>
      <c r="E591" s="18"/>
      <c r="F591" s="19">
        <f>B591</f>
        <v>409</v>
      </c>
      <c r="G591" s="20"/>
      <c r="H591" s="21" t="s">
        <v>78</v>
      </c>
      <c r="I591" s="22"/>
      <c r="N591" s="16"/>
      <c r="W591" s="1" t="str">
        <f t="shared" si="79"/>
        <v>04宮城県</v>
      </c>
    </row>
    <row r="592" spans="1:23" x14ac:dyDescent="0.15">
      <c r="A592" s="8">
        <f t="shared" si="78"/>
        <v>40</v>
      </c>
      <c r="B592" s="8">
        <f>B591</f>
        <v>409</v>
      </c>
      <c r="D592" s="23" t="s">
        <v>6</v>
      </c>
      <c r="E592" s="24"/>
      <c r="F592" s="25">
        <v>33.508800000000001</v>
      </c>
      <c r="G592" s="26"/>
      <c r="H592" s="26"/>
      <c r="I592" s="27"/>
      <c r="J592" s="28"/>
      <c r="K592" s="28"/>
      <c r="M592" s="28"/>
      <c r="N592" s="29"/>
      <c r="O592" s="30" t="s">
        <v>7</v>
      </c>
      <c r="W592" s="1" t="str">
        <f t="shared" si="79"/>
        <v>04宮城県</v>
      </c>
    </row>
    <row r="593" spans="1:23" ht="14.25" thickBot="1" x14ac:dyDescent="0.2">
      <c r="A593" s="8">
        <f t="shared" si="78"/>
        <v>40</v>
      </c>
      <c r="B593" s="8">
        <f>B592</f>
        <v>409</v>
      </c>
      <c r="D593" s="31" t="s">
        <v>8</v>
      </c>
      <c r="E593" s="32"/>
      <c r="F593" s="33">
        <v>1753.25</v>
      </c>
      <c r="G593" s="34"/>
      <c r="H593" s="34"/>
      <c r="I593" s="35"/>
      <c r="J593" s="36"/>
      <c r="K593" s="36"/>
      <c r="M593" s="36"/>
      <c r="O593" s="37">
        <v>-0.17499999999999999</v>
      </c>
      <c r="P593" s="37"/>
      <c r="W593" s="1" t="str">
        <f t="shared" si="79"/>
        <v>04宮城県</v>
      </c>
    </row>
    <row r="594" spans="1:23" ht="14.25" thickBot="1" x14ac:dyDescent="0.2">
      <c r="A594" s="8">
        <f t="shared" si="78"/>
        <v>40</v>
      </c>
      <c r="B594" s="8"/>
      <c r="C594" s="1" t="s">
        <v>9</v>
      </c>
      <c r="W594" s="1" t="str">
        <f t="shared" si="79"/>
        <v>04宮城県</v>
      </c>
    </row>
    <row r="595" spans="1:23" ht="13.5" customHeight="1" x14ac:dyDescent="0.15">
      <c r="A595" s="8">
        <f t="shared" si="78"/>
        <v>40</v>
      </c>
      <c r="B595" s="8"/>
      <c r="D595" s="38"/>
      <c r="E595" s="39"/>
      <c r="F595" s="40" t="s">
        <v>10</v>
      </c>
      <c r="G595" s="41"/>
      <c r="H595" s="42" t="s">
        <v>11</v>
      </c>
      <c r="I595" s="42" t="s">
        <v>12</v>
      </c>
      <c r="J595" s="42" t="s">
        <v>13</v>
      </c>
      <c r="K595" s="42" t="s">
        <v>14</v>
      </c>
      <c r="L595" s="43" t="s">
        <v>15</v>
      </c>
      <c r="M595" s="41"/>
      <c r="N595" s="41"/>
      <c r="O595" s="43" t="s">
        <v>16</v>
      </c>
      <c r="P595" s="41"/>
      <c r="Q595" s="44"/>
      <c r="W595" s="1" t="str">
        <f t="shared" si="79"/>
        <v>04宮城県</v>
      </c>
    </row>
    <row r="596" spans="1:23" ht="32.25" thickBot="1" x14ac:dyDescent="0.2">
      <c r="A596" s="8">
        <f t="shared" si="78"/>
        <v>40</v>
      </c>
      <c r="B596" s="8"/>
      <c r="D596" s="45"/>
      <c r="E596" s="46"/>
      <c r="F596" s="47" t="s">
        <v>17</v>
      </c>
      <c r="G596" s="48" t="s">
        <v>18</v>
      </c>
      <c r="H596" s="49" t="s">
        <v>19</v>
      </c>
      <c r="I596" s="49" t="s">
        <v>20</v>
      </c>
      <c r="J596" s="49" t="s">
        <v>21</v>
      </c>
      <c r="K596" s="49" t="s">
        <v>22</v>
      </c>
      <c r="L596" s="50" t="s">
        <v>23</v>
      </c>
      <c r="M596" s="51" t="s">
        <v>24</v>
      </c>
      <c r="N596" s="52" t="s">
        <v>25</v>
      </c>
      <c r="O596" s="53" t="s">
        <v>26</v>
      </c>
      <c r="P596" s="51" t="s">
        <v>27</v>
      </c>
      <c r="Q596" s="54" t="s">
        <v>28</v>
      </c>
      <c r="W596" s="1" t="str">
        <f t="shared" si="79"/>
        <v>04宮城県</v>
      </c>
    </row>
    <row r="597" spans="1:23" ht="14.25" thickTop="1" x14ac:dyDescent="0.15">
      <c r="A597" s="8">
        <f t="shared" si="78"/>
        <v>40</v>
      </c>
      <c r="B597" s="8">
        <f>B592</f>
        <v>409</v>
      </c>
      <c r="D597" s="55"/>
      <c r="E597" s="56" t="s">
        <v>29</v>
      </c>
      <c r="F597" s="57">
        <f>SUM(F598:F601)</f>
        <v>2603</v>
      </c>
      <c r="G597" s="58">
        <f>IFERROR(F597/P597,"-")</f>
        <v>1.0676784249384741</v>
      </c>
      <c r="H597" s="59">
        <f>SUM(H598:H601)</f>
        <v>2805</v>
      </c>
      <c r="I597" s="59">
        <f>SUM(I598:I601)</f>
        <v>2820</v>
      </c>
      <c r="J597" s="59">
        <f>SUM(J598:J601)</f>
        <v>2746</v>
      </c>
      <c r="K597" s="59">
        <f>SUM(K598:K601)</f>
        <v>2690</v>
      </c>
      <c r="L597" s="60">
        <f>SUM(L598:L601)</f>
        <v>2604</v>
      </c>
      <c r="M597" s="61">
        <f>IFERROR(L597/F597,"-")</f>
        <v>1.0003841721091049</v>
      </c>
      <c r="N597" s="62">
        <f>L597-F597</f>
        <v>1</v>
      </c>
      <c r="O597" s="60">
        <f>SUM(O598:O601)</f>
        <v>2586</v>
      </c>
      <c r="P597" s="63">
        <f>SUM(P598:P601)</f>
        <v>2438</v>
      </c>
      <c r="Q597" s="64">
        <f>IFERROR(O597/P597,"-")</f>
        <v>1.0607054963084495</v>
      </c>
      <c r="W597" s="1" t="str">
        <f t="shared" si="79"/>
        <v>04宮城県</v>
      </c>
    </row>
    <row r="598" spans="1:23" x14ac:dyDescent="0.15">
      <c r="A598" s="8">
        <f t="shared" si="78"/>
        <v>40</v>
      </c>
      <c r="B598" s="8">
        <f>B597</f>
        <v>409</v>
      </c>
      <c r="D598" s="65"/>
      <c r="E598" s="66" t="s">
        <v>30</v>
      </c>
      <c r="F598" s="67">
        <v>30</v>
      </c>
      <c r="G598" s="68">
        <f>IFERROR(F598/P598,"-")</f>
        <v>0.15625</v>
      </c>
      <c r="H598" s="69">
        <v>40</v>
      </c>
      <c r="I598" s="69">
        <v>103</v>
      </c>
      <c r="J598" s="69">
        <v>34</v>
      </c>
      <c r="K598" s="69">
        <v>46</v>
      </c>
      <c r="L598" s="70">
        <v>46</v>
      </c>
      <c r="M598" s="71">
        <f>IFERROR(L598/F598,"-")</f>
        <v>1.5333333333333334</v>
      </c>
      <c r="N598" s="72">
        <f>L598-F598</f>
        <v>16</v>
      </c>
      <c r="O598" s="70">
        <v>46</v>
      </c>
      <c r="P598" s="73">
        <v>192</v>
      </c>
      <c r="Q598" s="74">
        <f>IFERROR(O598/P598,"-")</f>
        <v>0.23958333333333334</v>
      </c>
      <c r="W598" s="1" t="str">
        <f t="shared" si="79"/>
        <v>04宮城県</v>
      </c>
    </row>
    <row r="599" spans="1:23" x14ac:dyDescent="0.15">
      <c r="A599" s="8">
        <f t="shared" si="78"/>
        <v>40</v>
      </c>
      <c r="B599" s="8">
        <f>B598</f>
        <v>409</v>
      </c>
      <c r="D599" s="65"/>
      <c r="E599" s="75" t="s">
        <v>31</v>
      </c>
      <c r="F599" s="76">
        <v>1591</v>
      </c>
      <c r="G599" s="77">
        <f>IFERROR(F599/P599,"-")</f>
        <v>2.3362701908957417</v>
      </c>
      <c r="H599" s="78">
        <v>1590</v>
      </c>
      <c r="I599" s="78">
        <v>1416</v>
      </c>
      <c r="J599" s="78">
        <v>1412</v>
      </c>
      <c r="K599" s="78">
        <v>1313</v>
      </c>
      <c r="L599" s="79">
        <v>1306</v>
      </c>
      <c r="M599" s="80">
        <f>IFERROR(L599/F599,"-")</f>
        <v>0.82086737900691387</v>
      </c>
      <c r="N599" s="81">
        <f>L599-F599</f>
        <v>-285</v>
      </c>
      <c r="O599" s="79">
        <v>1303</v>
      </c>
      <c r="P599" s="82">
        <v>681</v>
      </c>
      <c r="Q599" s="83">
        <f>IFERROR(O599/P599,"-")</f>
        <v>1.9133627019089574</v>
      </c>
      <c r="W599" s="1" t="str">
        <f t="shared" si="79"/>
        <v>04宮城県</v>
      </c>
    </row>
    <row r="600" spans="1:23" x14ac:dyDescent="0.15">
      <c r="A600" s="8">
        <f t="shared" si="78"/>
        <v>40</v>
      </c>
      <c r="B600" s="8">
        <f>B599</f>
        <v>409</v>
      </c>
      <c r="D600" s="65"/>
      <c r="E600" s="75" t="s">
        <v>32</v>
      </c>
      <c r="F600" s="76">
        <v>328</v>
      </c>
      <c r="G600" s="77">
        <f>IFERROR(F600/P600,"-")</f>
        <v>0.33435270132517841</v>
      </c>
      <c r="H600" s="78">
        <v>447</v>
      </c>
      <c r="I600" s="78">
        <v>484</v>
      </c>
      <c r="J600" s="78">
        <v>491</v>
      </c>
      <c r="K600" s="78">
        <v>546</v>
      </c>
      <c r="L600" s="79">
        <v>467</v>
      </c>
      <c r="M600" s="80">
        <f>IFERROR(L600/F600,"-")</f>
        <v>1.4237804878048781</v>
      </c>
      <c r="N600" s="81">
        <f>L600-F600</f>
        <v>139</v>
      </c>
      <c r="O600" s="79">
        <v>508</v>
      </c>
      <c r="P600" s="82">
        <v>981</v>
      </c>
      <c r="Q600" s="83">
        <f>IFERROR(O600/P600,"-")</f>
        <v>0.51783893985728846</v>
      </c>
      <c r="W600" s="1" t="str">
        <f t="shared" si="79"/>
        <v>04宮城県</v>
      </c>
    </row>
    <row r="601" spans="1:23" ht="14.25" thickBot="1" x14ac:dyDescent="0.2">
      <c r="A601" s="8">
        <f t="shared" si="78"/>
        <v>40</v>
      </c>
      <c r="B601" s="8">
        <f>B600</f>
        <v>409</v>
      </c>
      <c r="D601" s="84"/>
      <c r="E601" s="85" t="s">
        <v>33</v>
      </c>
      <c r="F601" s="86">
        <v>654</v>
      </c>
      <c r="G601" s="87">
        <f>IFERROR(F601/P601,"-")</f>
        <v>1.1198630136986301</v>
      </c>
      <c r="H601" s="88">
        <v>728</v>
      </c>
      <c r="I601" s="88">
        <v>817</v>
      </c>
      <c r="J601" s="88">
        <v>809</v>
      </c>
      <c r="K601" s="88">
        <v>785</v>
      </c>
      <c r="L601" s="89">
        <v>785</v>
      </c>
      <c r="M601" s="90">
        <f>IFERROR(L601/F601,"-")</f>
        <v>1.2003058103975535</v>
      </c>
      <c r="N601" s="91">
        <f>L601-F601</f>
        <v>131</v>
      </c>
      <c r="O601" s="89">
        <v>729</v>
      </c>
      <c r="P601" s="92">
        <v>584</v>
      </c>
      <c r="Q601" s="93">
        <f>IFERROR(O601/P601,"-")</f>
        <v>1.2482876712328768</v>
      </c>
      <c r="W601" s="1" t="str">
        <f t="shared" si="79"/>
        <v>04宮城県</v>
      </c>
    </row>
    <row r="602" spans="1:23" s="5" customFormat="1" x14ac:dyDescent="0.15">
      <c r="A602" s="94">
        <f t="shared" si="78"/>
        <v>40</v>
      </c>
      <c r="B602" s="94">
        <f>B601</f>
        <v>409</v>
      </c>
      <c r="D602" s="95"/>
      <c r="E602" s="96" t="s">
        <v>34</v>
      </c>
      <c r="F602" s="97">
        <v>0.93939393939393945</v>
      </c>
      <c r="G602" s="98"/>
      <c r="H602" s="97">
        <v>1</v>
      </c>
      <c r="I602" s="97">
        <v>1</v>
      </c>
      <c r="J602" s="97">
        <v>1</v>
      </c>
      <c r="K602" s="97">
        <v>1</v>
      </c>
      <c r="L602" s="97">
        <v>1</v>
      </c>
      <c r="M602" s="99"/>
      <c r="N602" s="99"/>
      <c r="O602" s="100"/>
      <c r="P602" s="100"/>
      <c r="Q602" s="99"/>
      <c r="W602" s="5" t="str">
        <f t="shared" si="79"/>
        <v>04宮城県</v>
      </c>
    </row>
    <row r="603" spans="1:23" x14ac:dyDescent="0.15">
      <c r="A603" s="8">
        <f>(ROW()+12)/15</f>
        <v>41</v>
      </c>
      <c r="B603" s="8"/>
      <c r="C603" s="101">
        <f>(ROW()+12)/15</f>
        <v>41</v>
      </c>
      <c r="D603" s="101"/>
      <c r="R603" s="1" t="str">
        <f>"（"&amp;H605&amp;"　"&amp;H606&amp;"構想区域）"</f>
        <v>（秋田県　大館・鹿角構想区域）</v>
      </c>
      <c r="W603" s="1" t="str">
        <f>TEXT(F605,"0?")&amp;H605</f>
        <v>05秋田県</v>
      </c>
    </row>
    <row r="604" spans="1:23" ht="14.25" thickBot="1" x14ac:dyDescent="0.2">
      <c r="A604" s="8">
        <f t="shared" ref="A604:A617" si="80">A603</f>
        <v>41</v>
      </c>
      <c r="B604" s="8"/>
      <c r="C604" s="1" t="s">
        <v>3</v>
      </c>
      <c r="W604" s="1" t="str">
        <f>W603</f>
        <v>05秋田県</v>
      </c>
    </row>
    <row r="605" spans="1:23" x14ac:dyDescent="0.15">
      <c r="A605" s="8">
        <f t="shared" si="80"/>
        <v>41</v>
      </c>
      <c r="B605" s="8">
        <v>501</v>
      </c>
      <c r="D605" s="10" t="s">
        <v>4</v>
      </c>
      <c r="E605" s="11"/>
      <c r="F605" s="12">
        <f>QUOTIENT(F606,100)</f>
        <v>5</v>
      </c>
      <c r="G605" s="13"/>
      <c r="H605" s="14" t="s">
        <v>79</v>
      </c>
      <c r="I605" s="15"/>
      <c r="N605" s="16"/>
      <c r="W605" s="1" t="str">
        <f t="shared" ref="W605:W617" si="81">W604</f>
        <v>05秋田県</v>
      </c>
    </row>
    <row r="606" spans="1:23" x14ac:dyDescent="0.15">
      <c r="A606" s="8">
        <f t="shared" si="80"/>
        <v>41</v>
      </c>
      <c r="B606" s="8">
        <f>B605</f>
        <v>501</v>
      </c>
      <c r="D606" s="17" t="s">
        <v>5</v>
      </c>
      <c r="E606" s="18"/>
      <c r="F606" s="19">
        <f>B606</f>
        <v>501</v>
      </c>
      <c r="G606" s="20"/>
      <c r="H606" s="21" t="s">
        <v>80</v>
      </c>
      <c r="I606" s="22"/>
      <c r="N606" s="16"/>
      <c r="W606" s="1" t="str">
        <f t="shared" si="81"/>
        <v>05秋田県</v>
      </c>
    </row>
    <row r="607" spans="1:23" x14ac:dyDescent="0.15">
      <c r="A607" s="8">
        <f t="shared" si="80"/>
        <v>41</v>
      </c>
      <c r="B607" s="8">
        <f>B606</f>
        <v>501</v>
      </c>
      <c r="D607" s="23" t="s">
        <v>6</v>
      </c>
      <c r="E607" s="24"/>
      <c r="F607" s="25">
        <v>10.310499999999999</v>
      </c>
      <c r="G607" s="26"/>
      <c r="H607" s="26"/>
      <c r="I607" s="27"/>
      <c r="J607" s="28"/>
      <c r="K607" s="28"/>
      <c r="M607" s="28"/>
      <c r="N607" s="29"/>
      <c r="O607" s="30" t="s">
        <v>7</v>
      </c>
      <c r="W607" s="1" t="str">
        <f t="shared" si="81"/>
        <v>05秋田県</v>
      </c>
    </row>
    <row r="608" spans="1:23" ht="14.25" thickBot="1" x14ac:dyDescent="0.2">
      <c r="A608" s="8">
        <f t="shared" si="80"/>
        <v>41</v>
      </c>
      <c r="B608" s="8">
        <f>B607</f>
        <v>501</v>
      </c>
      <c r="D608" s="31" t="s">
        <v>8</v>
      </c>
      <c r="E608" s="32"/>
      <c r="F608" s="33">
        <v>1822.44</v>
      </c>
      <c r="G608" s="34"/>
      <c r="H608" s="34"/>
      <c r="I608" s="35"/>
      <c r="J608" s="36"/>
      <c r="K608" s="36"/>
      <c r="M608" s="36"/>
      <c r="O608" s="37">
        <v>-0.17599999999999999</v>
      </c>
      <c r="P608" s="37"/>
      <c r="W608" s="1" t="str">
        <f t="shared" si="81"/>
        <v>05秋田県</v>
      </c>
    </row>
    <row r="609" spans="1:23" ht="14.25" thickBot="1" x14ac:dyDescent="0.2">
      <c r="A609" s="8">
        <f t="shared" si="80"/>
        <v>41</v>
      </c>
      <c r="B609" s="8"/>
      <c r="C609" s="1" t="s">
        <v>9</v>
      </c>
      <c r="W609" s="1" t="str">
        <f t="shared" si="81"/>
        <v>05秋田県</v>
      </c>
    </row>
    <row r="610" spans="1:23" ht="13.5" customHeight="1" x14ac:dyDescent="0.15">
      <c r="A610" s="8">
        <f t="shared" si="80"/>
        <v>41</v>
      </c>
      <c r="B610" s="8"/>
      <c r="D610" s="38"/>
      <c r="E610" s="39"/>
      <c r="F610" s="40" t="s">
        <v>10</v>
      </c>
      <c r="G610" s="41"/>
      <c r="H610" s="42" t="s">
        <v>11</v>
      </c>
      <c r="I610" s="42" t="s">
        <v>12</v>
      </c>
      <c r="J610" s="42" t="s">
        <v>13</v>
      </c>
      <c r="K610" s="42" t="s">
        <v>14</v>
      </c>
      <c r="L610" s="43" t="s">
        <v>15</v>
      </c>
      <c r="M610" s="41"/>
      <c r="N610" s="41"/>
      <c r="O610" s="43" t="s">
        <v>16</v>
      </c>
      <c r="P610" s="41"/>
      <c r="Q610" s="44"/>
      <c r="W610" s="1" t="str">
        <f t="shared" si="81"/>
        <v>05秋田県</v>
      </c>
    </row>
    <row r="611" spans="1:23" ht="32.25" thickBot="1" x14ac:dyDescent="0.2">
      <c r="A611" s="8">
        <f t="shared" si="80"/>
        <v>41</v>
      </c>
      <c r="B611" s="8"/>
      <c r="D611" s="45"/>
      <c r="E611" s="46"/>
      <c r="F611" s="47" t="s">
        <v>17</v>
      </c>
      <c r="G611" s="48" t="s">
        <v>18</v>
      </c>
      <c r="H611" s="49" t="s">
        <v>19</v>
      </c>
      <c r="I611" s="49" t="s">
        <v>20</v>
      </c>
      <c r="J611" s="49" t="s">
        <v>21</v>
      </c>
      <c r="K611" s="49" t="s">
        <v>22</v>
      </c>
      <c r="L611" s="50" t="s">
        <v>23</v>
      </c>
      <c r="M611" s="51" t="s">
        <v>24</v>
      </c>
      <c r="N611" s="52" t="s">
        <v>25</v>
      </c>
      <c r="O611" s="53" t="s">
        <v>26</v>
      </c>
      <c r="P611" s="51" t="s">
        <v>27</v>
      </c>
      <c r="Q611" s="54" t="s">
        <v>28</v>
      </c>
      <c r="W611" s="1" t="str">
        <f t="shared" si="81"/>
        <v>05秋田県</v>
      </c>
    </row>
    <row r="612" spans="1:23" ht="14.25" thickTop="1" x14ac:dyDescent="0.15">
      <c r="A612" s="8">
        <f t="shared" si="80"/>
        <v>41</v>
      </c>
      <c r="B612" s="8">
        <f>B607</f>
        <v>501</v>
      </c>
      <c r="D612" s="55"/>
      <c r="E612" s="56" t="s">
        <v>29</v>
      </c>
      <c r="F612" s="57">
        <f>SUM(F613:F616)</f>
        <v>1387</v>
      </c>
      <c r="G612" s="58">
        <f>IFERROR(F612/P612,"-")</f>
        <v>1.4723991507430998</v>
      </c>
      <c r="H612" s="59">
        <f>SUM(H613:H616)</f>
        <v>1317</v>
      </c>
      <c r="I612" s="59">
        <f>SUM(I613:I616)</f>
        <v>1082</v>
      </c>
      <c r="J612" s="59">
        <f>SUM(J613:J616)</f>
        <v>1102</v>
      </c>
      <c r="K612" s="59">
        <f>SUM(K613:K616)</f>
        <v>1130</v>
      </c>
      <c r="L612" s="60">
        <f>SUM(L613:L616)</f>
        <v>1070</v>
      </c>
      <c r="M612" s="61">
        <f>IFERROR(L612/F612,"-")</f>
        <v>0.7714491708723864</v>
      </c>
      <c r="N612" s="62">
        <f>L612-F612</f>
        <v>-317</v>
      </c>
      <c r="O612" s="60">
        <f>SUM(O613:O616)</f>
        <v>1060</v>
      </c>
      <c r="P612" s="63">
        <f>SUM(P613:P616)</f>
        <v>942</v>
      </c>
      <c r="Q612" s="64">
        <f>IFERROR(O612/P612,"-")</f>
        <v>1.1252653927813163</v>
      </c>
      <c r="W612" s="1" t="str">
        <f t="shared" si="81"/>
        <v>05秋田県</v>
      </c>
    </row>
    <row r="613" spans="1:23" x14ac:dyDescent="0.15">
      <c r="A613" s="8">
        <f t="shared" si="80"/>
        <v>41</v>
      </c>
      <c r="B613" s="8">
        <f>B612</f>
        <v>501</v>
      </c>
      <c r="D613" s="65"/>
      <c r="E613" s="66" t="s">
        <v>30</v>
      </c>
      <c r="F613" s="67">
        <v>0</v>
      </c>
      <c r="G613" s="68">
        <f>IFERROR(F613/P613,"-")</f>
        <v>0</v>
      </c>
      <c r="H613" s="69">
        <v>0</v>
      </c>
      <c r="I613" s="69">
        <v>0</v>
      </c>
      <c r="J613" s="69">
        <v>0</v>
      </c>
      <c r="K613" s="69">
        <v>0</v>
      </c>
      <c r="L613" s="70">
        <v>0</v>
      </c>
      <c r="M613" s="71" t="str">
        <f>IFERROR(L613/F613,"-")</f>
        <v>-</v>
      </c>
      <c r="N613" s="72">
        <f>L613-F613</f>
        <v>0</v>
      </c>
      <c r="O613" s="70">
        <v>0</v>
      </c>
      <c r="P613" s="73">
        <v>67</v>
      </c>
      <c r="Q613" s="74">
        <f>IFERROR(O613/P613,"-")</f>
        <v>0</v>
      </c>
      <c r="W613" s="1" t="str">
        <f t="shared" si="81"/>
        <v>05秋田県</v>
      </c>
    </row>
    <row r="614" spans="1:23" x14ac:dyDescent="0.15">
      <c r="A614" s="8">
        <f t="shared" si="80"/>
        <v>41</v>
      </c>
      <c r="B614" s="8">
        <f>B613</f>
        <v>501</v>
      </c>
      <c r="D614" s="65"/>
      <c r="E614" s="75" t="s">
        <v>31</v>
      </c>
      <c r="F614" s="76">
        <v>761</v>
      </c>
      <c r="G614" s="77">
        <f>IFERROR(F614/P614,"-")</f>
        <v>2.5366666666666666</v>
      </c>
      <c r="H614" s="78">
        <v>679</v>
      </c>
      <c r="I614" s="78">
        <v>636</v>
      </c>
      <c r="J614" s="78">
        <v>676</v>
      </c>
      <c r="K614" s="78">
        <v>676</v>
      </c>
      <c r="L614" s="79">
        <v>577</v>
      </c>
      <c r="M614" s="80">
        <f>IFERROR(L614/F614,"-")</f>
        <v>0.75821287779237845</v>
      </c>
      <c r="N614" s="81">
        <f>L614-F614</f>
        <v>-184</v>
      </c>
      <c r="O614" s="79">
        <v>583</v>
      </c>
      <c r="P614" s="82">
        <v>300</v>
      </c>
      <c r="Q614" s="83">
        <f>IFERROR(O614/P614,"-")</f>
        <v>1.9433333333333334</v>
      </c>
      <c r="W614" s="1" t="str">
        <f t="shared" si="81"/>
        <v>05秋田県</v>
      </c>
    </row>
    <row r="615" spans="1:23" x14ac:dyDescent="0.15">
      <c r="A615" s="8">
        <f t="shared" si="80"/>
        <v>41</v>
      </c>
      <c r="B615" s="8">
        <f>B614</f>
        <v>501</v>
      </c>
      <c r="D615" s="65"/>
      <c r="E615" s="75" t="s">
        <v>32</v>
      </c>
      <c r="F615" s="76">
        <v>164</v>
      </c>
      <c r="G615" s="77">
        <f>IFERROR(F615/P615,"-")</f>
        <v>0.55405405405405406</v>
      </c>
      <c r="H615" s="78">
        <v>164</v>
      </c>
      <c r="I615" s="78">
        <v>123</v>
      </c>
      <c r="J615" s="78">
        <v>169</v>
      </c>
      <c r="K615" s="78">
        <v>231</v>
      </c>
      <c r="L615" s="79">
        <v>290</v>
      </c>
      <c r="M615" s="80">
        <f>IFERROR(L615/F615,"-")</f>
        <v>1.7682926829268293</v>
      </c>
      <c r="N615" s="81">
        <f>L615-F615</f>
        <v>126</v>
      </c>
      <c r="O615" s="79">
        <v>290</v>
      </c>
      <c r="P615" s="82">
        <v>296</v>
      </c>
      <c r="Q615" s="83">
        <f>IFERROR(O615/P615,"-")</f>
        <v>0.97972972972972971</v>
      </c>
      <c r="W615" s="1" t="str">
        <f t="shared" si="81"/>
        <v>05秋田県</v>
      </c>
    </row>
    <row r="616" spans="1:23" ht="14.25" thickBot="1" x14ac:dyDescent="0.2">
      <c r="A616" s="8">
        <f t="shared" si="80"/>
        <v>41</v>
      </c>
      <c r="B616" s="8">
        <f>B615</f>
        <v>501</v>
      </c>
      <c r="D616" s="84"/>
      <c r="E616" s="85" t="s">
        <v>33</v>
      </c>
      <c r="F616" s="86">
        <v>462</v>
      </c>
      <c r="G616" s="87">
        <f>IFERROR(F616/P616,"-")</f>
        <v>1.6559139784946237</v>
      </c>
      <c r="H616" s="88">
        <v>474</v>
      </c>
      <c r="I616" s="88">
        <v>323</v>
      </c>
      <c r="J616" s="88">
        <v>257</v>
      </c>
      <c r="K616" s="88">
        <v>223</v>
      </c>
      <c r="L616" s="89">
        <v>203</v>
      </c>
      <c r="M616" s="90">
        <f>IFERROR(L616/F616,"-")</f>
        <v>0.43939393939393939</v>
      </c>
      <c r="N616" s="91">
        <f>L616-F616</f>
        <v>-259</v>
      </c>
      <c r="O616" s="89">
        <v>187</v>
      </c>
      <c r="P616" s="92">
        <v>279</v>
      </c>
      <c r="Q616" s="93">
        <f>IFERROR(O616/P616,"-")</f>
        <v>0.67025089605734767</v>
      </c>
      <c r="W616" s="1" t="str">
        <f t="shared" si="81"/>
        <v>05秋田県</v>
      </c>
    </row>
    <row r="617" spans="1:23" s="5" customFormat="1" x14ac:dyDescent="0.15">
      <c r="A617" s="94">
        <f t="shared" si="80"/>
        <v>41</v>
      </c>
      <c r="B617" s="94">
        <f>B616</f>
        <v>501</v>
      </c>
      <c r="D617" s="95"/>
      <c r="E617" s="96" t="s">
        <v>34</v>
      </c>
      <c r="F617" s="97">
        <v>0.92307692307692313</v>
      </c>
      <c r="G617" s="98"/>
      <c r="H617" s="97">
        <v>0.91666666666666663</v>
      </c>
      <c r="I617" s="97">
        <v>0.81818181818181823</v>
      </c>
      <c r="J617" s="97">
        <v>0.9</v>
      </c>
      <c r="K617" s="97">
        <v>0.9</v>
      </c>
      <c r="L617" s="97">
        <v>0.9</v>
      </c>
      <c r="M617" s="99"/>
      <c r="N617" s="99"/>
      <c r="O617" s="100"/>
      <c r="P617" s="100"/>
      <c r="Q617" s="99"/>
      <c r="W617" s="5" t="str">
        <f t="shared" si="81"/>
        <v>05秋田県</v>
      </c>
    </row>
    <row r="618" spans="1:23" x14ac:dyDescent="0.15">
      <c r="A618" s="8">
        <f>(ROW()+12)/15</f>
        <v>42</v>
      </c>
      <c r="B618" s="8"/>
      <c r="C618" s="101">
        <f>(ROW()+12)/15</f>
        <v>42</v>
      </c>
      <c r="D618" s="101"/>
      <c r="R618" s="1" t="str">
        <f>"（"&amp;H620&amp;"　"&amp;H621&amp;"構想区域）"</f>
        <v>（秋田県　北秋田構想区域）</v>
      </c>
      <c r="W618" s="1" t="str">
        <f>TEXT(F620,"0?")&amp;H620</f>
        <v>05秋田県</v>
      </c>
    </row>
    <row r="619" spans="1:23" ht="14.25" thickBot="1" x14ac:dyDescent="0.2">
      <c r="A619" s="8">
        <f t="shared" ref="A619:A632" si="82">A618</f>
        <v>42</v>
      </c>
      <c r="B619" s="8"/>
      <c r="C619" s="1" t="s">
        <v>3</v>
      </c>
      <c r="W619" s="1" t="str">
        <f>W618</f>
        <v>05秋田県</v>
      </c>
    </row>
    <row r="620" spans="1:23" x14ac:dyDescent="0.15">
      <c r="A620" s="8">
        <f t="shared" si="82"/>
        <v>42</v>
      </c>
      <c r="B620" s="8">
        <v>502</v>
      </c>
      <c r="D620" s="10" t="s">
        <v>4</v>
      </c>
      <c r="E620" s="11"/>
      <c r="F620" s="12">
        <f>QUOTIENT(F621,100)</f>
        <v>5</v>
      </c>
      <c r="G620" s="13"/>
      <c r="H620" s="14" t="s">
        <v>79</v>
      </c>
      <c r="I620" s="15"/>
      <c r="N620" s="16"/>
      <c r="W620" s="1" t="str">
        <f t="shared" ref="W620:W632" si="83">W619</f>
        <v>05秋田県</v>
      </c>
    </row>
    <row r="621" spans="1:23" x14ac:dyDescent="0.15">
      <c r="A621" s="8">
        <f t="shared" si="82"/>
        <v>42</v>
      </c>
      <c r="B621" s="8">
        <f>B620</f>
        <v>502</v>
      </c>
      <c r="D621" s="17" t="s">
        <v>5</v>
      </c>
      <c r="E621" s="18"/>
      <c r="F621" s="19">
        <f>B621</f>
        <v>502</v>
      </c>
      <c r="G621" s="20"/>
      <c r="H621" s="21" t="s">
        <v>81</v>
      </c>
      <c r="I621" s="22"/>
      <c r="N621" s="16"/>
      <c r="W621" s="1" t="str">
        <f t="shared" si="83"/>
        <v>05秋田県</v>
      </c>
    </row>
    <row r="622" spans="1:23" x14ac:dyDescent="0.15">
      <c r="A622" s="8">
        <f t="shared" si="82"/>
        <v>42</v>
      </c>
      <c r="B622" s="8">
        <f>B621</f>
        <v>502</v>
      </c>
      <c r="D622" s="23" t="s">
        <v>6</v>
      </c>
      <c r="E622" s="24"/>
      <c r="F622" s="25">
        <v>3.2261000000000002</v>
      </c>
      <c r="G622" s="26"/>
      <c r="H622" s="26"/>
      <c r="I622" s="27"/>
      <c r="J622" s="28"/>
      <c r="K622" s="28"/>
      <c r="M622" s="28"/>
      <c r="N622" s="29"/>
      <c r="O622" s="30" t="s">
        <v>7</v>
      </c>
      <c r="W622" s="1" t="str">
        <f t="shared" si="83"/>
        <v>05秋田県</v>
      </c>
    </row>
    <row r="623" spans="1:23" ht="14.25" thickBot="1" x14ac:dyDescent="0.2">
      <c r="A623" s="8">
        <f t="shared" si="82"/>
        <v>42</v>
      </c>
      <c r="B623" s="8">
        <f>B622</f>
        <v>502</v>
      </c>
      <c r="D623" s="31" t="s">
        <v>8</v>
      </c>
      <c r="E623" s="32"/>
      <c r="F623" s="33">
        <v>1409.48</v>
      </c>
      <c r="G623" s="34"/>
      <c r="H623" s="34"/>
      <c r="I623" s="35"/>
      <c r="J623" s="36"/>
      <c r="K623" s="36"/>
      <c r="M623" s="36"/>
      <c r="O623" s="37">
        <v>-0.35100000000000003</v>
      </c>
      <c r="P623" s="37"/>
      <c r="W623" s="1" t="str">
        <f t="shared" si="83"/>
        <v>05秋田県</v>
      </c>
    </row>
    <row r="624" spans="1:23" ht="14.25" thickBot="1" x14ac:dyDescent="0.2">
      <c r="A624" s="8">
        <f t="shared" si="82"/>
        <v>42</v>
      </c>
      <c r="B624" s="8"/>
      <c r="C624" s="1" t="s">
        <v>9</v>
      </c>
      <c r="W624" s="1" t="str">
        <f t="shared" si="83"/>
        <v>05秋田県</v>
      </c>
    </row>
    <row r="625" spans="1:23" ht="13.5" customHeight="1" x14ac:dyDescent="0.15">
      <c r="A625" s="8">
        <f t="shared" si="82"/>
        <v>42</v>
      </c>
      <c r="B625" s="8"/>
      <c r="D625" s="38"/>
      <c r="E625" s="39"/>
      <c r="F625" s="40" t="s">
        <v>10</v>
      </c>
      <c r="G625" s="41"/>
      <c r="H625" s="42" t="s">
        <v>11</v>
      </c>
      <c r="I625" s="42" t="s">
        <v>12</v>
      </c>
      <c r="J625" s="42" t="s">
        <v>13</v>
      </c>
      <c r="K625" s="42" t="s">
        <v>14</v>
      </c>
      <c r="L625" s="43" t="s">
        <v>15</v>
      </c>
      <c r="M625" s="41"/>
      <c r="N625" s="41"/>
      <c r="O625" s="43" t="s">
        <v>16</v>
      </c>
      <c r="P625" s="41"/>
      <c r="Q625" s="44"/>
      <c r="W625" s="1" t="str">
        <f t="shared" si="83"/>
        <v>05秋田県</v>
      </c>
    </row>
    <row r="626" spans="1:23" ht="32.25" thickBot="1" x14ac:dyDescent="0.2">
      <c r="A626" s="8">
        <f t="shared" si="82"/>
        <v>42</v>
      </c>
      <c r="B626" s="8"/>
      <c r="D626" s="45"/>
      <c r="E626" s="46"/>
      <c r="F626" s="47" t="s">
        <v>17</v>
      </c>
      <c r="G626" s="48" t="s">
        <v>18</v>
      </c>
      <c r="H626" s="49" t="s">
        <v>19</v>
      </c>
      <c r="I626" s="49" t="s">
        <v>20</v>
      </c>
      <c r="J626" s="49" t="s">
        <v>21</v>
      </c>
      <c r="K626" s="49" t="s">
        <v>22</v>
      </c>
      <c r="L626" s="50" t="s">
        <v>23</v>
      </c>
      <c r="M626" s="51" t="s">
        <v>24</v>
      </c>
      <c r="N626" s="52" t="s">
        <v>25</v>
      </c>
      <c r="O626" s="53" t="s">
        <v>26</v>
      </c>
      <c r="P626" s="51" t="s">
        <v>27</v>
      </c>
      <c r="Q626" s="54" t="s">
        <v>28</v>
      </c>
      <c r="W626" s="1" t="str">
        <f t="shared" si="83"/>
        <v>05秋田県</v>
      </c>
    </row>
    <row r="627" spans="1:23" ht="14.25" thickTop="1" x14ac:dyDescent="0.15">
      <c r="A627" s="8">
        <f t="shared" si="82"/>
        <v>42</v>
      </c>
      <c r="B627" s="8">
        <f>B622</f>
        <v>502</v>
      </c>
      <c r="D627" s="55"/>
      <c r="E627" s="56" t="s">
        <v>29</v>
      </c>
      <c r="F627" s="57">
        <f>SUM(F628:F631)</f>
        <v>247</v>
      </c>
      <c r="G627" s="58">
        <f>IFERROR(F627/P627,"-")</f>
        <v>1.8296296296296297</v>
      </c>
      <c r="H627" s="59">
        <f>SUM(H628:H631)</f>
        <v>228</v>
      </c>
      <c r="I627" s="59">
        <f>SUM(I628:I631)</f>
        <v>228</v>
      </c>
      <c r="J627" s="59">
        <f>SUM(J628:J631)</f>
        <v>228</v>
      </c>
      <c r="K627" s="59">
        <f>SUM(K628:K631)</f>
        <v>228</v>
      </c>
      <c r="L627" s="60">
        <f>SUM(L628:L631)</f>
        <v>228</v>
      </c>
      <c r="M627" s="61">
        <f>IFERROR(L627/F627,"-")</f>
        <v>0.92307692307692313</v>
      </c>
      <c r="N627" s="62">
        <f>L627-F627</f>
        <v>-19</v>
      </c>
      <c r="O627" s="60">
        <f>SUM(O628:O631)</f>
        <v>228</v>
      </c>
      <c r="P627" s="63">
        <f>SUM(P628:P631)</f>
        <v>135</v>
      </c>
      <c r="Q627" s="64">
        <f>IFERROR(O627/P627,"-")</f>
        <v>1.6888888888888889</v>
      </c>
      <c r="W627" s="1" t="str">
        <f t="shared" si="83"/>
        <v>05秋田県</v>
      </c>
    </row>
    <row r="628" spans="1:23" x14ac:dyDescent="0.15">
      <c r="A628" s="8">
        <f t="shared" si="82"/>
        <v>42</v>
      </c>
      <c r="B628" s="8">
        <f>B627</f>
        <v>502</v>
      </c>
      <c r="D628" s="65"/>
      <c r="E628" s="66" t="s">
        <v>30</v>
      </c>
      <c r="F628" s="67">
        <v>0</v>
      </c>
      <c r="G628" s="68">
        <f>IFERROR(F628/P628,"-")</f>
        <v>0</v>
      </c>
      <c r="H628" s="69">
        <v>0</v>
      </c>
      <c r="I628" s="69">
        <v>0</v>
      </c>
      <c r="J628" s="69">
        <v>0</v>
      </c>
      <c r="K628" s="69">
        <v>0</v>
      </c>
      <c r="L628" s="70">
        <v>0</v>
      </c>
      <c r="M628" s="71" t="str">
        <f>IFERROR(L628/F628,"-")</f>
        <v>-</v>
      </c>
      <c r="N628" s="72">
        <f>L628-F628</f>
        <v>0</v>
      </c>
      <c r="O628" s="70">
        <v>0</v>
      </c>
      <c r="P628" s="73">
        <v>13</v>
      </c>
      <c r="Q628" s="74">
        <f>IFERROR(O628/P628,"-")</f>
        <v>0</v>
      </c>
      <c r="W628" s="1" t="str">
        <f t="shared" si="83"/>
        <v>05秋田県</v>
      </c>
    </row>
    <row r="629" spans="1:23" x14ac:dyDescent="0.15">
      <c r="A629" s="8">
        <f t="shared" si="82"/>
        <v>42</v>
      </c>
      <c r="B629" s="8">
        <f>B628</f>
        <v>502</v>
      </c>
      <c r="D629" s="65"/>
      <c r="E629" s="75" t="s">
        <v>31</v>
      </c>
      <c r="F629" s="76">
        <v>189</v>
      </c>
      <c r="G629" s="77">
        <f>IFERROR(F629/P629,"-")</f>
        <v>3.78</v>
      </c>
      <c r="H629" s="78">
        <v>170</v>
      </c>
      <c r="I629" s="78">
        <v>170</v>
      </c>
      <c r="J629" s="78">
        <v>170</v>
      </c>
      <c r="K629" s="78">
        <v>170</v>
      </c>
      <c r="L629" s="79">
        <v>170</v>
      </c>
      <c r="M629" s="80">
        <f>IFERROR(L629/F629,"-")</f>
        <v>0.89947089947089942</v>
      </c>
      <c r="N629" s="81">
        <f>L629-F629</f>
        <v>-19</v>
      </c>
      <c r="O629" s="79">
        <v>170</v>
      </c>
      <c r="P629" s="82">
        <v>50</v>
      </c>
      <c r="Q629" s="83">
        <f>IFERROR(O629/P629,"-")</f>
        <v>3.4</v>
      </c>
      <c r="W629" s="1" t="str">
        <f t="shared" si="83"/>
        <v>05秋田県</v>
      </c>
    </row>
    <row r="630" spans="1:23" x14ac:dyDescent="0.15">
      <c r="A630" s="8">
        <f t="shared" si="82"/>
        <v>42</v>
      </c>
      <c r="B630" s="8">
        <f>B629</f>
        <v>502</v>
      </c>
      <c r="D630" s="65"/>
      <c r="E630" s="75" t="s">
        <v>32</v>
      </c>
      <c r="F630" s="76">
        <v>58</v>
      </c>
      <c r="G630" s="77">
        <f>IFERROR(F630/P630,"-")</f>
        <v>1.0175438596491229</v>
      </c>
      <c r="H630" s="78">
        <v>58</v>
      </c>
      <c r="I630" s="78">
        <v>58</v>
      </c>
      <c r="J630" s="78">
        <v>58</v>
      </c>
      <c r="K630" s="78">
        <v>58</v>
      </c>
      <c r="L630" s="79">
        <v>58</v>
      </c>
      <c r="M630" s="80">
        <f>IFERROR(L630/F630,"-")</f>
        <v>1</v>
      </c>
      <c r="N630" s="81">
        <f>L630-F630</f>
        <v>0</v>
      </c>
      <c r="O630" s="79">
        <v>58</v>
      </c>
      <c r="P630" s="82">
        <v>57</v>
      </c>
      <c r="Q630" s="83">
        <f>IFERROR(O630/P630,"-")</f>
        <v>1.0175438596491229</v>
      </c>
      <c r="W630" s="1" t="str">
        <f t="shared" si="83"/>
        <v>05秋田県</v>
      </c>
    </row>
    <row r="631" spans="1:23" ht="14.25" thickBot="1" x14ac:dyDescent="0.2">
      <c r="A631" s="8">
        <f t="shared" si="82"/>
        <v>42</v>
      </c>
      <c r="B631" s="8">
        <f>B630</f>
        <v>502</v>
      </c>
      <c r="D631" s="84"/>
      <c r="E631" s="85" t="s">
        <v>33</v>
      </c>
      <c r="F631" s="86">
        <v>0</v>
      </c>
      <c r="G631" s="87">
        <f>IFERROR(F631/P631,"-")</f>
        <v>0</v>
      </c>
      <c r="H631" s="88">
        <v>0</v>
      </c>
      <c r="I631" s="88">
        <v>0</v>
      </c>
      <c r="J631" s="88">
        <v>0</v>
      </c>
      <c r="K631" s="88">
        <v>0</v>
      </c>
      <c r="L631" s="89">
        <v>0</v>
      </c>
      <c r="M631" s="90" t="str">
        <f>IFERROR(L631/F631,"-")</f>
        <v>-</v>
      </c>
      <c r="N631" s="91">
        <f>L631-F631</f>
        <v>0</v>
      </c>
      <c r="O631" s="89">
        <v>0</v>
      </c>
      <c r="P631" s="92">
        <v>15</v>
      </c>
      <c r="Q631" s="93">
        <f>IFERROR(O631/P631,"-")</f>
        <v>0</v>
      </c>
      <c r="W631" s="1" t="str">
        <f t="shared" si="83"/>
        <v>05秋田県</v>
      </c>
    </row>
    <row r="632" spans="1:23" s="5" customFormat="1" x14ac:dyDescent="0.15">
      <c r="A632" s="94">
        <f t="shared" si="82"/>
        <v>42</v>
      </c>
      <c r="B632" s="94">
        <f>B631</f>
        <v>502</v>
      </c>
      <c r="D632" s="95"/>
      <c r="E632" s="96" t="s">
        <v>34</v>
      </c>
      <c r="F632" s="97">
        <v>1</v>
      </c>
      <c r="G632" s="98"/>
      <c r="H632" s="97">
        <v>1</v>
      </c>
      <c r="I632" s="97">
        <v>1</v>
      </c>
      <c r="J632" s="97">
        <v>1</v>
      </c>
      <c r="K632" s="97">
        <v>1</v>
      </c>
      <c r="L632" s="97">
        <v>1</v>
      </c>
      <c r="M632" s="99"/>
      <c r="N632" s="99"/>
      <c r="O632" s="100"/>
      <c r="P632" s="100"/>
      <c r="Q632" s="99"/>
      <c r="W632" s="5" t="str">
        <f t="shared" si="83"/>
        <v>05秋田県</v>
      </c>
    </row>
    <row r="633" spans="1:23" x14ac:dyDescent="0.15">
      <c r="A633" s="8">
        <f>(ROW()+12)/15</f>
        <v>43</v>
      </c>
      <c r="B633" s="8"/>
      <c r="C633" s="101">
        <f>(ROW()+12)/15</f>
        <v>43</v>
      </c>
      <c r="D633" s="101"/>
      <c r="R633" s="1" t="str">
        <f>"（"&amp;H635&amp;"　"&amp;H636&amp;"構想区域）"</f>
        <v>（秋田県　能代・山本構想区域）</v>
      </c>
      <c r="W633" s="1" t="str">
        <f>TEXT(F635,"0?")&amp;H635</f>
        <v>05秋田県</v>
      </c>
    </row>
    <row r="634" spans="1:23" ht="14.25" thickBot="1" x14ac:dyDescent="0.2">
      <c r="A634" s="8">
        <f t="shared" ref="A634:A647" si="84">A633</f>
        <v>43</v>
      </c>
      <c r="B634" s="8"/>
      <c r="C634" s="1" t="s">
        <v>3</v>
      </c>
      <c r="W634" s="1" t="str">
        <f>W633</f>
        <v>05秋田県</v>
      </c>
    </row>
    <row r="635" spans="1:23" x14ac:dyDescent="0.15">
      <c r="A635" s="8">
        <f t="shared" si="84"/>
        <v>43</v>
      </c>
      <c r="B635" s="8">
        <v>503</v>
      </c>
      <c r="D635" s="10" t="s">
        <v>4</v>
      </c>
      <c r="E635" s="11"/>
      <c r="F635" s="12">
        <f>QUOTIENT(F636,100)</f>
        <v>5</v>
      </c>
      <c r="G635" s="13"/>
      <c r="H635" s="14" t="s">
        <v>79</v>
      </c>
      <c r="I635" s="15"/>
      <c r="N635" s="16"/>
      <c r="W635" s="1" t="str">
        <f t="shared" ref="W635:W647" si="85">W634</f>
        <v>05秋田県</v>
      </c>
    </row>
    <row r="636" spans="1:23" x14ac:dyDescent="0.15">
      <c r="A636" s="8">
        <f t="shared" si="84"/>
        <v>43</v>
      </c>
      <c r="B636" s="8">
        <f>B635</f>
        <v>503</v>
      </c>
      <c r="D636" s="17" t="s">
        <v>5</v>
      </c>
      <c r="E636" s="18"/>
      <c r="F636" s="19">
        <f>B636</f>
        <v>503</v>
      </c>
      <c r="G636" s="20"/>
      <c r="H636" s="21" t="s">
        <v>82</v>
      </c>
      <c r="I636" s="22"/>
      <c r="N636" s="16"/>
      <c r="W636" s="1" t="str">
        <f t="shared" si="85"/>
        <v>05秋田県</v>
      </c>
    </row>
    <row r="637" spans="1:23" x14ac:dyDescent="0.15">
      <c r="A637" s="8">
        <f t="shared" si="84"/>
        <v>43</v>
      </c>
      <c r="B637" s="8">
        <f>B636</f>
        <v>503</v>
      </c>
      <c r="D637" s="23" t="s">
        <v>6</v>
      </c>
      <c r="E637" s="24"/>
      <c r="F637" s="25">
        <v>7.4695</v>
      </c>
      <c r="G637" s="26"/>
      <c r="H637" s="26"/>
      <c r="I637" s="27"/>
      <c r="J637" s="28"/>
      <c r="K637" s="28"/>
      <c r="M637" s="28"/>
      <c r="N637" s="29"/>
      <c r="O637" s="30" t="s">
        <v>7</v>
      </c>
      <c r="W637" s="1" t="str">
        <f t="shared" si="85"/>
        <v>05秋田県</v>
      </c>
    </row>
    <row r="638" spans="1:23" ht="14.25" thickBot="1" x14ac:dyDescent="0.2">
      <c r="A638" s="8">
        <f t="shared" si="84"/>
        <v>43</v>
      </c>
      <c r="B638" s="8">
        <f>B637</f>
        <v>503</v>
      </c>
      <c r="D638" s="31" t="s">
        <v>8</v>
      </c>
      <c r="E638" s="32"/>
      <c r="F638" s="33">
        <v>1191.2</v>
      </c>
      <c r="G638" s="34"/>
      <c r="H638" s="34"/>
      <c r="I638" s="35"/>
      <c r="J638" s="36"/>
      <c r="K638" s="36"/>
      <c r="M638" s="36"/>
      <c r="O638" s="37">
        <v>-3.3000000000000002E-2</v>
      </c>
      <c r="P638" s="37"/>
      <c r="W638" s="1" t="str">
        <f t="shared" si="85"/>
        <v>05秋田県</v>
      </c>
    </row>
    <row r="639" spans="1:23" ht="14.25" thickBot="1" x14ac:dyDescent="0.2">
      <c r="A639" s="8">
        <f t="shared" si="84"/>
        <v>43</v>
      </c>
      <c r="B639" s="8"/>
      <c r="C639" s="1" t="s">
        <v>9</v>
      </c>
      <c r="W639" s="1" t="str">
        <f t="shared" si="85"/>
        <v>05秋田県</v>
      </c>
    </row>
    <row r="640" spans="1:23" ht="13.5" customHeight="1" x14ac:dyDescent="0.15">
      <c r="A640" s="8">
        <f t="shared" si="84"/>
        <v>43</v>
      </c>
      <c r="B640" s="8"/>
      <c r="D640" s="38"/>
      <c r="E640" s="39"/>
      <c r="F640" s="40" t="s">
        <v>10</v>
      </c>
      <c r="G640" s="41"/>
      <c r="H640" s="42" t="s">
        <v>11</v>
      </c>
      <c r="I640" s="42" t="s">
        <v>12</v>
      </c>
      <c r="J640" s="42" t="s">
        <v>13</v>
      </c>
      <c r="K640" s="42" t="s">
        <v>14</v>
      </c>
      <c r="L640" s="43" t="s">
        <v>15</v>
      </c>
      <c r="M640" s="41"/>
      <c r="N640" s="41"/>
      <c r="O640" s="43" t="s">
        <v>16</v>
      </c>
      <c r="P640" s="41"/>
      <c r="Q640" s="44"/>
      <c r="W640" s="1" t="str">
        <f t="shared" si="85"/>
        <v>05秋田県</v>
      </c>
    </row>
    <row r="641" spans="1:23" ht="32.25" thickBot="1" x14ac:dyDescent="0.2">
      <c r="A641" s="8">
        <f t="shared" si="84"/>
        <v>43</v>
      </c>
      <c r="B641" s="8"/>
      <c r="D641" s="45"/>
      <c r="E641" s="46"/>
      <c r="F641" s="47" t="s">
        <v>17</v>
      </c>
      <c r="G641" s="48" t="s">
        <v>18</v>
      </c>
      <c r="H641" s="49" t="s">
        <v>19</v>
      </c>
      <c r="I641" s="49" t="s">
        <v>20</v>
      </c>
      <c r="J641" s="49" t="s">
        <v>21</v>
      </c>
      <c r="K641" s="49" t="s">
        <v>22</v>
      </c>
      <c r="L641" s="50" t="s">
        <v>23</v>
      </c>
      <c r="M641" s="51" t="s">
        <v>24</v>
      </c>
      <c r="N641" s="52" t="s">
        <v>25</v>
      </c>
      <c r="O641" s="53" t="s">
        <v>26</v>
      </c>
      <c r="P641" s="51" t="s">
        <v>27</v>
      </c>
      <c r="Q641" s="54" t="s">
        <v>28</v>
      </c>
      <c r="W641" s="1" t="str">
        <f t="shared" si="85"/>
        <v>05秋田県</v>
      </c>
    </row>
    <row r="642" spans="1:23" ht="14.25" thickTop="1" x14ac:dyDescent="0.15">
      <c r="A642" s="8">
        <f t="shared" si="84"/>
        <v>43</v>
      </c>
      <c r="B642" s="8">
        <f>B637</f>
        <v>503</v>
      </c>
      <c r="D642" s="55"/>
      <c r="E642" s="56" t="s">
        <v>29</v>
      </c>
      <c r="F642" s="57">
        <f>SUM(F643:F646)</f>
        <v>1197</v>
      </c>
      <c r="G642" s="58">
        <f>IFERROR(F642/P642,"-")</f>
        <v>1.5485122897800776</v>
      </c>
      <c r="H642" s="59">
        <f>SUM(H643:H646)</f>
        <v>1218</v>
      </c>
      <c r="I642" s="59">
        <f>SUM(I643:I646)</f>
        <v>1090</v>
      </c>
      <c r="J642" s="59">
        <f>SUM(J643:J646)</f>
        <v>1102</v>
      </c>
      <c r="K642" s="59">
        <f>SUM(K643:K646)</f>
        <v>1039</v>
      </c>
      <c r="L642" s="60">
        <f>SUM(L643:L646)</f>
        <v>977</v>
      </c>
      <c r="M642" s="61">
        <f>IFERROR(L642/F642,"-")</f>
        <v>0.81620718462823727</v>
      </c>
      <c r="N642" s="62">
        <f>L642-F642</f>
        <v>-220</v>
      </c>
      <c r="O642" s="60">
        <f>SUM(O643:O646)</f>
        <v>963</v>
      </c>
      <c r="P642" s="63">
        <f>SUM(P643:P646)</f>
        <v>773</v>
      </c>
      <c r="Q642" s="64">
        <f>IFERROR(O642/P642,"-")</f>
        <v>1.2457956015523932</v>
      </c>
      <c r="W642" s="1" t="str">
        <f t="shared" si="85"/>
        <v>05秋田県</v>
      </c>
    </row>
    <row r="643" spans="1:23" x14ac:dyDescent="0.15">
      <c r="A643" s="8">
        <f t="shared" si="84"/>
        <v>43</v>
      </c>
      <c r="B643" s="8">
        <f>B642</f>
        <v>503</v>
      </c>
      <c r="D643" s="65"/>
      <c r="E643" s="66" t="s">
        <v>30</v>
      </c>
      <c r="F643" s="67">
        <v>0</v>
      </c>
      <c r="G643" s="68">
        <f>IFERROR(F643/P643,"-")</f>
        <v>0</v>
      </c>
      <c r="H643" s="69">
        <v>0</v>
      </c>
      <c r="I643" s="69">
        <v>0</v>
      </c>
      <c r="J643" s="69">
        <v>0</v>
      </c>
      <c r="K643" s="69">
        <v>0</v>
      </c>
      <c r="L643" s="70">
        <v>0</v>
      </c>
      <c r="M643" s="71" t="str">
        <f>IFERROR(L643/F643,"-")</f>
        <v>-</v>
      </c>
      <c r="N643" s="72">
        <f>L643-F643</f>
        <v>0</v>
      </c>
      <c r="O643" s="70">
        <v>0</v>
      </c>
      <c r="P643" s="73">
        <v>72</v>
      </c>
      <c r="Q643" s="74">
        <f>IFERROR(O643/P643,"-")</f>
        <v>0</v>
      </c>
      <c r="W643" s="1" t="str">
        <f t="shared" si="85"/>
        <v>05秋田県</v>
      </c>
    </row>
    <row r="644" spans="1:23" x14ac:dyDescent="0.15">
      <c r="A644" s="8">
        <f t="shared" si="84"/>
        <v>43</v>
      </c>
      <c r="B644" s="8">
        <f>B643</f>
        <v>503</v>
      </c>
      <c r="D644" s="65"/>
      <c r="E644" s="75" t="s">
        <v>31</v>
      </c>
      <c r="F644" s="76">
        <v>785</v>
      </c>
      <c r="G644" s="77">
        <f>IFERROR(F644/P644,"-")</f>
        <v>2.6166666666666667</v>
      </c>
      <c r="H644" s="78">
        <v>720</v>
      </c>
      <c r="I644" s="78">
        <v>720</v>
      </c>
      <c r="J644" s="78">
        <v>713</v>
      </c>
      <c r="K644" s="78">
        <v>636</v>
      </c>
      <c r="L644" s="79">
        <v>644</v>
      </c>
      <c r="M644" s="80">
        <f>IFERROR(L644/F644,"-")</f>
        <v>0.82038216560509558</v>
      </c>
      <c r="N644" s="81">
        <f>L644-F644</f>
        <v>-141</v>
      </c>
      <c r="O644" s="79">
        <v>589</v>
      </c>
      <c r="P644" s="82">
        <v>300</v>
      </c>
      <c r="Q644" s="83">
        <f>IFERROR(O644/P644,"-")</f>
        <v>1.9633333333333334</v>
      </c>
      <c r="W644" s="1" t="str">
        <f t="shared" si="85"/>
        <v>05秋田県</v>
      </c>
    </row>
    <row r="645" spans="1:23" x14ac:dyDescent="0.15">
      <c r="A645" s="8">
        <f t="shared" si="84"/>
        <v>43</v>
      </c>
      <c r="B645" s="8">
        <f>B644</f>
        <v>503</v>
      </c>
      <c r="D645" s="65"/>
      <c r="E645" s="75" t="s">
        <v>32</v>
      </c>
      <c r="F645" s="76">
        <v>38</v>
      </c>
      <c r="G645" s="77">
        <f>IFERROR(F645/P645,"-")</f>
        <v>0.15447154471544716</v>
      </c>
      <c r="H645" s="78">
        <v>88</v>
      </c>
      <c r="I645" s="78">
        <v>107</v>
      </c>
      <c r="J645" s="78">
        <v>90</v>
      </c>
      <c r="K645" s="78">
        <v>90</v>
      </c>
      <c r="L645" s="79">
        <v>109</v>
      </c>
      <c r="M645" s="80">
        <f>IFERROR(L645/F645,"-")</f>
        <v>2.8684210526315788</v>
      </c>
      <c r="N645" s="81">
        <f>L645-F645</f>
        <v>71</v>
      </c>
      <c r="O645" s="79">
        <v>182</v>
      </c>
      <c r="P645" s="82">
        <v>246</v>
      </c>
      <c r="Q645" s="83">
        <f>IFERROR(O645/P645,"-")</f>
        <v>0.73983739837398377</v>
      </c>
      <c r="W645" s="1" t="str">
        <f t="shared" si="85"/>
        <v>05秋田県</v>
      </c>
    </row>
    <row r="646" spans="1:23" ht="14.25" thickBot="1" x14ac:dyDescent="0.2">
      <c r="A646" s="8">
        <f t="shared" si="84"/>
        <v>43</v>
      </c>
      <c r="B646" s="8">
        <f>B645</f>
        <v>503</v>
      </c>
      <c r="D646" s="84"/>
      <c r="E646" s="85" t="s">
        <v>33</v>
      </c>
      <c r="F646" s="86">
        <v>374</v>
      </c>
      <c r="G646" s="87">
        <f>IFERROR(F646/P646,"-")</f>
        <v>2.4129032258064518</v>
      </c>
      <c r="H646" s="88">
        <v>410</v>
      </c>
      <c r="I646" s="88">
        <v>263</v>
      </c>
      <c r="J646" s="88">
        <v>299</v>
      </c>
      <c r="K646" s="88">
        <v>313</v>
      </c>
      <c r="L646" s="89">
        <v>224</v>
      </c>
      <c r="M646" s="90">
        <f>IFERROR(L646/F646,"-")</f>
        <v>0.59893048128342241</v>
      </c>
      <c r="N646" s="91">
        <f>L646-F646</f>
        <v>-150</v>
      </c>
      <c r="O646" s="89">
        <v>192</v>
      </c>
      <c r="P646" s="92">
        <v>155</v>
      </c>
      <c r="Q646" s="93">
        <f>IFERROR(O646/P646,"-")</f>
        <v>1.2387096774193549</v>
      </c>
      <c r="W646" s="1" t="str">
        <f t="shared" si="85"/>
        <v>05秋田県</v>
      </c>
    </row>
    <row r="647" spans="1:23" s="5" customFormat="1" x14ac:dyDescent="0.15">
      <c r="A647" s="94">
        <f t="shared" si="84"/>
        <v>43</v>
      </c>
      <c r="B647" s="94">
        <f>B646</f>
        <v>503</v>
      </c>
      <c r="D647" s="95"/>
      <c r="E647" s="96" t="s">
        <v>34</v>
      </c>
      <c r="F647" s="97">
        <v>0.82352941176470584</v>
      </c>
      <c r="G647" s="98"/>
      <c r="H647" s="97">
        <v>1</v>
      </c>
      <c r="I647" s="97">
        <v>0.9285714285714286</v>
      </c>
      <c r="J647" s="97">
        <v>1</v>
      </c>
      <c r="K647" s="97">
        <v>1</v>
      </c>
      <c r="L647" s="97">
        <v>0.91666666666666663</v>
      </c>
      <c r="M647" s="99"/>
      <c r="N647" s="99"/>
      <c r="O647" s="100"/>
      <c r="P647" s="100"/>
      <c r="Q647" s="99"/>
      <c r="W647" s="5" t="str">
        <f t="shared" si="85"/>
        <v>05秋田県</v>
      </c>
    </row>
    <row r="648" spans="1:23" x14ac:dyDescent="0.15">
      <c r="A648" s="8">
        <f>(ROW()+12)/15</f>
        <v>44</v>
      </c>
      <c r="B648" s="8"/>
      <c r="C648" s="101">
        <f>(ROW()+12)/15</f>
        <v>44</v>
      </c>
      <c r="D648" s="101"/>
      <c r="R648" s="1" t="str">
        <f>"（"&amp;H650&amp;"　"&amp;H651&amp;"構想区域）"</f>
        <v>（秋田県　秋田周辺構想区域）</v>
      </c>
      <c r="W648" s="1" t="str">
        <f>TEXT(F650,"0?")&amp;H650</f>
        <v>05秋田県</v>
      </c>
    </row>
    <row r="649" spans="1:23" ht="14.25" thickBot="1" x14ac:dyDescent="0.2">
      <c r="A649" s="8">
        <f t="shared" ref="A649:A662" si="86">A648</f>
        <v>44</v>
      </c>
      <c r="B649" s="8"/>
      <c r="C649" s="1" t="s">
        <v>3</v>
      </c>
      <c r="W649" s="1" t="str">
        <f>W648</f>
        <v>05秋田県</v>
      </c>
    </row>
    <row r="650" spans="1:23" x14ac:dyDescent="0.15">
      <c r="A650" s="8">
        <f t="shared" si="86"/>
        <v>44</v>
      </c>
      <c r="B650" s="8">
        <v>504</v>
      </c>
      <c r="D650" s="10" t="s">
        <v>4</v>
      </c>
      <c r="E650" s="11"/>
      <c r="F650" s="12">
        <f>QUOTIENT(F651,100)</f>
        <v>5</v>
      </c>
      <c r="G650" s="13"/>
      <c r="H650" s="14" t="s">
        <v>79</v>
      </c>
      <c r="I650" s="15"/>
      <c r="N650" s="16"/>
      <c r="W650" s="1" t="str">
        <f t="shared" ref="W650:W662" si="87">W649</f>
        <v>05秋田県</v>
      </c>
    </row>
    <row r="651" spans="1:23" x14ac:dyDescent="0.15">
      <c r="A651" s="8">
        <f t="shared" si="86"/>
        <v>44</v>
      </c>
      <c r="B651" s="8">
        <f>B650</f>
        <v>504</v>
      </c>
      <c r="D651" s="17" t="s">
        <v>5</v>
      </c>
      <c r="E651" s="18"/>
      <c r="F651" s="19">
        <f>B651</f>
        <v>504</v>
      </c>
      <c r="G651" s="20"/>
      <c r="H651" s="21" t="s">
        <v>83</v>
      </c>
      <c r="I651" s="22"/>
      <c r="N651" s="16"/>
      <c r="W651" s="1" t="str">
        <f t="shared" si="87"/>
        <v>05秋田県</v>
      </c>
    </row>
    <row r="652" spans="1:23" x14ac:dyDescent="0.15">
      <c r="A652" s="8">
        <f t="shared" si="86"/>
        <v>44</v>
      </c>
      <c r="B652" s="8">
        <f>B651</f>
        <v>504</v>
      </c>
      <c r="D652" s="23" t="s">
        <v>6</v>
      </c>
      <c r="E652" s="24"/>
      <c r="F652" s="25">
        <v>38.624400000000001</v>
      </c>
      <c r="G652" s="26"/>
      <c r="H652" s="26"/>
      <c r="I652" s="27"/>
      <c r="J652" s="28"/>
      <c r="K652" s="28"/>
      <c r="M652" s="28"/>
      <c r="N652" s="29"/>
      <c r="O652" s="30" t="s">
        <v>7</v>
      </c>
      <c r="W652" s="1" t="str">
        <f t="shared" si="87"/>
        <v>05秋田県</v>
      </c>
    </row>
    <row r="653" spans="1:23" ht="14.25" thickBot="1" x14ac:dyDescent="0.2">
      <c r="A653" s="8">
        <f t="shared" si="86"/>
        <v>44</v>
      </c>
      <c r="B653" s="8">
        <f>B652</f>
        <v>504</v>
      </c>
      <c r="D653" s="31" t="s">
        <v>8</v>
      </c>
      <c r="E653" s="32"/>
      <c r="F653" s="33">
        <v>1694.86</v>
      </c>
      <c r="G653" s="34"/>
      <c r="H653" s="34"/>
      <c r="I653" s="35"/>
      <c r="J653" s="36"/>
      <c r="K653" s="36"/>
      <c r="M653" s="36"/>
      <c r="O653" s="37">
        <v>4.1000000000000002E-2</v>
      </c>
      <c r="P653" s="37"/>
      <c r="W653" s="1" t="str">
        <f t="shared" si="87"/>
        <v>05秋田県</v>
      </c>
    </row>
    <row r="654" spans="1:23" ht="14.25" thickBot="1" x14ac:dyDescent="0.2">
      <c r="A654" s="8">
        <f t="shared" si="86"/>
        <v>44</v>
      </c>
      <c r="B654" s="8"/>
      <c r="C654" s="1" t="s">
        <v>9</v>
      </c>
      <c r="W654" s="1" t="str">
        <f t="shared" si="87"/>
        <v>05秋田県</v>
      </c>
    </row>
    <row r="655" spans="1:23" ht="13.5" customHeight="1" x14ac:dyDescent="0.15">
      <c r="A655" s="8">
        <f t="shared" si="86"/>
        <v>44</v>
      </c>
      <c r="B655" s="8"/>
      <c r="D655" s="38"/>
      <c r="E655" s="39"/>
      <c r="F655" s="40" t="s">
        <v>10</v>
      </c>
      <c r="G655" s="41"/>
      <c r="H655" s="42" t="s">
        <v>11</v>
      </c>
      <c r="I655" s="42" t="s">
        <v>12</v>
      </c>
      <c r="J655" s="42" t="s">
        <v>13</v>
      </c>
      <c r="K655" s="42" t="s">
        <v>14</v>
      </c>
      <c r="L655" s="43" t="s">
        <v>15</v>
      </c>
      <c r="M655" s="41"/>
      <c r="N655" s="41"/>
      <c r="O655" s="43" t="s">
        <v>16</v>
      </c>
      <c r="P655" s="41"/>
      <c r="Q655" s="44"/>
      <c r="W655" s="1" t="str">
        <f t="shared" si="87"/>
        <v>05秋田県</v>
      </c>
    </row>
    <row r="656" spans="1:23" ht="32.25" thickBot="1" x14ac:dyDescent="0.2">
      <c r="A656" s="8">
        <f t="shared" si="86"/>
        <v>44</v>
      </c>
      <c r="B656" s="8"/>
      <c r="D656" s="45"/>
      <c r="E656" s="46"/>
      <c r="F656" s="47" t="s">
        <v>17</v>
      </c>
      <c r="G656" s="48" t="s">
        <v>18</v>
      </c>
      <c r="H656" s="49" t="s">
        <v>19</v>
      </c>
      <c r="I656" s="49" t="s">
        <v>20</v>
      </c>
      <c r="J656" s="49" t="s">
        <v>21</v>
      </c>
      <c r="K656" s="49" t="s">
        <v>22</v>
      </c>
      <c r="L656" s="50" t="s">
        <v>23</v>
      </c>
      <c r="M656" s="51" t="s">
        <v>24</v>
      </c>
      <c r="N656" s="52" t="s">
        <v>25</v>
      </c>
      <c r="O656" s="53" t="s">
        <v>26</v>
      </c>
      <c r="P656" s="51" t="s">
        <v>27</v>
      </c>
      <c r="Q656" s="54" t="s">
        <v>28</v>
      </c>
      <c r="W656" s="1" t="str">
        <f t="shared" si="87"/>
        <v>05秋田県</v>
      </c>
    </row>
    <row r="657" spans="1:23" ht="14.25" thickTop="1" x14ac:dyDescent="0.15">
      <c r="A657" s="8">
        <f t="shared" si="86"/>
        <v>44</v>
      </c>
      <c r="B657" s="8">
        <f>B652</f>
        <v>504</v>
      </c>
      <c r="D657" s="55"/>
      <c r="E657" s="56" t="s">
        <v>29</v>
      </c>
      <c r="F657" s="57">
        <f>SUM(F658:F661)</f>
        <v>4430</v>
      </c>
      <c r="G657" s="58">
        <f>IFERROR(F657/P657,"-")</f>
        <v>1.1017159910470031</v>
      </c>
      <c r="H657" s="59">
        <f>SUM(H658:H661)</f>
        <v>4386</v>
      </c>
      <c r="I657" s="59">
        <f>SUM(I658:I661)</f>
        <v>4376</v>
      </c>
      <c r="J657" s="59">
        <f>SUM(J658:J661)</f>
        <v>4366</v>
      </c>
      <c r="K657" s="59">
        <f>SUM(K658:K661)</f>
        <v>4279</v>
      </c>
      <c r="L657" s="60">
        <f>SUM(L658:L661)</f>
        <v>4242</v>
      </c>
      <c r="M657" s="61">
        <f>IFERROR(L657/F657,"-")</f>
        <v>0.95756207674943572</v>
      </c>
      <c r="N657" s="62">
        <f>L657-F657</f>
        <v>-188</v>
      </c>
      <c r="O657" s="60">
        <f>SUM(O658:O661)</f>
        <v>4239</v>
      </c>
      <c r="P657" s="63">
        <f>SUM(P658:P661)</f>
        <v>4021</v>
      </c>
      <c r="Q657" s="64">
        <f>IFERROR(O657/P657,"-")</f>
        <v>1.0542153693111167</v>
      </c>
      <c r="W657" s="1" t="str">
        <f t="shared" si="87"/>
        <v>05秋田県</v>
      </c>
    </row>
    <row r="658" spans="1:23" x14ac:dyDescent="0.15">
      <c r="A658" s="8">
        <f t="shared" si="86"/>
        <v>44</v>
      </c>
      <c r="B658" s="8">
        <f>B657</f>
        <v>504</v>
      </c>
      <c r="D658" s="65"/>
      <c r="E658" s="66" t="s">
        <v>30</v>
      </c>
      <c r="F658" s="67">
        <v>658</v>
      </c>
      <c r="G658" s="68">
        <f>IFERROR(F658/P658,"-")</f>
        <v>1.3708333333333333</v>
      </c>
      <c r="H658" s="69">
        <v>657</v>
      </c>
      <c r="I658" s="69">
        <v>615</v>
      </c>
      <c r="J658" s="69">
        <v>615</v>
      </c>
      <c r="K658" s="69">
        <v>620</v>
      </c>
      <c r="L658" s="70">
        <v>620</v>
      </c>
      <c r="M658" s="71">
        <f>IFERROR(L658/F658,"-")</f>
        <v>0.94224924012158051</v>
      </c>
      <c r="N658" s="72">
        <f>L658-F658</f>
        <v>-38</v>
      </c>
      <c r="O658" s="70">
        <v>620</v>
      </c>
      <c r="P658" s="73">
        <v>480</v>
      </c>
      <c r="Q658" s="74">
        <f>IFERROR(O658/P658,"-")</f>
        <v>1.2916666666666667</v>
      </c>
      <c r="W658" s="1" t="str">
        <f t="shared" si="87"/>
        <v>05秋田県</v>
      </c>
    </row>
    <row r="659" spans="1:23" x14ac:dyDescent="0.15">
      <c r="A659" s="8">
        <f t="shared" si="86"/>
        <v>44</v>
      </c>
      <c r="B659" s="8">
        <f>B658</f>
        <v>504</v>
      </c>
      <c r="D659" s="65"/>
      <c r="E659" s="75" t="s">
        <v>31</v>
      </c>
      <c r="F659" s="76">
        <v>2426</v>
      </c>
      <c r="G659" s="77">
        <f>IFERROR(F659/P659,"-")</f>
        <v>1.7230113636363635</v>
      </c>
      <c r="H659" s="78">
        <v>2238</v>
      </c>
      <c r="I659" s="78">
        <v>2221</v>
      </c>
      <c r="J659" s="78">
        <v>2211</v>
      </c>
      <c r="K659" s="78">
        <v>2162</v>
      </c>
      <c r="L659" s="79">
        <v>2143</v>
      </c>
      <c r="M659" s="80">
        <f>IFERROR(L659/F659,"-")</f>
        <v>0.8833470733718054</v>
      </c>
      <c r="N659" s="81">
        <f>L659-F659</f>
        <v>-283</v>
      </c>
      <c r="O659" s="79">
        <v>2060</v>
      </c>
      <c r="P659" s="82">
        <v>1408</v>
      </c>
      <c r="Q659" s="83">
        <f>IFERROR(O659/P659,"-")</f>
        <v>1.4630681818181819</v>
      </c>
      <c r="W659" s="1" t="str">
        <f t="shared" si="87"/>
        <v>05秋田県</v>
      </c>
    </row>
    <row r="660" spans="1:23" x14ac:dyDescent="0.15">
      <c r="A660" s="8">
        <f t="shared" si="86"/>
        <v>44</v>
      </c>
      <c r="B660" s="8">
        <f>B659</f>
        <v>504</v>
      </c>
      <c r="D660" s="65"/>
      <c r="E660" s="75" t="s">
        <v>32</v>
      </c>
      <c r="F660" s="76">
        <v>287</v>
      </c>
      <c r="G660" s="77">
        <f>IFERROR(F660/P660,"-")</f>
        <v>0.25624999999999998</v>
      </c>
      <c r="H660" s="78">
        <v>422</v>
      </c>
      <c r="I660" s="78">
        <v>481</v>
      </c>
      <c r="J660" s="78">
        <v>481</v>
      </c>
      <c r="K660" s="78">
        <v>438</v>
      </c>
      <c r="L660" s="79">
        <v>441</v>
      </c>
      <c r="M660" s="80">
        <f>IFERROR(L660/F660,"-")</f>
        <v>1.5365853658536586</v>
      </c>
      <c r="N660" s="81">
        <f>L660-F660</f>
        <v>154</v>
      </c>
      <c r="O660" s="79">
        <v>510</v>
      </c>
      <c r="P660" s="82">
        <v>1120</v>
      </c>
      <c r="Q660" s="83">
        <f>IFERROR(O660/P660,"-")</f>
        <v>0.45535714285714285</v>
      </c>
      <c r="W660" s="1" t="str">
        <f t="shared" si="87"/>
        <v>05秋田県</v>
      </c>
    </row>
    <row r="661" spans="1:23" ht="14.25" thickBot="1" x14ac:dyDescent="0.2">
      <c r="A661" s="8">
        <f t="shared" si="86"/>
        <v>44</v>
      </c>
      <c r="B661" s="8">
        <f>B660</f>
        <v>504</v>
      </c>
      <c r="D661" s="84"/>
      <c r="E661" s="85" t="s">
        <v>33</v>
      </c>
      <c r="F661" s="86">
        <v>1059</v>
      </c>
      <c r="G661" s="87">
        <f>IFERROR(F661/P661,"-")</f>
        <v>1.0454096742349457</v>
      </c>
      <c r="H661" s="88">
        <v>1069</v>
      </c>
      <c r="I661" s="88">
        <v>1059</v>
      </c>
      <c r="J661" s="88">
        <v>1059</v>
      </c>
      <c r="K661" s="88">
        <v>1059</v>
      </c>
      <c r="L661" s="89">
        <v>1038</v>
      </c>
      <c r="M661" s="90">
        <f>IFERROR(L661/F661,"-")</f>
        <v>0.98016997167138808</v>
      </c>
      <c r="N661" s="91">
        <f>L661-F661</f>
        <v>-21</v>
      </c>
      <c r="O661" s="89">
        <v>1049</v>
      </c>
      <c r="P661" s="92">
        <v>1013</v>
      </c>
      <c r="Q661" s="93">
        <f>IFERROR(O661/P661,"-")</f>
        <v>1.035538005923001</v>
      </c>
      <c r="W661" s="1" t="str">
        <f t="shared" si="87"/>
        <v>05秋田県</v>
      </c>
    </row>
    <row r="662" spans="1:23" s="5" customFormat="1" x14ac:dyDescent="0.15">
      <c r="A662" s="94">
        <f t="shared" si="86"/>
        <v>44</v>
      </c>
      <c r="B662" s="94">
        <f>B661</f>
        <v>504</v>
      </c>
      <c r="D662" s="95"/>
      <c r="E662" s="96" t="s">
        <v>34</v>
      </c>
      <c r="F662" s="97">
        <v>0.92105263157894735</v>
      </c>
      <c r="G662" s="98"/>
      <c r="H662" s="97">
        <v>1</v>
      </c>
      <c r="I662" s="97">
        <v>1</v>
      </c>
      <c r="J662" s="97">
        <v>1</v>
      </c>
      <c r="K662" s="97">
        <v>1</v>
      </c>
      <c r="L662" s="97">
        <v>1</v>
      </c>
      <c r="M662" s="99"/>
      <c r="N662" s="99"/>
      <c r="O662" s="100"/>
      <c r="P662" s="100"/>
      <c r="Q662" s="99"/>
      <c r="W662" s="5" t="str">
        <f t="shared" si="87"/>
        <v>05秋田県</v>
      </c>
    </row>
    <row r="663" spans="1:23" x14ac:dyDescent="0.15">
      <c r="A663" s="8">
        <f>(ROW()+12)/15</f>
        <v>45</v>
      </c>
      <c r="B663" s="8"/>
      <c r="C663" s="101">
        <f>(ROW()+12)/15</f>
        <v>45</v>
      </c>
      <c r="D663" s="101"/>
      <c r="R663" s="1" t="str">
        <f>"（"&amp;H665&amp;"　"&amp;H666&amp;"構想区域）"</f>
        <v>（秋田県　由利本荘・にかほ構想区域）</v>
      </c>
      <c r="W663" s="1" t="str">
        <f>TEXT(F665,"0?")&amp;H665</f>
        <v>05秋田県</v>
      </c>
    </row>
    <row r="664" spans="1:23" ht="14.25" thickBot="1" x14ac:dyDescent="0.2">
      <c r="A664" s="8">
        <f t="shared" ref="A664:A677" si="88">A663</f>
        <v>45</v>
      </c>
      <c r="B664" s="8"/>
      <c r="C664" s="1" t="s">
        <v>3</v>
      </c>
      <c r="W664" s="1" t="str">
        <f>W663</f>
        <v>05秋田県</v>
      </c>
    </row>
    <row r="665" spans="1:23" x14ac:dyDescent="0.15">
      <c r="A665" s="8">
        <f t="shared" si="88"/>
        <v>45</v>
      </c>
      <c r="B665" s="8">
        <v>505</v>
      </c>
      <c r="D665" s="10" t="s">
        <v>4</v>
      </c>
      <c r="E665" s="11"/>
      <c r="F665" s="12">
        <f>QUOTIENT(F666,100)</f>
        <v>5</v>
      </c>
      <c r="G665" s="13"/>
      <c r="H665" s="14" t="s">
        <v>79</v>
      </c>
      <c r="I665" s="15"/>
      <c r="N665" s="16"/>
      <c r="W665" s="1" t="str">
        <f t="shared" ref="W665:W677" si="89">W664</f>
        <v>05秋田県</v>
      </c>
    </row>
    <row r="666" spans="1:23" x14ac:dyDescent="0.15">
      <c r="A666" s="8">
        <f t="shared" si="88"/>
        <v>45</v>
      </c>
      <c r="B666" s="8">
        <f>B665</f>
        <v>505</v>
      </c>
      <c r="D666" s="17" t="s">
        <v>5</v>
      </c>
      <c r="E666" s="18"/>
      <c r="F666" s="19">
        <f>B666</f>
        <v>505</v>
      </c>
      <c r="G666" s="20"/>
      <c r="H666" s="21" t="s">
        <v>84</v>
      </c>
      <c r="I666" s="22"/>
      <c r="N666" s="16"/>
      <c r="W666" s="1" t="str">
        <f t="shared" si="89"/>
        <v>05秋田県</v>
      </c>
    </row>
    <row r="667" spans="1:23" x14ac:dyDescent="0.15">
      <c r="A667" s="8">
        <f t="shared" si="88"/>
        <v>45</v>
      </c>
      <c r="B667" s="8">
        <f>B666</f>
        <v>505</v>
      </c>
      <c r="D667" s="23" t="s">
        <v>6</v>
      </c>
      <c r="E667" s="24"/>
      <c r="F667" s="25">
        <v>9.8141999999999996</v>
      </c>
      <c r="G667" s="26"/>
      <c r="H667" s="26"/>
      <c r="I667" s="27"/>
      <c r="J667" s="28"/>
      <c r="K667" s="28"/>
      <c r="M667" s="28"/>
      <c r="N667" s="29"/>
      <c r="O667" s="30" t="s">
        <v>7</v>
      </c>
      <c r="W667" s="1" t="str">
        <f t="shared" si="89"/>
        <v>05秋田県</v>
      </c>
    </row>
    <row r="668" spans="1:23" ht="14.25" thickBot="1" x14ac:dyDescent="0.2">
      <c r="A668" s="8">
        <f t="shared" si="88"/>
        <v>45</v>
      </c>
      <c r="B668" s="8">
        <f>B667</f>
        <v>505</v>
      </c>
      <c r="D668" s="31" t="s">
        <v>8</v>
      </c>
      <c r="E668" s="32"/>
      <c r="F668" s="33">
        <v>1450.72</v>
      </c>
      <c r="G668" s="34"/>
      <c r="H668" s="34"/>
      <c r="I668" s="35"/>
      <c r="J668" s="36"/>
      <c r="K668" s="36"/>
      <c r="M668" s="36"/>
      <c r="O668" s="37">
        <v>9.799999999999999E-2</v>
      </c>
      <c r="P668" s="37"/>
      <c r="W668" s="1" t="str">
        <f t="shared" si="89"/>
        <v>05秋田県</v>
      </c>
    </row>
    <row r="669" spans="1:23" ht="14.25" thickBot="1" x14ac:dyDescent="0.2">
      <c r="A669" s="8">
        <f t="shared" si="88"/>
        <v>45</v>
      </c>
      <c r="B669" s="8"/>
      <c r="C669" s="1" t="s">
        <v>9</v>
      </c>
      <c r="W669" s="1" t="str">
        <f t="shared" si="89"/>
        <v>05秋田県</v>
      </c>
    </row>
    <row r="670" spans="1:23" ht="13.5" customHeight="1" x14ac:dyDescent="0.15">
      <c r="A670" s="8">
        <f t="shared" si="88"/>
        <v>45</v>
      </c>
      <c r="B670" s="8"/>
      <c r="D670" s="38"/>
      <c r="E670" s="39"/>
      <c r="F670" s="40" t="s">
        <v>10</v>
      </c>
      <c r="G670" s="41"/>
      <c r="H670" s="42" t="s">
        <v>11</v>
      </c>
      <c r="I670" s="42" t="s">
        <v>12</v>
      </c>
      <c r="J670" s="42" t="s">
        <v>13</v>
      </c>
      <c r="K670" s="42" t="s">
        <v>14</v>
      </c>
      <c r="L670" s="43" t="s">
        <v>15</v>
      </c>
      <c r="M670" s="41"/>
      <c r="N670" s="41"/>
      <c r="O670" s="43" t="s">
        <v>16</v>
      </c>
      <c r="P670" s="41"/>
      <c r="Q670" s="44"/>
      <c r="W670" s="1" t="str">
        <f t="shared" si="89"/>
        <v>05秋田県</v>
      </c>
    </row>
    <row r="671" spans="1:23" ht="32.25" thickBot="1" x14ac:dyDescent="0.2">
      <c r="A671" s="8">
        <f t="shared" si="88"/>
        <v>45</v>
      </c>
      <c r="B671" s="8"/>
      <c r="D671" s="45"/>
      <c r="E671" s="46"/>
      <c r="F671" s="47" t="s">
        <v>17</v>
      </c>
      <c r="G671" s="48" t="s">
        <v>18</v>
      </c>
      <c r="H671" s="49" t="s">
        <v>19</v>
      </c>
      <c r="I671" s="49" t="s">
        <v>20</v>
      </c>
      <c r="J671" s="49" t="s">
        <v>21</v>
      </c>
      <c r="K671" s="49" t="s">
        <v>22</v>
      </c>
      <c r="L671" s="50" t="s">
        <v>23</v>
      </c>
      <c r="M671" s="51" t="s">
        <v>24</v>
      </c>
      <c r="N671" s="52" t="s">
        <v>25</v>
      </c>
      <c r="O671" s="53" t="s">
        <v>26</v>
      </c>
      <c r="P671" s="51" t="s">
        <v>27</v>
      </c>
      <c r="Q671" s="54" t="s">
        <v>28</v>
      </c>
      <c r="W671" s="1" t="str">
        <f t="shared" si="89"/>
        <v>05秋田県</v>
      </c>
    </row>
    <row r="672" spans="1:23" ht="14.25" thickTop="1" x14ac:dyDescent="0.15">
      <c r="A672" s="8">
        <f t="shared" si="88"/>
        <v>45</v>
      </c>
      <c r="B672" s="8">
        <f>B667</f>
        <v>505</v>
      </c>
      <c r="D672" s="55"/>
      <c r="E672" s="56" t="s">
        <v>29</v>
      </c>
      <c r="F672" s="57">
        <f>SUM(F673:F676)</f>
        <v>1458</v>
      </c>
      <c r="G672" s="58">
        <f>IFERROR(F672/P672,"-")</f>
        <v>1.268929503916449</v>
      </c>
      <c r="H672" s="59">
        <f>SUM(H673:H676)</f>
        <v>1336</v>
      </c>
      <c r="I672" s="59">
        <f>SUM(I673:I676)</f>
        <v>1336</v>
      </c>
      <c r="J672" s="59">
        <f>SUM(J673:J676)</f>
        <v>1276</v>
      </c>
      <c r="K672" s="59">
        <f>SUM(K673:K676)</f>
        <v>1254</v>
      </c>
      <c r="L672" s="60">
        <f>SUM(L673:L676)</f>
        <v>1292</v>
      </c>
      <c r="M672" s="61">
        <f>IFERROR(L672/F672,"-")</f>
        <v>0.88614540466392322</v>
      </c>
      <c r="N672" s="62">
        <f>L672-F672</f>
        <v>-166</v>
      </c>
      <c r="O672" s="60">
        <f>SUM(O673:O676)</f>
        <v>1205</v>
      </c>
      <c r="P672" s="63">
        <f>SUM(P673:P676)</f>
        <v>1149</v>
      </c>
      <c r="Q672" s="64">
        <f>IFERROR(O672/P672,"-")</f>
        <v>1.0487380330722367</v>
      </c>
      <c r="W672" s="1" t="str">
        <f t="shared" si="89"/>
        <v>05秋田県</v>
      </c>
    </row>
    <row r="673" spans="1:23" x14ac:dyDescent="0.15">
      <c r="A673" s="8">
        <f t="shared" si="88"/>
        <v>45</v>
      </c>
      <c r="B673" s="8">
        <f>B672</f>
        <v>505</v>
      </c>
      <c r="D673" s="65"/>
      <c r="E673" s="66" t="s">
        <v>30</v>
      </c>
      <c r="F673" s="67">
        <v>7</v>
      </c>
      <c r="G673" s="68">
        <f>IFERROR(F673/P673,"-")</f>
        <v>9.0909090909090912E-2</v>
      </c>
      <c r="H673" s="69">
        <v>7</v>
      </c>
      <c r="I673" s="69">
        <v>7</v>
      </c>
      <c r="J673" s="69">
        <v>7</v>
      </c>
      <c r="K673" s="69">
        <v>0</v>
      </c>
      <c r="L673" s="70">
        <v>0</v>
      </c>
      <c r="M673" s="71">
        <f>IFERROR(L673/F673,"-")</f>
        <v>0</v>
      </c>
      <c r="N673" s="72">
        <f>L673-F673</f>
        <v>-7</v>
      </c>
      <c r="O673" s="70">
        <v>0</v>
      </c>
      <c r="P673" s="73">
        <v>77</v>
      </c>
      <c r="Q673" s="74">
        <f>IFERROR(O673/P673,"-")</f>
        <v>0</v>
      </c>
      <c r="W673" s="1" t="str">
        <f t="shared" si="89"/>
        <v>05秋田県</v>
      </c>
    </row>
    <row r="674" spans="1:23" x14ac:dyDescent="0.15">
      <c r="A674" s="8">
        <f t="shared" si="88"/>
        <v>45</v>
      </c>
      <c r="B674" s="8">
        <f>B673</f>
        <v>505</v>
      </c>
      <c r="D674" s="65"/>
      <c r="E674" s="75" t="s">
        <v>31</v>
      </c>
      <c r="F674" s="76">
        <v>726</v>
      </c>
      <c r="G674" s="77">
        <f>IFERROR(F674/P674,"-")</f>
        <v>1.9411764705882353</v>
      </c>
      <c r="H674" s="78">
        <v>624</v>
      </c>
      <c r="I674" s="78">
        <v>564</v>
      </c>
      <c r="J674" s="78">
        <v>564</v>
      </c>
      <c r="K674" s="78">
        <v>550</v>
      </c>
      <c r="L674" s="79">
        <v>588</v>
      </c>
      <c r="M674" s="80">
        <f>IFERROR(L674/F674,"-")</f>
        <v>0.80991735537190079</v>
      </c>
      <c r="N674" s="81">
        <f>L674-F674</f>
        <v>-138</v>
      </c>
      <c r="O674" s="79">
        <v>551</v>
      </c>
      <c r="P674" s="82">
        <v>374</v>
      </c>
      <c r="Q674" s="83">
        <f>IFERROR(O674/P674,"-")</f>
        <v>1.4732620320855614</v>
      </c>
      <c r="W674" s="1" t="str">
        <f t="shared" si="89"/>
        <v>05秋田県</v>
      </c>
    </row>
    <row r="675" spans="1:23" x14ac:dyDescent="0.15">
      <c r="A675" s="8">
        <f t="shared" si="88"/>
        <v>45</v>
      </c>
      <c r="B675" s="8">
        <f>B674</f>
        <v>505</v>
      </c>
      <c r="D675" s="65"/>
      <c r="E675" s="75" t="s">
        <v>32</v>
      </c>
      <c r="F675" s="76">
        <v>178</v>
      </c>
      <c r="G675" s="77">
        <f>IFERROR(F675/P675,"-")</f>
        <v>0.72357723577235777</v>
      </c>
      <c r="H675" s="78">
        <v>218</v>
      </c>
      <c r="I675" s="78">
        <v>218</v>
      </c>
      <c r="J675" s="78">
        <v>218</v>
      </c>
      <c r="K675" s="78">
        <v>256</v>
      </c>
      <c r="L675" s="79">
        <v>256</v>
      </c>
      <c r="M675" s="80">
        <f>IFERROR(L675/F675,"-")</f>
        <v>1.4382022471910112</v>
      </c>
      <c r="N675" s="81">
        <f>L675-F675</f>
        <v>78</v>
      </c>
      <c r="O675" s="79">
        <v>256</v>
      </c>
      <c r="P675" s="82">
        <v>246</v>
      </c>
      <c r="Q675" s="83">
        <f>IFERROR(O675/P675,"-")</f>
        <v>1.0406504065040652</v>
      </c>
      <c r="W675" s="1" t="str">
        <f t="shared" si="89"/>
        <v>05秋田県</v>
      </c>
    </row>
    <row r="676" spans="1:23" ht="14.25" thickBot="1" x14ac:dyDescent="0.2">
      <c r="A676" s="8">
        <f t="shared" si="88"/>
        <v>45</v>
      </c>
      <c r="B676" s="8">
        <f>B675</f>
        <v>505</v>
      </c>
      <c r="D676" s="84"/>
      <c r="E676" s="85" t="s">
        <v>33</v>
      </c>
      <c r="F676" s="86">
        <v>547</v>
      </c>
      <c r="G676" s="87">
        <f>IFERROR(F676/P676,"-")</f>
        <v>1.2101769911504425</v>
      </c>
      <c r="H676" s="88">
        <v>487</v>
      </c>
      <c r="I676" s="88">
        <v>547</v>
      </c>
      <c r="J676" s="88">
        <v>487</v>
      </c>
      <c r="K676" s="88">
        <v>448</v>
      </c>
      <c r="L676" s="89">
        <v>448</v>
      </c>
      <c r="M676" s="90">
        <f>IFERROR(L676/F676,"-")</f>
        <v>0.81901279707495434</v>
      </c>
      <c r="N676" s="91">
        <f>L676-F676</f>
        <v>-99</v>
      </c>
      <c r="O676" s="89">
        <v>398</v>
      </c>
      <c r="P676" s="92">
        <v>452</v>
      </c>
      <c r="Q676" s="93">
        <f>IFERROR(O676/P676,"-")</f>
        <v>0.88053097345132747</v>
      </c>
      <c r="W676" s="1" t="str">
        <f t="shared" si="89"/>
        <v>05秋田県</v>
      </c>
    </row>
    <row r="677" spans="1:23" s="5" customFormat="1" x14ac:dyDescent="0.15">
      <c r="A677" s="94">
        <f t="shared" si="88"/>
        <v>45</v>
      </c>
      <c r="B677" s="94">
        <f>B676</f>
        <v>505</v>
      </c>
      <c r="D677" s="95"/>
      <c r="E677" s="96" t="s">
        <v>34</v>
      </c>
      <c r="F677" s="97">
        <v>1</v>
      </c>
      <c r="G677" s="98"/>
      <c r="H677" s="97">
        <v>0.93333333333333335</v>
      </c>
      <c r="I677" s="97">
        <v>1</v>
      </c>
      <c r="J677" s="97">
        <v>1</v>
      </c>
      <c r="K677" s="97">
        <v>1</v>
      </c>
      <c r="L677" s="97">
        <v>1</v>
      </c>
      <c r="M677" s="99"/>
      <c r="N677" s="99"/>
      <c r="O677" s="100"/>
      <c r="P677" s="100"/>
      <c r="Q677" s="99"/>
      <c r="W677" s="5" t="str">
        <f t="shared" si="89"/>
        <v>05秋田県</v>
      </c>
    </row>
    <row r="678" spans="1:23" x14ac:dyDescent="0.15">
      <c r="A678" s="8">
        <f>(ROW()+12)/15</f>
        <v>46</v>
      </c>
      <c r="B678" s="8"/>
      <c r="C678" s="101">
        <f>(ROW()+12)/15</f>
        <v>46</v>
      </c>
      <c r="D678" s="101"/>
      <c r="R678" s="1" t="str">
        <f>"（"&amp;H680&amp;"　"&amp;H681&amp;"構想区域）"</f>
        <v>（秋田県　大仙・仙北構想区域）</v>
      </c>
      <c r="W678" s="1" t="str">
        <f>TEXT(F680,"0?")&amp;H680</f>
        <v>05秋田県</v>
      </c>
    </row>
    <row r="679" spans="1:23" ht="14.25" thickBot="1" x14ac:dyDescent="0.2">
      <c r="A679" s="8">
        <f t="shared" ref="A679:A692" si="90">A678</f>
        <v>46</v>
      </c>
      <c r="B679" s="8"/>
      <c r="C679" s="1" t="s">
        <v>3</v>
      </c>
      <c r="W679" s="1" t="str">
        <f>W678</f>
        <v>05秋田県</v>
      </c>
    </row>
    <row r="680" spans="1:23" x14ac:dyDescent="0.15">
      <c r="A680" s="8">
        <f t="shared" si="90"/>
        <v>46</v>
      </c>
      <c r="B680" s="8">
        <v>506</v>
      </c>
      <c r="D680" s="10" t="s">
        <v>4</v>
      </c>
      <c r="E680" s="11"/>
      <c r="F680" s="12">
        <f>QUOTIENT(F681,100)</f>
        <v>5</v>
      </c>
      <c r="G680" s="13"/>
      <c r="H680" s="14" t="s">
        <v>79</v>
      </c>
      <c r="I680" s="15"/>
      <c r="N680" s="16"/>
      <c r="W680" s="1" t="str">
        <f t="shared" ref="W680:W692" si="91">W679</f>
        <v>05秋田県</v>
      </c>
    </row>
    <row r="681" spans="1:23" x14ac:dyDescent="0.15">
      <c r="A681" s="8">
        <f t="shared" si="90"/>
        <v>46</v>
      </c>
      <c r="B681" s="8">
        <f>B680</f>
        <v>506</v>
      </c>
      <c r="D681" s="17" t="s">
        <v>5</v>
      </c>
      <c r="E681" s="18"/>
      <c r="F681" s="19">
        <f>B681</f>
        <v>506</v>
      </c>
      <c r="G681" s="20"/>
      <c r="H681" s="21" t="s">
        <v>85</v>
      </c>
      <c r="I681" s="22"/>
      <c r="N681" s="16"/>
      <c r="W681" s="1" t="str">
        <f t="shared" si="91"/>
        <v>05秋田県</v>
      </c>
    </row>
    <row r="682" spans="1:23" x14ac:dyDescent="0.15">
      <c r="A682" s="8">
        <f t="shared" si="90"/>
        <v>46</v>
      </c>
      <c r="B682" s="8">
        <f>B681</f>
        <v>506</v>
      </c>
      <c r="D682" s="23" t="s">
        <v>6</v>
      </c>
      <c r="E682" s="24"/>
      <c r="F682" s="25">
        <v>12.087999999999999</v>
      </c>
      <c r="G682" s="26"/>
      <c r="H682" s="26"/>
      <c r="I682" s="27"/>
      <c r="J682" s="28"/>
      <c r="K682" s="28"/>
      <c r="M682" s="28"/>
      <c r="N682" s="29"/>
      <c r="O682" s="30" t="s">
        <v>7</v>
      </c>
      <c r="W682" s="1" t="str">
        <f t="shared" si="91"/>
        <v>05秋田県</v>
      </c>
    </row>
    <row r="683" spans="1:23" ht="14.25" thickBot="1" x14ac:dyDescent="0.2">
      <c r="A683" s="8">
        <f t="shared" si="90"/>
        <v>46</v>
      </c>
      <c r="B683" s="8">
        <f>B682</f>
        <v>506</v>
      </c>
      <c r="D683" s="31" t="s">
        <v>8</v>
      </c>
      <c r="E683" s="32"/>
      <c r="F683" s="33">
        <v>2128.67</v>
      </c>
      <c r="G683" s="34"/>
      <c r="H683" s="34"/>
      <c r="I683" s="35"/>
      <c r="J683" s="36"/>
      <c r="K683" s="36"/>
      <c r="M683" s="36"/>
      <c r="O683" s="37">
        <v>-0.22099999999999997</v>
      </c>
      <c r="P683" s="37"/>
      <c r="W683" s="1" t="str">
        <f t="shared" si="91"/>
        <v>05秋田県</v>
      </c>
    </row>
    <row r="684" spans="1:23" ht="14.25" thickBot="1" x14ac:dyDescent="0.2">
      <c r="A684" s="8">
        <f t="shared" si="90"/>
        <v>46</v>
      </c>
      <c r="B684" s="8"/>
      <c r="C684" s="1" t="s">
        <v>9</v>
      </c>
      <c r="W684" s="1" t="str">
        <f t="shared" si="91"/>
        <v>05秋田県</v>
      </c>
    </row>
    <row r="685" spans="1:23" ht="13.5" customHeight="1" x14ac:dyDescent="0.15">
      <c r="A685" s="8">
        <f t="shared" si="90"/>
        <v>46</v>
      </c>
      <c r="B685" s="8"/>
      <c r="D685" s="38"/>
      <c r="E685" s="39"/>
      <c r="F685" s="40" t="s">
        <v>10</v>
      </c>
      <c r="G685" s="41"/>
      <c r="H685" s="42" t="s">
        <v>11</v>
      </c>
      <c r="I685" s="42" t="s">
        <v>12</v>
      </c>
      <c r="J685" s="42" t="s">
        <v>13</v>
      </c>
      <c r="K685" s="42" t="s">
        <v>14</v>
      </c>
      <c r="L685" s="43" t="s">
        <v>15</v>
      </c>
      <c r="M685" s="41"/>
      <c r="N685" s="41"/>
      <c r="O685" s="43" t="s">
        <v>16</v>
      </c>
      <c r="P685" s="41"/>
      <c r="Q685" s="44"/>
      <c r="W685" s="1" t="str">
        <f t="shared" si="91"/>
        <v>05秋田県</v>
      </c>
    </row>
    <row r="686" spans="1:23" ht="32.25" thickBot="1" x14ac:dyDescent="0.2">
      <c r="A686" s="8">
        <f t="shared" si="90"/>
        <v>46</v>
      </c>
      <c r="B686" s="8"/>
      <c r="D686" s="45"/>
      <c r="E686" s="46"/>
      <c r="F686" s="47" t="s">
        <v>17</v>
      </c>
      <c r="G686" s="48" t="s">
        <v>18</v>
      </c>
      <c r="H686" s="49" t="s">
        <v>19</v>
      </c>
      <c r="I686" s="49" t="s">
        <v>20</v>
      </c>
      <c r="J686" s="49" t="s">
        <v>21</v>
      </c>
      <c r="K686" s="49" t="s">
        <v>22</v>
      </c>
      <c r="L686" s="50" t="s">
        <v>23</v>
      </c>
      <c r="M686" s="51" t="s">
        <v>24</v>
      </c>
      <c r="N686" s="52" t="s">
        <v>25</v>
      </c>
      <c r="O686" s="53" t="s">
        <v>26</v>
      </c>
      <c r="P686" s="51" t="s">
        <v>27</v>
      </c>
      <c r="Q686" s="54" t="s">
        <v>28</v>
      </c>
      <c r="W686" s="1" t="str">
        <f t="shared" si="91"/>
        <v>05秋田県</v>
      </c>
    </row>
    <row r="687" spans="1:23" ht="14.25" thickTop="1" x14ac:dyDescent="0.15">
      <c r="A687" s="8">
        <f t="shared" si="90"/>
        <v>46</v>
      </c>
      <c r="B687" s="8">
        <f>B682</f>
        <v>506</v>
      </c>
      <c r="D687" s="55"/>
      <c r="E687" s="56" t="s">
        <v>29</v>
      </c>
      <c r="F687" s="57">
        <f>SUM(F688:F691)</f>
        <v>1060</v>
      </c>
      <c r="G687" s="58">
        <f>IFERROR(F687/P687,"-")</f>
        <v>1.2514757969303423</v>
      </c>
      <c r="H687" s="59">
        <f>SUM(H688:H691)</f>
        <v>1030</v>
      </c>
      <c r="I687" s="59">
        <f>SUM(I688:I691)</f>
        <v>1030</v>
      </c>
      <c r="J687" s="59">
        <f>SUM(J688:J691)</f>
        <v>1019</v>
      </c>
      <c r="K687" s="59">
        <f>SUM(K688:K691)</f>
        <v>1019</v>
      </c>
      <c r="L687" s="60">
        <f>SUM(L688:L691)</f>
        <v>1019</v>
      </c>
      <c r="M687" s="61">
        <f>IFERROR(L687/F687,"-")</f>
        <v>0.96132075471698109</v>
      </c>
      <c r="N687" s="62">
        <f>L687-F687</f>
        <v>-41</v>
      </c>
      <c r="O687" s="60">
        <f>SUM(O688:O691)</f>
        <v>1019</v>
      </c>
      <c r="P687" s="63">
        <f>SUM(P688:P691)</f>
        <v>847</v>
      </c>
      <c r="Q687" s="64">
        <f>IFERROR(O687/P687,"-")</f>
        <v>1.2030696576151121</v>
      </c>
      <c r="W687" s="1" t="str">
        <f t="shared" si="91"/>
        <v>05秋田県</v>
      </c>
    </row>
    <row r="688" spans="1:23" x14ac:dyDescent="0.15">
      <c r="A688" s="8">
        <f t="shared" si="90"/>
        <v>46</v>
      </c>
      <c r="B688" s="8">
        <f>B687</f>
        <v>506</v>
      </c>
      <c r="D688" s="65"/>
      <c r="E688" s="66" t="s">
        <v>30</v>
      </c>
      <c r="F688" s="67">
        <v>0</v>
      </c>
      <c r="G688" s="68">
        <f>IFERROR(F688/P688,"-")</f>
        <v>0</v>
      </c>
      <c r="H688" s="69">
        <v>0</v>
      </c>
      <c r="I688" s="69">
        <v>0</v>
      </c>
      <c r="J688" s="69">
        <v>0</v>
      </c>
      <c r="K688" s="69">
        <v>0</v>
      </c>
      <c r="L688" s="70">
        <v>0</v>
      </c>
      <c r="M688" s="71" t="str">
        <f>IFERROR(L688/F688,"-")</f>
        <v>-</v>
      </c>
      <c r="N688" s="72">
        <f>L688-F688</f>
        <v>0</v>
      </c>
      <c r="O688" s="70">
        <v>0</v>
      </c>
      <c r="P688" s="73">
        <v>65</v>
      </c>
      <c r="Q688" s="74">
        <f>IFERROR(O688/P688,"-")</f>
        <v>0</v>
      </c>
      <c r="W688" s="1" t="str">
        <f t="shared" si="91"/>
        <v>05秋田県</v>
      </c>
    </row>
    <row r="689" spans="1:23" x14ac:dyDescent="0.15">
      <c r="A689" s="8">
        <f t="shared" si="90"/>
        <v>46</v>
      </c>
      <c r="B689" s="8">
        <f>B688</f>
        <v>506</v>
      </c>
      <c r="D689" s="65"/>
      <c r="E689" s="75" t="s">
        <v>31</v>
      </c>
      <c r="F689" s="76">
        <v>605</v>
      </c>
      <c r="G689" s="77">
        <f>IFERROR(F689/P689,"-")</f>
        <v>1.9642857142857142</v>
      </c>
      <c r="H689" s="78">
        <v>546</v>
      </c>
      <c r="I689" s="78">
        <v>545</v>
      </c>
      <c r="J689" s="78">
        <v>534</v>
      </c>
      <c r="K689" s="78">
        <v>534</v>
      </c>
      <c r="L689" s="79">
        <v>534</v>
      </c>
      <c r="M689" s="80">
        <f>IFERROR(L689/F689,"-")</f>
        <v>0.88264462809917354</v>
      </c>
      <c r="N689" s="81">
        <f>L689-F689</f>
        <v>-71</v>
      </c>
      <c r="O689" s="79">
        <v>534</v>
      </c>
      <c r="P689" s="82">
        <v>308</v>
      </c>
      <c r="Q689" s="83">
        <f>IFERROR(O689/P689,"-")</f>
        <v>1.7337662337662338</v>
      </c>
      <c r="W689" s="1" t="str">
        <f t="shared" si="91"/>
        <v>05秋田県</v>
      </c>
    </row>
    <row r="690" spans="1:23" x14ac:dyDescent="0.15">
      <c r="A690" s="8">
        <f t="shared" si="90"/>
        <v>46</v>
      </c>
      <c r="B690" s="8">
        <f>B689</f>
        <v>506</v>
      </c>
      <c r="D690" s="65"/>
      <c r="E690" s="75" t="s">
        <v>32</v>
      </c>
      <c r="F690" s="76">
        <v>192</v>
      </c>
      <c r="G690" s="77">
        <f>IFERROR(F690/P690,"-")</f>
        <v>0.76800000000000002</v>
      </c>
      <c r="H690" s="78">
        <v>221</v>
      </c>
      <c r="I690" s="78">
        <v>222</v>
      </c>
      <c r="J690" s="78">
        <v>222</v>
      </c>
      <c r="K690" s="78">
        <v>222</v>
      </c>
      <c r="L690" s="79">
        <v>222</v>
      </c>
      <c r="M690" s="80">
        <f>IFERROR(L690/F690,"-")</f>
        <v>1.15625</v>
      </c>
      <c r="N690" s="81">
        <f>L690-F690</f>
        <v>30</v>
      </c>
      <c r="O690" s="79">
        <v>272</v>
      </c>
      <c r="P690" s="82">
        <v>250</v>
      </c>
      <c r="Q690" s="83">
        <f>IFERROR(O690/P690,"-")</f>
        <v>1.0880000000000001</v>
      </c>
      <c r="W690" s="1" t="str">
        <f t="shared" si="91"/>
        <v>05秋田県</v>
      </c>
    </row>
    <row r="691" spans="1:23" ht="14.25" thickBot="1" x14ac:dyDescent="0.2">
      <c r="A691" s="8">
        <f t="shared" si="90"/>
        <v>46</v>
      </c>
      <c r="B691" s="8">
        <f>B690</f>
        <v>506</v>
      </c>
      <c r="D691" s="84"/>
      <c r="E691" s="85" t="s">
        <v>33</v>
      </c>
      <c r="F691" s="86">
        <v>263</v>
      </c>
      <c r="G691" s="87">
        <f>IFERROR(F691/P691,"-")</f>
        <v>1.1741071428571428</v>
      </c>
      <c r="H691" s="88">
        <v>263</v>
      </c>
      <c r="I691" s="88">
        <v>263</v>
      </c>
      <c r="J691" s="88">
        <v>263</v>
      </c>
      <c r="K691" s="88">
        <v>263</v>
      </c>
      <c r="L691" s="89">
        <v>263</v>
      </c>
      <c r="M691" s="90">
        <f>IFERROR(L691/F691,"-")</f>
        <v>1</v>
      </c>
      <c r="N691" s="91">
        <f>L691-F691</f>
        <v>0</v>
      </c>
      <c r="O691" s="89">
        <v>213</v>
      </c>
      <c r="P691" s="92">
        <v>224</v>
      </c>
      <c r="Q691" s="93">
        <f>IFERROR(O691/P691,"-")</f>
        <v>0.9508928571428571</v>
      </c>
      <c r="W691" s="1" t="str">
        <f t="shared" si="91"/>
        <v>05秋田県</v>
      </c>
    </row>
    <row r="692" spans="1:23" s="5" customFormat="1" x14ac:dyDescent="0.15">
      <c r="A692" s="94">
        <f t="shared" si="90"/>
        <v>46</v>
      </c>
      <c r="B692" s="94">
        <f>B691</f>
        <v>506</v>
      </c>
      <c r="D692" s="95"/>
      <c r="E692" s="96" t="s">
        <v>34</v>
      </c>
      <c r="F692" s="97">
        <v>1</v>
      </c>
      <c r="G692" s="98"/>
      <c r="H692" s="97">
        <v>1</v>
      </c>
      <c r="I692" s="97">
        <v>1</v>
      </c>
      <c r="J692" s="97">
        <v>0.9285714285714286</v>
      </c>
      <c r="K692" s="97">
        <v>1</v>
      </c>
      <c r="L692" s="97">
        <v>1</v>
      </c>
      <c r="M692" s="99"/>
      <c r="N692" s="99"/>
      <c r="O692" s="100"/>
      <c r="P692" s="100"/>
      <c r="Q692" s="99"/>
      <c r="W692" s="5" t="str">
        <f t="shared" si="91"/>
        <v>05秋田県</v>
      </c>
    </row>
    <row r="693" spans="1:23" x14ac:dyDescent="0.15">
      <c r="A693" s="8">
        <f>(ROW()+12)/15</f>
        <v>47</v>
      </c>
      <c r="B693" s="8"/>
      <c r="C693" s="101">
        <f>(ROW()+12)/15</f>
        <v>47</v>
      </c>
      <c r="D693" s="101"/>
      <c r="R693" s="1" t="str">
        <f>"（"&amp;H695&amp;"　"&amp;H696&amp;"構想区域）"</f>
        <v>（秋田県　横手構想区域）</v>
      </c>
      <c r="W693" s="1" t="str">
        <f>TEXT(F695,"0?")&amp;H695</f>
        <v>05秋田県</v>
      </c>
    </row>
    <row r="694" spans="1:23" ht="14.25" thickBot="1" x14ac:dyDescent="0.2">
      <c r="A694" s="8">
        <f t="shared" ref="A694:A707" si="92">A693</f>
        <v>47</v>
      </c>
      <c r="B694" s="8"/>
      <c r="C694" s="1" t="s">
        <v>3</v>
      </c>
      <c r="W694" s="1" t="str">
        <f>W693</f>
        <v>05秋田県</v>
      </c>
    </row>
    <row r="695" spans="1:23" x14ac:dyDescent="0.15">
      <c r="A695" s="8">
        <f t="shared" si="92"/>
        <v>47</v>
      </c>
      <c r="B695" s="8">
        <v>507</v>
      </c>
      <c r="D695" s="10" t="s">
        <v>4</v>
      </c>
      <c r="E695" s="11"/>
      <c r="F695" s="12">
        <f>QUOTIENT(F696,100)</f>
        <v>5</v>
      </c>
      <c r="G695" s="13"/>
      <c r="H695" s="14" t="s">
        <v>79</v>
      </c>
      <c r="I695" s="15"/>
      <c r="N695" s="16"/>
      <c r="W695" s="1" t="str">
        <f t="shared" ref="W695:W707" si="93">W694</f>
        <v>05秋田県</v>
      </c>
    </row>
    <row r="696" spans="1:23" x14ac:dyDescent="0.15">
      <c r="A696" s="8">
        <f t="shared" si="92"/>
        <v>47</v>
      </c>
      <c r="B696" s="8">
        <f>B695</f>
        <v>507</v>
      </c>
      <c r="D696" s="17" t="s">
        <v>5</v>
      </c>
      <c r="E696" s="18"/>
      <c r="F696" s="19">
        <f>B696</f>
        <v>507</v>
      </c>
      <c r="G696" s="20"/>
      <c r="H696" s="21" t="s">
        <v>86</v>
      </c>
      <c r="I696" s="22"/>
      <c r="N696" s="16"/>
      <c r="W696" s="1" t="str">
        <f t="shared" si="93"/>
        <v>05秋田県</v>
      </c>
    </row>
    <row r="697" spans="1:23" x14ac:dyDescent="0.15">
      <c r="A697" s="8">
        <f t="shared" si="92"/>
        <v>47</v>
      </c>
      <c r="B697" s="8">
        <f>B696</f>
        <v>507</v>
      </c>
      <c r="D697" s="23" t="s">
        <v>6</v>
      </c>
      <c r="E697" s="24"/>
      <c r="F697" s="25">
        <v>8.5555000000000003</v>
      </c>
      <c r="G697" s="26"/>
      <c r="H697" s="26"/>
      <c r="I697" s="27"/>
      <c r="J697" s="28"/>
      <c r="K697" s="28"/>
      <c r="M697" s="28"/>
      <c r="N697" s="29"/>
      <c r="O697" s="30" t="s">
        <v>7</v>
      </c>
      <c r="W697" s="1" t="str">
        <f t="shared" si="93"/>
        <v>05秋田県</v>
      </c>
    </row>
    <row r="698" spans="1:23" ht="14.25" thickBot="1" x14ac:dyDescent="0.2">
      <c r="A698" s="8">
        <f t="shared" si="92"/>
        <v>47</v>
      </c>
      <c r="B698" s="8">
        <f>B697</f>
        <v>507</v>
      </c>
      <c r="D698" s="31" t="s">
        <v>8</v>
      </c>
      <c r="E698" s="32"/>
      <c r="F698" s="33">
        <v>692.8</v>
      </c>
      <c r="G698" s="34"/>
      <c r="H698" s="34"/>
      <c r="I698" s="35"/>
      <c r="J698" s="36"/>
      <c r="K698" s="36"/>
      <c r="M698" s="36"/>
      <c r="O698" s="37">
        <v>0.188</v>
      </c>
      <c r="P698" s="37"/>
      <c r="W698" s="1" t="str">
        <f t="shared" si="93"/>
        <v>05秋田県</v>
      </c>
    </row>
    <row r="699" spans="1:23" ht="14.25" thickBot="1" x14ac:dyDescent="0.2">
      <c r="A699" s="8">
        <f t="shared" si="92"/>
        <v>47</v>
      </c>
      <c r="B699" s="8"/>
      <c r="C699" s="1" t="s">
        <v>9</v>
      </c>
      <c r="W699" s="1" t="str">
        <f t="shared" si="93"/>
        <v>05秋田県</v>
      </c>
    </row>
    <row r="700" spans="1:23" ht="13.5" customHeight="1" x14ac:dyDescent="0.15">
      <c r="A700" s="8">
        <f t="shared" si="92"/>
        <v>47</v>
      </c>
      <c r="B700" s="8"/>
      <c r="D700" s="38"/>
      <c r="E700" s="39"/>
      <c r="F700" s="40" t="s">
        <v>10</v>
      </c>
      <c r="G700" s="41"/>
      <c r="H700" s="42" t="s">
        <v>11</v>
      </c>
      <c r="I700" s="42" t="s">
        <v>12</v>
      </c>
      <c r="J700" s="42" t="s">
        <v>13</v>
      </c>
      <c r="K700" s="42" t="s">
        <v>14</v>
      </c>
      <c r="L700" s="43" t="s">
        <v>15</v>
      </c>
      <c r="M700" s="41"/>
      <c r="N700" s="41"/>
      <c r="O700" s="43" t="s">
        <v>16</v>
      </c>
      <c r="P700" s="41"/>
      <c r="Q700" s="44"/>
      <c r="W700" s="1" t="str">
        <f t="shared" si="93"/>
        <v>05秋田県</v>
      </c>
    </row>
    <row r="701" spans="1:23" ht="32.25" thickBot="1" x14ac:dyDescent="0.2">
      <c r="A701" s="8">
        <f t="shared" si="92"/>
        <v>47</v>
      </c>
      <c r="B701" s="8"/>
      <c r="D701" s="45"/>
      <c r="E701" s="46"/>
      <c r="F701" s="47" t="s">
        <v>17</v>
      </c>
      <c r="G701" s="48" t="s">
        <v>18</v>
      </c>
      <c r="H701" s="49" t="s">
        <v>19</v>
      </c>
      <c r="I701" s="49" t="s">
        <v>20</v>
      </c>
      <c r="J701" s="49" t="s">
        <v>21</v>
      </c>
      <c r="K701" s="49" t="s">
        <v>22</v>
      </c>
      <c r="L701" s="50" t="s">
        <v>23</v>
      </c>
      <c r="M701" s="51" t="s">
        <v>24</v>
      </c>
      <c r="N701" s="52" t="s">
        <v>25</v>
      </c>
      <c r="O701" s="53" t="s">
        <v>26</v>
      </c>
      <c r="P701" s="51" t="s">
        <v>27</v>
      </c>
      <c r="Q701" s="54" t="s">
        <v>28</v>
      </c>
      <c r="W701" s="1" t="str">
        <f t="shared" si="93"/>
        <v>05秋田県</v>
      </c>
    </row>
    <row r="702" spans="1:23" ht="14.25" thickTop="1" x14ac:dyDescent="0.15">
      <c r="A702" s="8">
        <f t="shared" si="92"/>
        <v>47</v>
      </c>
      <c r="B702" s="8">
        <f>B697</f>
        <v>507</v>
      </c>
      <c r="D702" s="55"/>
      <c r="E702" s="56" t="s">
        <v>29</v>
      </c>
      <c r="F702" s="57">
        <f>SUM(F703:F706)</f>
        <v>939</v>
      </c>
      <c r="G702" s="58">
        <f>IFERROR(F702/P702,"-")</f>
        <v>1.0855491329479769</v>
      </c>
      <c r="H702" s="59">
        <f>SUM(H703:H706)</f>
        <v>932</v>
      </c>
      <c r="I702" s="59">
        <f>SUM(I703:I706)</f>
        <v>872</v>
      </c>
      <c r="J702" s="59">
        <f>SUM(J703:J706)</f>
        <v>860</v>
      </c>
      <c r="K702" s="59">
        <f>SUM(K703:K706)</f>
        <v>860</v>
      </c>
      <c r="L702" s="60">
        <f>SUM(L703:L706)</f>
        <v>916</v>
      </c>
      <c r="M702" s="61">
        <f>IFERROR(L702/F702,"-")</f>
        <v>0.97550585729499473</v>
      </c>
      <c r="N702" s="62">
        <f>L702-F702</f>
        <v>-23</v>
      </c>
      <c r="O702" s="60">
        <f>SUM(O703:O706)</f>
        <v>795</v>
      </c>
      <c r="P702" s="63">
        <f>SUM(P703:P706)</f>
        <v>865</v>
      </c>
      <c r="Q702" s="64">
        <f>IFERROR(O702/P702,"-")</f>
        <v>0.91907514450867056</v>
      </c>
      <c r="W702" s="1" t="str">
        <f t="shared" si="93"/>
        <v>05秋田県</v>
      </c>
    </row>
    <row r="703" spans="1:23" x14ac:dyDescent="0.15">
      <c r="A703" s="8">
        <f t="shared" si="92"/>
        <v>47</v>
      </c>
      <c r="B703" s="8">
        <f>B702</f>
        <v>507</v>
      </c>
      <c r="D703" s="65"/>
      <c r="E703" s="66" t="s">
        <v>30</v>
      </c>
      <c r="F703" s="67">
        <v>10</v>
      </c>
      <c r="G703" s="68">
        <f>IFERROR(F703/P703,"-")</f>
        <v>0.10309278350515463</v>
      </c>
      <c r="H703" s="69">
        <v>56</v>
      </c>
      <c r="I703" s="69">
        <v>10</v>
      </c>
      <c r="J703" s="69">
        <v>10</v>
      </c>
      <c r="K703" s="69">
        <v>10</v>
      </c>
      <c r="L703" s="70">
        <v>10</v>
      </c>
      <c r="M703" s="71">
        <f>IFERROR(L703/F703,"-")</f>
        <v>1</v>
      </c>
      <c r="N703" s="72">
        <f>L703-F703</f>
        <v>0</v>
      </c>
      <c r="O703" s="70">
        <v>10</v>
      </c>
      <c r="P703" s="73">
        <v>97</v>
      </c>
      <c r="Q703" s="74">
        <f>IFERROR(O703/P703,"-")</f>
        <v>0.10309278350515463</v>
      </c>
      <c r="W703" s="1" t="str">
        <f t="shared" si="93"/>
        <v>05秋田県</v>
      </c>
    </row>
    <row r="704" spans="1:23" x14ac:dyDescent="0.15">
      <c r="A704" s="8">
        <f t="shared" si="92"/>
        <v>47</v>
      </c>
      <c r="B704" s="8">
        <f>B703</f>
        <v>507</v>
      </c>
      <c r="D704" s="65"/>
      <c r="E704" s="75" t="s">
        <v>31</v>
      </c>
      <c r="F704" s="76">
        <v>669</v>
      </c>
      <c r="G704" s="77">
        <f>IFERROR(F704/P704,"-")</f>
        <v>1.8583333333333334</v>
      </c>
      <c r="H704" s="78">
        <v>616</v>
      </c>
      <c r="I704" s="78">
        <v>602</v>
      </c>
      <c r="J704" s="78">
        <v>590</v>
      </c>
      <c r="K704" s="78">
        <v>590</v>
      </c>
      <c r="L704" s="79">
        <v>646</v>
      </c>
      <c r="M704" s="80">
        <f>IFERROR(L704/F704,"-")</f>
        <v>0.96562032884902838</v>
      </c>
      <c r="N704" s="81">
        <f>L704-F704</f>
        <v>-23</v>
      </c>
      <c r="O704" s="79">
        <v>535</v>
      </c>
      <c r="P704" s="82">
        <v>360</v>
      </c>
      <c r="Q704" s="83">
        <f>IFERROR(O704/P704,"-")</f>
        <v>1.4861111111111112</v>
      </c>
      <c r="W704" s="1" t="str">
        <f t="shared" si="93"/>
        <v>05秋田県</v>
      </c>
    </row>
    <row r="705" spans="1:23" x14ac:dyDescent="0.15">
      <c r="A705" s="8">
        <f t="shared" si="92"/>
        <v>47</v>
      </c>
      <c r="B705" s="8">
        <f>B704</f>
        <v>507</v>
      </c>
      <c r="D705" s="65"/>
      <c r="E705" s="75" t="s">
        <v>32</v>
      </c>
      <c r="F705" s="76">
        <v>160</v>
      </c>
      <c r="G705" s="77">
        <f>IFERROR(F705/P705,"-")</f>
        <v>0.83333333333333337</v>
      </c>
      <c r="H705" s="78">
        <v>160</v>
      </c>
      <c r="I705" s="78">
        <v>160</v>
      </c>
      <c r="J705" s="78">
        <v>160</v>
      </c>
      <c r="K705" s="78">
        <v>210</v>
      </c>
      <c r="L705" s="79">
        <v>210</v>
      </c>
      <c r="M705" s="80">
        <f>IFERROR(L705/F705,"-")</f>
        <v>1.3125</v>
      </c>
      <c r="N705" s="81">
        <f>L705-F705</f>
        <v>50</v>
      </c>
      <c r="O705" s="79">
        <v>210</v>
      </c>
      <c r="P705" s="82">
        <v>192</v>
      </c>
      <c r="Q705" s="83">
        <f>IFERROR(O705/P705,"-")</f>
        <v>1.09375</v>
      </c>
      <c r="W705" s="1" t="str">
        <f t="shared" si="93"/>
        <v>05秋田県</v>
      </c>
    </row>
    <row r="706" spans="1:23" ht="14.25" thickBot="1" x14ac:dyDescent="0.2">
      <c r="A706" s="8">
        <f t="shared" si="92"/>
        <v>47</v>
      </c>
      <c r="B706" s="8">
        <f>B705</f>
        <v>507</v>
      </c>
      <c r="D706" s="84"/>
      <c r="E706" s="85" t="s">
        <v>33</v>
      </c>
      <c r="F706" s="86">
        <v>100</v>
      </c>
      <c r="G706" s="87">
        <f>IFERROR(F706/P706,"-")</f>
        <v>0.46296296296296297</v>
      </c>
      <c r="H706" s="88">
        <v>100</v>
      </c>
      <c r="I706" s="88">
        <v>100</v>
      </c>
      <c r="J706" s="88">
        <v>100</v>
      </c>
      <c r="K706" s="88">
        <v>50</v>
      </c>
      <c r="L706" s="89">
        <v>50</v>
      </c>
      <c r="M706" s="90">
        <f>IFERROR(L706/F706,"-")</f>
        <v>0.5</v>
      </c>
      <c r="N706" s="91">
        <f>L706-F706</f>
        <v>-50</v>
      </c>
      <c r="O706" s="89">
        <v>40</v>
      </c>
      <c r="P706" s="92">
        <v>216</v>
      </c>
      <c r="Q706" s="93">
        <f>IFERROR(O706/P706,"-")</f>
        <v>0.18518518518518517</v>
      </c>
      <c r="W706" s="1" t="str">
        <f t="shared" si="93"/>
        <v>05秋田県</v>
      </c>
    </row>
    <row r="707" spans="1:23" s="5" customFormat="1" x14ac:dyDescent="0.15">
      <c r="A707" s="94">
        <f t="shared" si="92"/>
        <v>47</v>
      </c>
      <c r="B707" s="94">
        <f>B706</f>
        <v>507</v>
      </c>
      <c r="D707" s="95"/>
      <c r="E707" s="96" t="s">
        <v>34</v>
      </c>
      <c r="F707" s="97">
        <v>0.875</v>
      </c>
      <c r="G707" s="98"/>
      <c r="H707" s="97">
        <v>1</v>
      </c>
      <c r="I707" s="97">
        <v>1</v>
      </c>
      <c r="J707" s="97">
        <v>1</v>
      </c>
      <c r="K707" s="97">
        <v>1</v>
      </c>
      <c r="L707" s="97">
        <v>1</v>
      </c>
      <c r="M707" s="99"/>
      <c r="N707" s="99"/>
      <c r="O707" s="100"/>
      <c r="P707" s="100"/>
      <c r="Q707" s="99"/>
      <c r="W707" s="5" t="str">
        <f t="shared" si="93"/>
        <v>05秋田県</v>
      </c>
    </row>
    <row r="708" spans="1:23" x14ac:dyDescent="0.15">
      <c r="A708" s="8">
        <f>(ROW()+12)/15</f>
        <v>48</v>
      </c>
      <c r="B708" s="8"/>
      <c r="C708" s="101">
        <f>(ROW()+12)/15</f>
        <v>48</v>
      </c>
      <c r="D708" s="101"/>
      <c r="R708" s="1" t="str">
        <f>"（"&amp;H710&amp;"　"&amp;H711&amp;"構想区域）"</f>
        <v>（秋田県　湯沢・雄勝構想区域）</v>
      </c>
      <c r="W708" s="1" t="str">
        <f>TEXT(F710,"0?")&amp;H710</f>
        <v>05秋田県</v>
      </c>
    </row>
    <row r="709" spans="1:23" ht="14.25" thickBot="1" x14ac:dyDescent="0.2">
      <c r="A709" s="8">
        <f t="shared" ref="A709:A722" si="94">A708</f>
        <v>48</v>
      </c>
      <c r="B709" s="8"/>
      <c r="C709" s="1" t="s">
        <v>3</v>
      </c>
      <c r="W709" s="1" t="str">
        <f>W708</f>
        <v>05秋田県</v>
      </c>
    </row>
    <row r="710" spans="1:23" x14ac:dyDescent="0.15">
      <c r="A710" s="8">
        <f t="shared" si="94"/>
        <v>48</v>
      </c>
      <c r="B710" s="8">
        <v>508</v>
      </c>
      <c r="D710" s="10" t="s">
        <v>4</v>
      </c>
      <c r="E710" s="11"/>
      <c r="F710" s="12">
        <f>QUOTIENT(F711,100)</f>
        <v>5</v>
      </c>
      <c r="G710" s="13"/>
      <c r="H710" s="14" t="s">
        <v>79</v>
      </c>
      <c r="I710" s="15"/>
      <c r="N710" s="16"/>
      <c r="W710" s="1" t="str">
        <f t="shared" ref="W710:W722" si="95">W709</f>
        <v>05秋田県</v>
      </c>
    </row>
    <row r="711" spans="1:23" x14ac:dyDescent="0.15">
      <c r="A711" s="8">
        <f t="shared" si="94"/>
        <v>48</v>
      </c>
      <c r="B711" s="8">
        <f>B710</f>
        <v>508</v>
      </c>
      <c r="D711" s="17" t="s">
        <v>5</v>
      </c>
      <c r="E711" s="18"/>
      <c r="F711" s="19">
        <f>B711</f>
        <v>508</v>
      </c>
      <c r="G711" s="20"/>
      <c r="H711" s="21" t="s">
        <v>87</v>
      </c>
      <c r="I711" s="22"/>
      <c r="N711" s="16"/>
      <c r="W711" s="1" t="str">
        <f t="shared" si="95"/>
        <v>05秋田県</v>
      </c>
    </row>
    <row r="712" spans="1:23" x14ac:dyDescent="0.15">
      <c r="A712" s="8">
        <f t="shared" si="94"/>
        <v>48</v>
      </c>
      <c r="B712" s="8">
        <f>B711</f>
        <v>508</v>
      </c>
      <c r="D712" s="23" t="s">
        <v>6</v>
      </c>
      <c r="E712" s="24"/>
      <c r="F712" s="25">
        <v>5.8620000000000001</v>
      </c>
      <c r="G712" s="26"/>
      <c r="H712" s="26"/>
      <c r="I712" s="27"/>
      <c r="J712" s="28"/>
      <c r="K712" s="28"/>
      <c r="M712" s="28"/>
      <c r="N712" s="29"/>
      <c r="O712" s="30" t="s">
        <v>7</v>
      </c>
      <c r="W712" s="1" t="str">
        <f t="shared" si="95"/>
        <v>05秋田県</v>
      </c>
    </row>
    <row r="713" spans="1:23" ht="14.25" thickBot="1" x14ac:dyDescent="0.2">
      <c r="A713" s="8">
        <f t="shared" si="94"/>
        <v>48</v>
      </c>
      <c r="B713" s="8">
        <f>B712</f>
        <v>508</v>
      </c>
      <c r="D713" s="31" t="s">
        <v>8</v>
      </c>
      <c r="E713" s="32"/>
      <c r="F713" s="33">
        <v>1225.3800000000001</v>
      </c>
      <c r="G713" s="34"/>
      <c r="H713" s="34"/>
      <c r="I713" s="35"/>
      <c r="J713" s="36"/>
      <c r="K713" s="36"/>
      <c r="M713" s="36"/>
      <c r="O713" s="37">
        <v>-0.33799999999999997</v>
      </c>
      <c r="P713" s="37"/>
      <c r="W713" s="1" t="str">
        <f t="shared" si="95"/>
        <v>05秋田県</v>
      </c>
    </row>
    <row r="714" spans="1:23" ht="14.25" thickBot="1" x14ac:dyDescent="0.2">
      <c r="A714" s="8">
        <f t="shared" si="94"/>
        <v>48</v>
      </c>
      <c r="B714" s="8"/>
      <c r="C714" s="1" t="s">
        <v>9</v>
      </c>
      <c r="W714" s="1" t="str">
        <f t="shared" si="95"/>
        <v>05秋田県</v>
      </c>
    </row>
    <row r="715" spans="1:23" ht="13.5" customHeight="1" x14ac:dyDescent="0.15">
      <c r="A715" s="8">
        <f t="shared" si="94"/>
        <v>48</v>
      </c>
      <c r="B715" s="8"/>
      <c r="D715" s="38"/>
      <c r="E715" s="39"/>
      <c r="F715" s="40" t="s">
        <v>10</v>
      </c>
      <c r="G715" s="41"/>
      <c r="H715" s="42" t="s">
        <v>11</v>
      </c>
      <c r="I715" s="42" t="s">
        <v>12</v>
      </c>
      <c r="J715" s="42" t="s">
        <v>13</v>
      </c>
      <c r="K715" s="42" t="s">
        <v>14</v>
      </c>
      <c r="L715" s="43" t="s">
        <v>15</v>
      </c>
      <c r="M715" s="41"/>
      <c r="N715" s="41"/>
      <c r="O715" s="43" t="s">
        <v>16</v>
      </c>
      <c r="P715" s="41"/>
      <c r="Q715" s="44"/>
      <c r="W715" s="1" t="str">
        <f t="shared" si="95"/>
        <v>05秋田県</v>
      </c>
    </row>
    <row r="716" spans="1:23" ht="32.25" thickBot="1" x14ac:dyDescent="0.2">
      <c r="A716" s="8">
        <f t="shared" si="94"/>
        <v>48</v>
      </c>
      <c r="B716" s="8"/>
      <c r="D716" s="45"/>
      <c r="E716" s="46"/>
      <c r="F716" s="47" t="s">
        <v>17</v>
      </c>
      <c r="G716" s="48" t="s">
        <v>18</v>
      </c>
      <c r="H716" s="49" t="s">
        <v>19</v>
      </c>
      <c r="I716" s="49" t="s">
        <v>20</v>
      </c>
      <c r="J716" s="49" t="s">
        <v>21</v>
      </c>
      <c r="K716" s="49" t="s">
        <v>22</v>
      </c>
      <c r="L716" s="50" t="s">
        <v>23</v>
      </c>
      <c r="M716" s="51" t="s">
        <v>24</v>
      </c>
      <c r="N716" s="52" t="s">
        <v>25</v>
      </c>
      <c r="O716" s="53" t="s">
        <v>26</v>
      </c>
      <c r="P716" s="51" t="s">
        <v>27</v>
      </c>
      <c r="Q716" s="54" t="s">
        <v>28</v>
      </c>
      <c r="W716" s="1" t="str">
        <f t="shared" si="95"/>
        <v>05秋田県</v>
      </c>
    </row>
    <row r="717" spans="1:23" ht="14.25" thickTop="1" x14ac:dyDescent="0.15">
      <c r="A717" s="8">
        <f t="shared" si="94"/>
        <v>48</v>
      </c>
      <c r="B717" s="8">
        <f>B712</f>
        <v>508</v>
      </c>
      <c r="D717" s="55"/>
      <c r="E717" s="56" t="s">
        <v>29</v>
      </c>
      <c r="F717" s="57">
        <f>SUM(F718:F721)</f>
        <v>578</v>
      </c>
      <c r="G717" s="58">
        <f>IFERROR(F717/P717,"-")</f>
        <v>1.4063260340632604</v>
      </c>
      <c r="H717" s="59">
        <f>SUM(H718:H721)</f>
        <v>509</v>
      </c>
      <c r="I717" s="59">
        <f>SUM(I718:I721)</f>
        <v>509</v>
      </c>
      <c r="J717" s="59">
        <f>SUM(J718:J721)</f>
        <v>454</v>
      </c>
      <c r="K717" s="59">
        <f>SUM(K718:K721)</f>
        <v>405</v>
      </c>
      <c r="L717" s="60">
        <f>SUM(L718:L721)</f>
        <v>414</v>
      </c>
      <c r="M717" s="61">
        <f>IFERROR(L717/F717,"-")</f>
        <v>0.7162629757785467</v>
      </c>
      <c r="N717" s="62">
        <f>L717-F717</f>
        <v>-164</v>
      </c>
      <c r="O717" s="60">
        <f>SUM(O718:O721)</f>
        <v>391</v>
      </c>
      <c r="P717" s="63">
        <f>SUM(P718:P721)</f>
        <v>411</v>
      </c>
      <c r="Q717" s="64">
        <f>IFERROR(O717/P717,"-")</f>
        <v>0.95133819951338194</v>
      </c>
      <c r="W717" s="1" t="str">
        <f t="shared" si="95"/>
        <v>05秋田県</v>
      </c>
    </row>
    <row r="718" spans="1:23" x14ac:dyDescent="0.15">
      <c r="A718" s="8">
        <f t="shared" si="94"/>
        <v>48</v>
      </c>
      <c r="B718" s="8">
        <f>B717</f>
        <v>508</v>
      </c>
      <c r="D718" s="65"/>
      <c r="E718" s="66" t="s">
        <v>30</v>
      </c>
      <c r="F718" s="67">
        <v>0</v>
      </c>
      <c r="G718" s="68">
        <f>IFERROR(F718/P718,"-")</f>
        <v>0</v>
      </c>
      <c r="H718" s="69">
        <v>9</v>
      </c>
      <c r="I718" s="69">
        <v>0</v>
      </c>
      <c r="J718" s="69">
        <v>0</v>
      </c>
      <c r="K718" s="69">
        <v>0</v>
      </c>
      <c r="L718" s="70">
        <v>0</v>
      </c>
      <c r="M718" s="71" t="str">
        <f>IFERROR(L718/F718,"-")</f>
        <v>-</v>
      </c>
      <c r="N718" s="72">
        <f>L718-F718</f>
        <v>0</v>
      </c>
      <c r="O718" s="70">
        <v>0</v>
      </c>
      <c r="P718" s="73">
        <v>31</v>
      </c>
      <c r="Q718" s="74">
        <f>IFERROR(O718/P718,"-")</f>
        <v>0</v>
      </c>
      <c r="W718" s="1" t="str">
        <f t="shared" si="95"/>
        <v>05秋田県</v>
      </c>
    </row>
    <row r="719" spans="1:23" x14ac:dyDescent="0.15">
      <c r="A719" s="8">
        <f t="shared" si="94"/>
        <v>48</v>
      </c>
      <c r="B719" s="8">
        <f>B718</f>
        <v>508</v>
      </c>
      <c r="D719" s="65"/>
      <c r="E719" s="75" t="s">
        <v>31</v>
      </c>
      <c r="F719" s="76">
        <v>398</v>
      </c>
      <c r="G719" s="77">
        <f>IFERROR(F719/P719,"-")</f>
        <v>2.5677419354838711</v>
      </c>
      <c r="H719" s="78">
        <v>334</v>
      </c>
      <c r="I719" s="78">
        <v>343</v>
      </c>
      <c r="J719" s="78">
        <v>287</v>
      </c>
      <c r="K719" s="78">
        <v>240</v>
      </c>
      <c r="L719" s="79">
        <v>282</v>
      </c>
      <c r="M719" s="80">
        <f>IFERROR(L719/F719,"-")</f>
        <v>0.70854271356783916</v>
      </c>
      <c r="N719" s="81">
        <f>L719-F719</f>
        <v>-116</v>
      </c>
      <c r="O719" s="79">
        <v>240</v>
      </c>
      <c r="P719" s="82">
        <v>155</v>
      </c>
      <c r="Q719" s="83">
        <f>IFERROR(O719/P719,"-")</f>
        <v>1.5483870967741935</v>
      </c>
      <c r="W719" s="1" t="str">
        <f t="shared" si="95"/>
        <v>05秋田県</v>
      </c>
    </row>
    <row r="720" spans="1:23" x14ac:dyDescent="0.15">
      <c r="A720" s="8">
        <f t="shared" si="94"/>
        <v>48</v>
      </c>
      <c r="B720" s="8">
        <f>B719</f>
        <v>508</v>
      </c>
      <c r="D720" s="65"/>
      <c r="E720" s="75" t="s">
        <v>32</v>
      </c>
      <c r="F720" s="76">
        <v>109</v>
      </c>
      <c r="G720" s="77">
        <f>IFERROR(F720/P720,"-")</f>
        <v>0.79562043795620441</v>
      </c>
      <c r="H720" s="78">
        <v>109</v>
      </c>
      <c r="I720" s="78">
        <v>128</v>
      </c>
      <c r="J720" s="78">
        <v>129</v>
      </c>
      <c r="K720" s="78">
        <v>127</v>
      </c>
      <c r="L720" s="79">
        <v>108</v>
      </c>
      <c r="M720" s="80">
        <f>IFERROR(L720/F720,"-")</f>
        <v>0.99082568807339455</v>
      </c>
      <c r="N720" s="81">
        <f>L720-F720</f>
        <v>-1</v>
      </c>
      <c r="O720" s="79">
        <v>108</v>
      </c>
      <c r="P720" s="82">
        <v>137</v>
      </c>
      <c r="Q720" s="83">
        <f>IFERROR(O720/P720,"-")</f>
        <v>0.78832116788321172</v>
      </c>
      <c r="W720" s="1" t="str">
        <f t="shared" si="95"/>
        <v>05秋田県</v>
      </c>
    </row>
    <row r="721" spans="1:23" ht="14.25" thickBot="1" x14ac:dyDescent="0.2">
      <c r="A721" s="8">
        <f t="shared" si="94"/>
        <v>48</v>
      </c>
      <c r="B721" s="8">
        <f>B720</f>
        <v>508</v>
      </c>
      <c r="D721" s="84"/>
      <c r="E721" s="85" t="s">
        <v>33</v>
      </c>
      <c r="F721" s="86">
        <v>71</v>
      </c>
      <c r="G721" s="87">
        <f>IFERROR(F721/P721,"-")</f>
        <v>0.80681818181818177</v>
      </c>
      <c r="H721" s="88">
        <v>57</v>
      </c>
      <c r="I721" s="88">
        <v>38</v>
      </c>
      <c r="J721" s="88">
        <v>38</v>
      </c>
      <c r="K721" s="88">
        <v>38</v>
      </c>
      <c r="L721" s="89">
        <v>24</v>
      </c>
      <c r="M721" s="90">
        <f>IFERROR(L721/F721,"-")</f>
        <v>0.3380281690140845</v>
      </c>
      <c r="N721" s="91">
        <f>L721-F721</f>
        <v>-47</v>
      </c>
      <c r="O721" s="89">
        <v>43</v>
      </c>
      <c r="P721" s="92">
        <v>88</v>
      </c>
      <c r="Q721" s="93">
        <f>IFERROR(O721/P721,"-")</f>
        <v>0.48863636363636365</v>
      </c>
      <c r="W721" s="1" t="str">
        <f t="shared" si="95"/>
        <v>05秋田県</v>
      </c>
    </row>
    <row r="722" spans="1:23" s="5" customFormat="1" x14ac:dyDescent="0.15">
      <c r="A722" s="94">
        <f t="shared" si="94"/>
        <v>48</v>
      </c>
      <c r="B722" s="94">
        <f>B721</f>
        <v>508</v>
      </c>
      <c r="D722" s="95"/>
      <c r="E722" s="96" t="s">
        <v>34</v>
      </c>
      <c r="F722" s="97">
        <v>1</v>
      </c>
      <c r="G722" s="98"/>
      <c r="H722" s="97">
        <v>1</v>
      </c>
      <c r="I722" s="97">
        <v>1</v>
      </c>
      <c r="J722" s="97">
        <v>1</v>
      </c>
      <c r="K722" s="97">
        <v>1</v>
      </c>
      <c r="L722" s="97">
        <v>1</v>
      </c>
      <c r="M722" s="99"/>
      <c r="N722" s="99"/>
      <c r="O722" s="100"/>
      <c r="P722" s="100"/>
      <c r="Q722" s="99"/>
      <c r="W722" s="5" t="str">
        <f t="shared" si="95"/>
        <v>05秋田県</v>
      </c>
    </row>
    <row r="723" spans="1:23" x14ac:dyDescent="0.15">
      <c r="A723" s="8">
        <f>(ROW()+12)/15</f>
        <v>49</v>
      </c>
      <c r="B723" s="8"/>
      <c r="C723" s="101">
        <f>(ROW()+12)/15</f>
        <v>49</v>
      </c>
      <c r="D723" s="101"/>
      <c r="R723" s="1" t="str">
        <f>"（"&amp;H725&amp;"　"&amp;H726&amp;"構想区域）"</f>
        <v>（山形県　村山構想区域）</v>
      </c>
      <c r="W723" s="1" t="str">
        <f>TEXT(F725,"0?")&amp;H725</f>
        <v>06山形県</v>
      </c>
    </row>
    <row r="724" spans="1:23" ht="14.25" thickBot="1" x14ac:dyDescent="0.2">
      <c r="A724" s="8">
        <f t="shared" ref="A724:A737" si="96">A723</f>
        <v>49</v>
      </c>
      <c r="B724" s="8"/>
      <c r="C724" s="1" t="s">
        <v>3</v>
      </c>
      <c r="W724" s="1" t="str">
        <f>W723</f>
        <v>06山形県</v>
      </c>
    </row>
    <row r="725" spans="1:23" x14ac:dyDescent="0.15">
      <c r="A725" s="8">
        <f t="shared" si="96"/>
        <v>49</v>
      </c>
      <c r="B725" s="8">
        <v>601</v>
      </c>
      <c r="D725" s="10" t="s">
        <v>4</v>
      </c>
      <c r="E725" s="11"/>
      <c r="F725" s="12">
        <f>QUOTIENT(F726,100)</f>
        <v>6</v>
      </c>
      <c r="G725" s="13"/>
      <c r="H725" s="14" t="s">
        <v>88</v>
      </c>
      <c r="I725" s="15"/>
      <c r="N725" s="16"/>
      <c r="W725" s="1" t="str">
        <f t="shared" ref="W725:W737" si="97">W724</f>
        <v>06山形県</v>
      </c>
    </row>
    <row r="726" spans="1:23" x14ac:dyDescent="0.15">
      <c r="A726" s="8">
        <f t="shared" si="96"/>
        <v>49</v>
      </c>
      <c r="B726" s="8">
        <f>B725</f>
        <v>601</v>
      </c>
      <c r="D726" s="17" t="s">
        <v>5</v>
      </c>
      <c r="E726" s="18"/>
      <c r="F726" s="19">
        <f>B726</f>
        <v>601</v>
      </c>
      <c r="G726" s="20"/>
      <c r="H726" s="21" t="s">
        <v>89</v>
      </c>
      <c r="I726" s="22"/>
      <c r="N726" s="16"/>
      <c r="W726" s="1" t="str">
        <f t="shared" si="97"/>
        <v>06山形県</v>
      </c>
    </row>
    <row r="727" spans="1:23" x14ac:dyDescent="0.15">
      <c r="A727" s="8">
        <f t="shared" si="96"/>
        <v>49</v>
      </c>
      <c r="B727" s="8">
        <f>B726</f>
        <v>601</v>
      </c>
      <c r="D727" s="23" t="s">
        <v>6</v>
      </c>
      <c r="E727" s="24"/>
      <c r="F727" s="25">
        <v>53.185499999999998</v>
      </c>
      <c r="G727" s="26"/>
      <c r="H727" s="26"/>
      <c r="I727" s="27"/>
      <c r="J727" s="28"/>
      <c r="K727" s="28"/>
      <c r="M727" s="28"/>
      <c r="N727" s="29"/>
      <c r="O727" s="30" t="s">
        <v>7</v>
      </c>
      <c r="W727" s="1" t="str">
        <f t="shared" si="97"/>
        <v>06山形県</v>
      </c>
    </row>
    <row r="728" spans="1:23" ht="14.25" thickBot="1" x14ac:dyDescent="0.2">
      <c r="A728" s="8">
        <f t="shared" si="96"/>
        <v>49</v>
      </c>
      <c r="B728" s="8">
        <f>B727</f>
        <v>601</v>
      </c>
      <c r="D728" s="31" t="s">
        <v>8</v>
      </c>
      <c r="E728" s="32"/>
      <c r="F728" s="33">
        <v>2619.39</v>
      </c>
      <c r="G728" s="34"/>
      <c r="H728" s="34"/>
      <c r="I728" s="35"/>
      <c r="J728" s="36"/>
      <c r="K728" s="36"/>
      <c r="M728" s="36"/>
      <c r="O728" s="37">
        <v>9.4E-2</v>
      </c>
      <c r="P728" s="37"/>
      <c r="W728" s="1" t="str">
        <f t="shared" si="97"/>
        <v>06山形県</v>
      </c>
    </row>
    <row r="729" spans="1:23" ht="14.25" thickBot="1" x14ac:dyDescent="0.2">
      <c r="A729" s="8">
        <f t="shared" si="96"/>
        <v>49</v>
      </c>
      <c r="B729" s="8"/>
      <c r="C729" s="1" t="s">
        <v>9</v>
      </c>
      <c r="W729" s="1" t="str">
        <f t="shared" si="97"/>
        <v>06山形県</v>
      </c>
    </row>
    <row r="730" spans="1:23" ht="13.5" customHeight="1" x14ac:dyDescent="0.15">
      <c r="A730" s="8">
        <f t="shared" si="96"/>
        <v>49</v>
      </c>
      <c r="B730" s="8"/>
      <c r="D730" s="38"/>
      <c r="E730" s="39"/>
      <c r="F730" s="40" t="s">
        <v>10</v>
      </c>
      <c r="G730" s="41"/>
      <c r="H730" s="42" t="s">
        <v>11</v>
      </c>
      <c r="I730" s="42" t="s">
        <v>12</v>
      </c>
      <c r="J730" s="42" t="s">
        <v>13</v>
      </c>
      <c r="K730" s="42" t="s">
        <v>14</v>
      </c>
      <c r="L730" s="43" t="s">
        <v>15</v>
      </c>
      <c r="M730" s="41"/>
      <c r="N730" s="41"/>
      <c r="O730" s="43" t="s">
        <v>16</v>
      </c>
      <c r="P730" s="41"/>
      <c r="Q730" s="44"/>
      <c r="W730" s="1" t="str">
        <f t="shared" si="97"/>
        <v>06山形県</v>
      </c>
    </row>
    <row r="731" spans="1:23" ht="32.25" thickBot="1" x14ac:dyDescent="0.2">
      <c r="A731" s="8">
        <f t="shared" si="96"/>
        <v>49</v>
      </c>
      <c r="B731" s="8"/>
      <c r="D731" s="45"/>
      <c r="E731" s="46"/>
      <c r="F731" s="47" t="s">
        <v>17</v>
      </c>
      <c r="G731" s="48" t="s">
        <v>18</v>
      </c>
      <c r="H731" s="49" t="s">
        <v>19</v>
      </c>
      <c r="I731" s="49" t="s">
        <v>20</v>
      </c>
      <c r="J731" s="49" t="s">
        <v>21</v>
      </c>
      <c r="K731" s="49" t="s">
        <v>22</v>
      </c>
      <c r="L731" s="50" t="s">
        <v>23</v>
      </c>
      <c r="M731" s="51" t="s">
        <v>24</v>
      </c>
      <c r="N731" s="52" t="s">
        <v>25</v>
      </c>
      <c r="O731" s="53" t="s">
        <v>26</v>
      </c>
      <c r="P731" s="51" t="s">
        <v>27</v>
      </c>
      <c r="Q731" s="54" t="s">
        <v>28</v>
      </c>
      <c r="W731" s="1" t="str">
        <f t="shared" si="97"/>
        <v>06山形県</v>
      </c>
    </row>
    <row r="732" spans="1:23" ht="14.25" thickTop="1" x14ac:dyDescent="0.15">
      <c r="A732" s="8">
        <f t="shared" si="96"/>
        <v>49</v>
      </c>
      <c r="B732" s="8">
        <f>B727</f>
        <v>601</v>
      </c>
      <c r="D732" s="55"/>
      <c r="E732" s="56" t="s">
        <v>29</v>
      </c>
      <c r="F732" s="57">
        <f>SUM(F733:F736)</f>
        <v>5785</v>
      </c>
      <c r="G732" s="58">
        <f>IFERROR(F732/P732,"-")</f>
        <v>1.1871537040837266</v>
      </c>
      <c r="H732" s="59">
        <f>SUM(H733:H736)</f>
        <v>5603</v>
      </c>
      <c r="I732" s="59">
        <f>SUM(I733:I736)</f>
        <v>5536</v>
      </c>
      <c r="J732" s="59">
        <f>SUM(J733:J736)</f>
        <v>5477</v>
      </c>
      <c r="K732" s="59">
        <f>SUM(K733:K736)</f>
        <v>5487</v>
      </c>
      <c r="L732" s="60">
        <f>SUM(L733:L736)</f>
        <v>5435</v>
      </c>
      <c r="M732" s="61">
        <f>IFERROR(L732/F732,"-")</f>
        <v>0.9394987035436474</v>
      </c>
      <c r="N732" s="62">
        <f>L732-F732</f>
        <v>-350</v>
      </c>
      <c r="O732" s="60">
        <f>SUM(O733:O736)</f>
        <v>5416</v>
      </c>
      <c r="P732" s="63">
        <f>SUM(P733:P736)</f>
        <v>4873</v>
      </c>
      <c r="Q732" s="64">
        <f>IFERROR(O732/P732,"-")</f>
        <v>1.1114303303919557</v>
      </c>
      <c r="W732" s="1" t="str">
        <f t="shared" si="97"/>
        <v>06山形県</v>
      </c>
    </row>
    <row r="733" spans="1:23" x14ac:dyDescent="0.15">
      <c r="A733" s="8">
        <f t="shared" si="96"/>
        <v>49</v>
      </c>
      <c r="B733" s="8">
        <f>B732</f>
        <v>601</v>
      </c>
      <c r="D733" s="65"/>
      <c r="E733" s="66" t="s">
        <v>30</v>
      </c>
      <c r="F733" s="67">
        <v>734</v>
      </c>
      <c r="G733" s="68">
        <f>IFERROR(F733/P733,"-")</f>
        <v>1.4034416826003824</v>
      </c>
      <c r="H733" s="69">
        <v>744</v>
      </c>
      <c r="I733" s="69">
        <v>688</v>
      </c>
      <c r="J733" s="69">
        <v>636</v>
      </c>
      <c r="K733" s="69">
        <v>417</v>
      </c>
      <c r="L733" s="70">
        <v>417</v>
      </c>
      <c r="M733" s="71">
        <f>IFERROR(L733/F733,"-")</f>
        <v>0.56811989100817439</v>
      </c>
      <c r="N733" s="72">
        <f>L733-F733</f>
        <v>-317</v>
      </c>
      <c r="O733" s="70">
        <v>421</v>
      </c>
      <c r="P733" s="73">
        <v>523</v>
      </c>
      <c r="Q733" s="74">
        <f>IFERROR(O733/P733,"-")</f>
        <v>0.80497131931166344</v>
      </c>
      <c r="W733" s="1" t="str">
        <f t="shared" si="97"/>
        <v>06山形県</v>
      </c>
    </row>
    <row r="734" spans="1:23" x14ac:dyDescent="0.15">
      <c r="A734" s="8">
        <f t="shared" si="96"/>
        <v>49</v>
      </c>
      <c r="B734" s="8">
        <f>B733</f>
        <v>601</v>
      </c>
      <c r="D734" s="65"/>
      <c r="E734" s="75" t="s">
        <v>31</v>
      </c>
      <c r="F734" s="76">
        <v>3143</v>
      </c>
      <c r="G734" s="77">
        <f>IFERROR(F734/P734,"-")</f>
        <v>1.8630705394190872</v>
      </c>
      <c r="H734" s="78">
        <v>2732</v>
      </c>
      <c r="I734" s="78">
        <v>2697</v>
      </c>
      <c r="J734" s="78">
        <v>2634</v>
      </c>
      <c r="K734" s="78">
        <v>2856</v>
      </c>
      <c r="L734" s="79">
        <v>2823</v>
      </c>
      <c r="M734" s="80">
        <f>IFERROR(L734/F734,"-")</f>
        <v>0.89818644607063314</v>
      </c>
      <c r="N734" s="81">
        <f>L734-F734</f>
        <v>-320</v>
      </c>
      <c r="O734" s="79">
        <v>2770</v>
      </c>
      <c r="P734" s="82">
        <v>1687</v>
      </c>
      <c r="Q734" s="83">
        <f>IFERROR(O734/P734,"-")</f>
        <v>1.6419679905157083</v>
      </c>
      <c r="W734" s="1" t="str">
        <f t="shared" si="97"/>
        <v>06山形県</v>
      </c>
    </row>
    <row r="735" spans="1:23" x14ac:dyDescent="0.15">
      <c r="A735" s="8">
        <f t="shared" si="96"/>
        <v>49</v>
      </c>
      <c r="B735" s="8">
        <f>B734</f>
        <v>601</v>
      </c>
      <c r="D735" s="65"/>
      <c r="E735" s="75" t="s">
        <v>32</v>
      </c>
      <c r="F735" s="76">
        <v>723</v>
      </c>
      <c r="G735" s="77">
        <f>IFERROR(F735/P735,"-")</f>
        <v>0.50524109014675056</v>
      </c>
      <c r="H735" s="78">
        <v>900</v>
      </c>
      <c r="I735" s="78">
        <v>891</v>
      </c>
      <c r="J735" s="78">
        <v>901</v>
      </c>
      <c r="K735" s="78">
        <v>908</v>
      </c>
      <c r="L735" s="79">
        <v>908</v>
      </c>
      <c r="M735" s="80">
        <f>IFERROR(L735/F735,"-")</f>
        <v>1.2558782849239281</v>
      </c>
      <c r="N735" s="81">
        <f>L735-F735</f>
        <v>185</v>
      </c>
      <c r="O735" s="79">
        <v>898</v>
      </c>
      <c r="P735" s="82">
        <v>1431</v>
      </c>
      <c r="Q735" s="83">
        <f>IFERROR(O735/P735,"-")</f>
        <v>0.6275331935709294</v>
      </c>
      <c r="W735" s="1" t="str">
        <f t="shared" si="97"/>
        <v>06山形県</v>
      </c>
    </row>
    <row r="736" spans="1:23" ht="14.25" thickBot="1" x14ac:dyDescent="0.2">
      <c r="A736" s="8">
        <f t="shared" si="96"/>
        <v>49</v>
      </c>
      <c r="B736" s="8">
        <f>B735</f>
        <v>601</v>
      </c>
      <c r="D736" s="84"/>
      <c r="E736" s="85" t="s">
        <v>33</v>
      </c>
      <c r="F736" s="86">
        <v>1185</v>
      </c>
      <c r="G736" s="87">
        <f>IFERROR(F736/P736,"-")</f>
        <v>0.96185064935064934</v>
      </c>
      <c r="H736" s="88">
        <v>1227</v>
      </c>
      <c r="I736" s="88">
        <v>1260</v>
      </c>
      <c r="J736" s="88">
        <v>1306</v>
      </c>
      <c r="K736" s="88">
        <v>1306</v>
      </c>
      <c r="L736" s="89">
        <v>1287</v>
      </c>
      <c r="M736" s="90">
        <f>IFERROR(L736/F736,"-")</f>
        <v>1.0860759493670886</v>
      </c>
      <c r="N736" s="91">
        <f>L736-F736</f>
        <v>102</v>
      </c>
      <c r="O736" s="89">
        <v>1327</v>
      </c>
      <c r="P736" s="92">
        <v>1232</v>
      </c>
      <c r="Q736" s="93">
        <f>IFERROR(O736/P736,"-")</f>
        <v>1.0771103896103895</v>
      </c>
      <c r="W736" s="1" t="str">
        <f t="shared" si="97"/>
        <v>06山形県</v>
      </c>
    </row>
    <row r="737" spans="1:23" s="5" customFormat="1" x14ac:dyDescent="0.15">
      <c r="A737" s="94">
        <f t="shared" si="96"/>
        <v>49</v>
      </c>
      <c r="B737" s="94">
        <f>B736</f>
        <v>601</v>
      </c>
      <c r="D737" s="95"/>
      <c r="E737" s="96" t="s">
        <v>34</v>
      </c>
      <c r="F737" s="97">
        <v>1</v>
      </c>
      <c r="G737" s="98"/>
      <c r="H737" s="97">
        <v>0.98113207547169812</v>
      </c>
      <c r="I737" s="97">
        <v>0.98039215686274506</v>
      </c>
      <c r="J737" s="97">
        <v>1</v>
      </c>
      <c r="K737" s="97">
        <v>1</v>
      </c>
      <c r="L737" s="97">
        <v>1</v>
      </c>
      <c r="M737" s="99"/>
      <c r="N737" s="99"/>
      <c r="O737" s="100"/>
      <c r="P737" s="100"/>
      <c r="Q737" s="99"/>
      <c r="W737" s="5" t="str">
        <f t="shared" si="97"/>
        <v>06山形県</v>
      </c>
    </row>
    <row r="738" spans="1:23" x14ac:dyDescent="0.15">
      <c r="A738" s="8">
        <f>(ROW()+12)/15</f>
        <v>50</v>
      </c>
      <c r="B738" s="8"/>
      <c r="C738" s="101">
        <f>(ROW()+12)/15</f>
        <v>50</v>
      </c>
      <c r="D738" s="101"/>
      <c r="R738" s="1" t="str">
        <f>"（"&amp;H740&amp;"　"&amp;H741&amp;"構想区域）"</f>
        <v>（山形県　最上構想区域）</v>
      </c>
      <c r="W738" s="1" t="str">
        <f>TEXT(F740,"0?")&amp;H740</f>
        <v>06山形県</v>
      </c>
    </row>
    <row r="739" spans="1:23" ht="14.25" thickBot="1" x14ac:dyDescent="0.2">
      <c r="A739" s="8">
        <f t="shared" ref="A739:A752" si="98">A738</f>
        <v>50</v>
      </c>
      <c r="B739" s="8"/>
      <c r="C739" s="1" t="s">
        <v>3</v>
      </c>
      <c r="W739" s="1" t="str">
        <f>W738</f>
        <v>06山形県</v>
      </c>
    </row>
    <row r="740" spans="1:23" x14ac:dyDescent="0.15">
      <c r="A740" s="8">
        <f t="shared" si="98"/>
        <v>50</v>
      </c>
      <c r="B740" s="8">
        <v>602</v>
      </c>
      <c r="D740" s="10" t="s">
        <v>4</v>
      </c>
      <c r="E740" s="11"/>
      <c r="F740" s="12">
        <f>QUOTIENT(F741,100)</f>
        <v>6</v>
      </c>
      <c r="G740" s="13"/>
      <c r="H740" s="14" t="s">
        <v>88</v>
      </c>
      <c r="I740" s="15"/>
      <c r="N740" s="16"/>
      <c r="W740" s="1" t="str">
        <f t="shared" ref="W740:W752" si="99">W739</f>
        <v>06山形県</v>
      </c>
    </row>
    <row r="741" spans="1:23" x14ac:dyDescent="0.15">
      <c r="A741" s="8">
        <f t="shared" si="98"/>
        <v>50</v>
      </c>
      <c r="B741" s="8">
        <f>B740</f>
        <v>602</v>
      </c>
      <c r="D741" s="17" t="s">
        <v>5</v>
      </c>
      <c r="E741" s="18"/>
      <c r="F741" s="19">
        <f>B741</f>
        <v>602</v>
      </c>
      <c r="G741" s="20"/>
      <c r="H741" s="21" t="s">
        <v>90</v>
      </c>
      <c r="I741" s="22"/>
      <c r="N741" s="16"/>
      <c r="W741" s="1" t="str">
        <f t="shared" si="99"/>
        <v>06山形県</v>
      </c>
    </row>
    <row r="742" spans="1:23" x14ac:dyDescent="0.15">
      <c r="A742" s="8">
        <f t="shared" si="98"/>
        <v>50</v>
      </c>
      <c r="B742" s="8">
        <f>B741</f>
        <v>602</v>
      </c>
      <c r="D742" s="23" t="s">
        <v>6</v>
      </c>
      <c r="E742" s="24"/>
      <c r="F742" s="25">
        <v>7.0922000000000001</v>
      </c>
      <c r="G742" s="26"/>
      <c r="H742" s="26"/>
      <c r="I742" s="27"/>
      <c r="J742" s="28"/>
      <c r="K742" s="28"/>
      <c r="M742" s="28"/>
      <c r="N742" s="29"/>
      <c r="O742" s="30" t="s">
        <v>7</v>
      </c>
      <c r="W742" s="1" t="str">
        <f t="shared" si="99"/>
        <v>06山形県</v>
      </c>
    </row>
    <row r="743" spans="1:23" ht="14.25" thickBot="1" x14ac:dyDescent="0.2">
      <c r="A743" s="8">
        <f t="shared" si="98"/>
        <v>50</v>
      </c>
      <c r="B743" s="8">
        <f>B742</f>
        <v>602</v>
      </c>
      <c r="D743" s="31" t="s">
        <v>8</v>
      </c>
      <c r="E743" s="32"/>
      <c r="F743" s="33">
        <v>1803.23</v>
      </c>
      <c r="G743" s="34"/>
      <c r="H743" s="34"/>
      <c r="I743" s="35"/>
      <c r="J743" s="36"/>
      <c r="K743" s="36"/>
      <c r="M743" s="36"/>
      <c r="O743" s="37">
        <v>-0.19899999999999998</v>
      </c>
      <c r="P743" s="37"/>
      <c r="W743" s="1" t="str">
        <f t="shared" si="99"/>
        <v>06山形県</v>
      </c>
    </row>
    <row r="744" spans="1:23" ht="14.25" thickBot="1" x14ac:dyDescent="0.2">
      <c r="A744" s="8">
        <f t="shared" si="98"/>
        <v>50</v>
      </c>
      <c r="B744" s="8"/>
      <c r="C744" s="1" t="s">
        <v>9</v>
      </c>
      <c r="W744" s="1" t="str">
        <f t="shared" si="99"/>
        <v>06山形県</v>
      </c>
    </row>
    <row r="745" spans="1:23" ht="13.5" customHeight="1" x14ac:dyDescent="0.15">
      <c r="A745" s="8">
        <f t="shared" si="98"/>
        <v>50</v>
      </c>
      <c r="B745" s="8"/>
      <c r="D745" s="38"/>
      <c r="E745" s="39"/>
      <c r="F745" s="40" t="s">
        <v>10</v>
      </c>
      <c r="G745" s="41"/>
      <c r="H745" s="42" t="s">
        <v>11</v>
      </c>
      <c r="I745" s="42" t="s">
        <v>12</v>
      </c>
      <c r="J745" s="42" t="s">
        <v>13</v>
      </c>
      <c r="K745" s="42" t="s">
        <v>14</v>
      </c>
      <c r="L745" s="43" t="s">
        <v>15</v>
      </c>
      <c r="M745" s="41"/>
      <c r="N745" s="41"/>
      <c r="O745" s="43" t="s">
        <v>16</v>
      </c>
      <c r="P745" s="41"/>
      <c r="Q745" s="44"/>
      <c r="W745" s="1" t="str">
        <f t="shared" si="99"/>
        <v>06山形県</v>
      </c>
    </row>
    <row r="746" spans="1:23" ht="32.25" thickBot="1" x14ac:dyDescent="0.2">
      <c r="A746" s="8">
        <f t="shared" si="98"/>
        <v>50</v>
      </c>
      <c r="B746" s="8"/>
      <c r="D746" s="45"/>
      <c r="E746" s="46"/>
      <c r="F746" s="47" t="s">
        <v>17</v>
      </c>
      <c r="G746" s="48" t="s">
        <v>18</v>
      </c>
      <c r="H746" s="49" t="s">
        <v>19</v>
      </c>
      <c r="I746" s="49" t="s">
        <v>20</v>
      </c>
      <c r="J746" s="49" t="s">
        <v>21</v>
      </c>
      <c r="K746" s="49" t="s">
        <v>22</v>
      </c>
      <c r="L746" s="50" t="s">
        <v>23</v>
      </c>
      <c r="M746" s="51" t="s">
        <v>24</v>
      </c>
      <c r="N746" s="52" t="s">
        <v>25</v>
      </c>
      <c r="O746" s="53" t="s">
        <v>26</v>
      </c>
      <c r="P746" s="51" t="s">
        <v>27</v>
      </c>
      <c r="Q746" s="54" t="s">
        <v>28</v>
      </c>
      <c r="W746" s="1" t="str">
        <f t="shared" si="99"/>
        <v>06山形県</v>
      </c>
    </row>
    <row r="747" spans="1:23" ht="14.25" thickTop="1" x14ac:dyDescent="0.15">
      <c r="A747" s="8">
        <f t="shared" si="98"/>
        <v>50</v>
      </c>
      <c r="B747" s="8">
        <f>B742</f>
        <v>602</v>
      </c>
      <c r="D747" s="55"/>
      <c r="E747" s="56" t="s">
        <v>29</v>
      </c>
      <c r="F747" s="57">
        <f>SUM(F748:F751)</f>
        <v>838</v>
      </c>
      <c r="G747" s="58">
        <f>IFERROR(F747/P747,"-")</f>
        <v>1.4599303135888502</v>
      </c>
      <c r="H747" s="59">
        <f>SUM(H748:H751)</f>
        <v>828</v>
      </c>
      <c r="I747" s="59">
        <f>SUM(I748:I751)</f>
        <v>828</v>
      </c>
      <c r="J747" s="59">
        <f>SUM(J748:J751)</f>
        <v>769</v>
      </c>
      <c r="K747" s="59">
        <f>SUM(K748:K751)</f>
        <v>753</v>
      </c>
      <c r="L747" s="60">
        <f>SUM(L748:L751)</f>
        <v>751</v>
      </c>
      <c r="M747" s="61">
        <f>IFERROR(L747/F747,"-")</f>
        <v>0.89618138424821003</v>
      </c>
      <c r="N747" s="62">
        <f>L747-F747</f>
        <v>-87</v>
      </c>
      <c r="O747" s="60">
        <f>SUM(O748:O751)</f>
        <v>725</v>
      </c>
      <c r="P747" s="63">
        <f>SUM(P748:P751)</f>
        <v>574</v>
      </c>
      <c r="Q747" s="64">
        <f>IFERROR(O747/P747,"-")</f>
        <v>1.2630662020905923</v>
      </c>
      <c r="W747" s="1" t="str">
        <f t="shared" si="99"/>
        <v>06山形県</v>
      </c>
    </row>
    <row r="748" spans="1:23" x14ac:dyDescent="0.15">
      <c r="A748" s="8">
        <f t="shared" si="98"/>
        <v>50</v>
      </c>
      <c r="B748" s="8">
        <f>B747</f>
        <v>602</v>
      </c>
      <c r="D748" s="65"/>
      <c r="E748" s="66" t="s">
        <v>30</v>
      </c>
      <c r="F748" s="67">
        <v>5</v>
      </c>
      <c r="G748" s="68">
        <f>IFERROR(F748/P748,"-")</f>
        <v>0.11627906976744186</v>
      </c>
      <c r="H748" s="69">
        <v>5</v>
      </c>
      <c r="I748" s="69">
        <v>5</v>
      </c>
      <c r="J748" s="69">
        <v>5</v>
      </c>
      <c r="K748" s="69">
        <v>5</v>
      </c>
      <c r="L748" s="70">
        <v>5</v>
      </c>
      <c r="M748" s="71">
        <f>IFERROR(L748/F748,"-")</f>
        <v>1</v>
      </c>
      <c r="N748" s="72">
        <f>L748-F748</f>
        <v>0</v>
      </c>
      <c r="O748" s="70">
        <v>10</v>
      </c>
      <c r="P748" s="73">
        <v>43</v>
      </c>
      <c r="Q748" s="74">
        <f>IFERROR(O748/P748,"-")</f>
        <v>0.23255813953488372</v>
      </c>
      <c r="W748" s="1" t="str">
        <f t="shared" si="99"/>
        <v>06山形県</v>
      </c>
    </row>
    <row r="749" spans="1:23" x14ac:dyDescent="0.15">
      <c r="A749" s="8">
        <f t="shared" si="98"/>
        <v>50</v>
      </c>
      <c r="B749" s="8">
        <f>B748</f>
        <v>602</v>
      </c>
      <c r="D749" s="65"/>
      <c r="E749" s="75" t="s">
        <v>31</v>
      </c>
      <c r="F749" s="76">
        <v>602</v>
      </c>
      <c r="G749" s="77">
        <f>IFERROR(F749/P749,"-")</f>
        <v>2.8666666666666667</v>
      </c>
      <c r="H749" s="78">
        <v>612</v>
      </c>
      <c r="I749" s="78">
        <v>612</v>
      </c>
      <c r="J749" s="78">
        <v>419</v>
      </c>
      <c r="K749" s="78">
        <v>482</v>
      </c>
      <c r="L749" s="79">
        <v>420</v>
      </c>
      <c r="M749" s="80">
        <f>IFERROR(L749/F749,"-")</f>
        <v>0.69767441860465118</v>
      </c>
      <c r="N749" s="81">
        <f>L749-F749</f>
        <v>-182</v>
      </c>
      <c r="O749" s="79">
        <v>379</v>
      </c>
      <c r="P749" s="82">
        <v>210</v>
      </c>
      <c r="Q749" s="83">
        <f>IFERROR(O749/P749,"-")</f>
        <v>1.8047619047619048</v>
      </c>
      <c r="W749" s="1" t="str">
        <f t="shared" si="99"/>
        <v>06山形県</v>
      </c>
    </row>
    <row r="750" spans="1:23" x14ac:dyDescent="0.15">
      <c r="A750" s="8">
        <f t="shared" si="98"/>
        <v>50</v>
      </c>
      <c r="B750" s="8">
        <f>B749</f>
        <v>602</v>
      </c>
      <c r="D750" s="65"/>
      <c r="E750" s="75" t="s">
        <v>32</v>
      </c>
      <c r="F750" s="76">
        <v>84</v>
      </c>
      <c r="G750" s="77">
        <f>IFERROR(F750/P750,"-")</f>
        <v>0.3559322033898305</v>
      </c>
      <c r="H750" s="78">
        <v>84</v>
      </c>
      <c r="I750" s="78">
        <v>84</v>
      </c>
      <c r="J750" s="78">
        <v>218</v>
      </c>
      <c r="K750" s="78">
        <v>158</v>
      </c>
      <c r="L750" s="79">
        <v>218</v>
      </c>
      <c r="M750" s="80">
        <f>IFERROR(L750/F750,"-")</f>
        <v>2.5952380952380953</v>
      </c>
      <c r="N750" s="81">
        <f>L750-F750</f>
        <v>134</v>
      </c>
      <c r="O750" s="79">
        <v>228</v>
      </c>
      <c r="P750" s="82">
        <v>236</v>
      </c>
      <c r="Q750" s="83">
        <f>IFERROR(O750/P750,"-")</f>
        <v>0.96610169491525422</v>
      </c>
      <c r="W750" s="1" t="str">
        <f t="shared" si="99"/>
        <v>06山形県</v>
      </c>
    </row>
    <row r="751" spans="1:23" ht="14.25" thickBot="1" x14ac:dyDescent="0.2">
      <c r="A751" s="8">
        <f t="shared" si="98"/>
        <v>50</v>
      </c>
      <c r="B751" s="8">
        <f>B750</f>
        <v>602</v>
      </c>
      <c r="D751" s="84"/>
      <c r="E751" s="85" t="s">
        <v>33</v>
      </c>
      <c r="F751" s="86">
        <v>147</v>
      </c>
      <c r="G751" s="87">
        <f>IFERROR(F751/P751,"-")</f>
        <v>1.7294117647058824</v>
      </c>
      <c r="H751" s="88">
        <v>127</v>
      </c>
      <c r="I751" s="88">
        <v>127</v>
      </c>
      <c r="J751" s="88">
        <v>127</v>
      </c>
      <c r="K751" s="88">
        <v>108</v>
      </c>
      <c r="L751" s="89">
        <v>108</v>
      </c>
      <c r="M751" s="90">
        <f>IFERROR(L751/F751,"-")</f>
        <v>0.73469387755102045</v>
      </c>
      <c r="N751" s="91">
        <f>L751-F751</f>
        <v>-39</v>
      </c>
      <c r="O751" s="89">
        <v>108</v>
      </c>
      <c r="P751" s="92">
        <v>85</v>
      </c>
      <c r="Q751" s="93">
        <f>IFERROR(O751/P751,"-")</f>
        <v>1.2705882352941176</v>
      </c>
      <c r="W751" s="1" t="str">
        <f t="shared" si="99"/>
        <v>06山形県</v>
      </c>
    </row>
    <row r="752" spans="1:23" s="5" customFormat="1" x14ac:dyDescent="0.15">
      <c r="A752" s="94">
        <f t="shared" si="98"/>
        <v>50</v>
      </c>
      <c r="B752" s="94">
        <f>B751</f>
        <v>602</v>
      </c>
      <c r="D752" s="95"/>
      <c r="E752" s="96" t="s">
        <v>34</v>
      </c>
      <c r="F752" s="97">
        <v>1</v>
      </c>
      <c r="G752" s="98"/>
      <c r="H752" s="97">
        <v>1</v>
      </c>
      <c r="I752" s="97">
        <v>1</v>
      </c>
      <c r="J752" s="97">
        <v>1</v>
      </c>
      <c r="K752" s="97">
        <v>1</v>
      </c>
      <c r="L752" s="97">
        <v>1</v>
      </c>
      <c r="M752" s="99"/>
      <c r="N752" s="99"/>
      <c r="O752" s="100"/>
      <c r="P752" s="100"/>
      <c r="Q752" s="99"/>
      <c r="W752" s="5" t="str">
        <f t="shared" si="99"/>
        <v>06山形県</v>
      </c>
    </row>
    <row r="753" spans="1:23" x14ac:dyDescent="0.15">
      <c r="A753" s="8">
        <f>(ROW()+12)/15</f>
        <v>51</v>
      </c>
      <c r="B753" s="8"/>
      <c r="C753" s="101">
        <f>(ROW()+12)/15</f>
        <v>51</v>
      </c>
      <c r="D753" s="101"/>
      <c r="R753" s="1" t="str">
        <f>"（"&amp;H755&amp;"　"&amp;H756&amp;"構想区域）"</f>
        <v>（山形県　置賜構想区域）</v>
      </c>
      <c r="W753" s="1" t="str">
        <f>TEXT(F755,"0?")&amp;H755</f>
        <v>06山形県</v>
      </c>
    </row>
    <row r="754" spans="1:23" ht="14.25" thickBot="1" x14ac:dyDescent="0.2">
      <c r="A754" s="8">
        <f t="shared" ref="A754:A767" si="100">A753</f>
        <v>51</v>
      </c>
      <c r="B754" s="8"/>
      <c r="C754" s="1" t="s">
        <v>3</v>
      </c>
      <c r="W754" s="1" t="str">
        <f>W753</f>
        <v>06山形県</v>
      </c>
    </row>
    <row r="755" spans="1:23" x14ac:dyDescent="0.15">
      <c r="A755" s="8">
        <f t="shared" si="100"/>
        <v>51</v>
      </c>
      <c r="B755" s="8">
        <v>603</v>
      </c>
      <c r="D755" s="10" t="s">
        <v>4</v>
      </c>
      <c r="E755" s="11"/>
      <c r="F755" s="12">
        <f>QUOTIENT(F756,100)</f>
        <v>6</v>
      </c>
      <c r="G755" s="13"/>
      <c r="H755" s="14" t="s">
        <v>88</v>
      </c>
      <c r="I755" s="15"/>
      <c r="N755" s="16"/>
      <c r="W755" s="1" t="str">
        <f t="shared" ref="W755:W767" si="101">W754</f>
        <v>06山形県</v>
      </c>
    </row>
    <row r="756" spans="1:23" x14ac:dyDescent="0.15">
      <c r="A756" s="8">
        <f t="shared" si="100"/>
        <v>51</v>
      </c>
      <c r="B756" s="8">
        <f>B755</f>
        <v>603</v>
      </c>
      <c r="D756" s="17" t="s">
        <v>5</v>
      </c>
      <c r="E756" s="18"/>
      <c r="F756" s="19">
        <f>B756</f>
        <v>603</v>
      </c>
      <c r="G756" s="20"/>
      <c r="H756" s="21" t="s">
        <v>91</v>
      </c>
      <c r="I756" s="22"/>
      <c r="N756" s="16"/>
      <c r="W756" s="1" t="str">
        <f t="shared" si="101"/>
        <v>06山形県</v>
      </c>
    </row>
    <row r="757" spans="1:23" x14ac:dyDescent="0.15">
      <c r="A757" s="8">
        <f t="shared" si="100"/>
        <v>51</v>
      </c>
      <c r="B757" s="8">
        <f>B756</f>
        <v>603</v>
      </c>
      <c r="D757" s="23" t="s">
        <v>6</v>
      </c>
      <c r="E757" s="24"/>
      <c r="F757" s="25">
        <v>20.1846</v>
      </c>
      <c r="G757" s="26"/>
      <c r="H757" s="26"/>
      <c r="I757" s="27"/>
      <c r="J757" s="28"/>
      <c r="K757" s="28"/>
      <c r="M757" s="28"/>
      <c r="N757" s="29"/>
      <c r="O757" s="30" t="s">
        <v>7</v>
      </c>
      <c r="W757" s="1" t="str">
        <f t="shared" si="101"/>
        <v>06山形県</v>
      </c>
    </row>
    <row r="758" spans="1:23" ht="14.25" thickBot="1" x14ac:dyDescent="0.2">
      <c r="A758" s="8">
        <f t="shared" si="100"/>
        <v>51</v>
      </c>
      <c r="B758" s="8">
        <f>B757</f>
        <v>603</v>
      </c>
      <c r="D758" s="31" t="s">
        <v>8</v>
      </c>
      <c r="E758" s="32"/>
      <c r="F758" s="33">
        <v>2495.2399999999998</v>
      </c>
      <c r="G758" s="34"/>
      <c r="H758" s="34"/>
      <c r="I758" s="35"/>
      <c r="J758" s="36"/>
      <c r="K758" s="36"/>
      <c r="M758" s="36"/>
      <c r="O758" s="37">
        <v>-7.8E-2</v>
      </c>
      <c r="P758" s="37"/>
      <c r="W758" s="1" t="str">
        <f t="shared" si="101"/>
        <v>06山形県</v>
      </c>
    </row>
    <row r="759" spans="1:23" ht="14.25" thickBot="1" x14ac:dyDescent="0.2">
      <c r="A759" s="8">
        <f t="shared" si="100"/>
        <v>51</v>
      </c>
      <c r="B759" s="8"/>
      <c r="C759" s="1" t="s">
        <v>9</v>
      </c>
      <c r="W759" s="1" t="str">
        <f t="shared" si="101"/>
        <v>06山形県</v>
      </c>
    </row>
    <row r="760" spans="1:23" ht="13.5" customHeight="1" x14ac:dyDescent="0.15">
      <c r="A760" s="8">
        <f t="shared" si="100"/>
        <v>51</v>
      </c>
      <c r="B760" s="8"/>
      <c r="D760" s="38"/>
      <c r="E760" s="39"/>
      <c r="F760" s="40" t="s">
        <v>10</v>
      </c>
      <c r="G760" s="41"/>
      <c r="H760" s="42" t="s">
        <v>11</v>
      </c>
      <c r="I760" s="42" t="s">
        <v>12</v>
      </c>
      <c r="J760" s="42" t="s">
        <v>13</v>
      </c>
      <c r="K760" s="42" t="s">
        <v>14</v>
      </c>
      <c r="L760" s="43" t="s">
        <v>15</v>
      </c>
      <c r="M760" s="41"/>
      <c r="N760" s="41"/>
      <c r="O760" s="43" t="s">
        <v>16</v>
      </c>
      <c r="P760" s="41"/>
      <c r="Q760" s="44"/>
      <c r="W760" s="1" t="str">
        <f t="shared" si="101"/>
        <v>06山形県</v>
      </c>
    </row>
    <row r="761" spans="1:23" ht="32.25" thickBot="1" x14ac:dyDescent="0.2">
      <c r="A761" s="8">
        <f t="shared" si="100"/>
        <v>51</v>
      </c>
      <c r="B761" s="8"/>
      <c r="D761" s="45"/>
      <c r="E761" s="46"/>
      <c r="F761" s="47" t="s">
        <v>17</v>
      </c>
      <c r="G761" s="48" t="s">
        <v>18</v>
      </c>
      <c r="H761" s="49" t="s">
        <v>19</v>
      </c>
      <c r="I761" s="49" t="s">
        <v>20</v>
      </c>
      <c r="J761" s="49" t="s">
        <v>21</v>
      </c>
      <c r="K761" s="49" t="s">
        <v>22</v>
      </c>
      <c r="L761" s="50" t="s">
        <v>23</v>
      </c>
      <c r="M761" s="51" t="s">
        <v>24</v>
      </c>
      <c r="N761" s="52" t="s">
        <v>25</v>
      </c>
      <c r="O761" s="53" t="s">
        <v>26</v>
      </c>
      <c r="P761" s="51" t="s">
        <v>27</v>
      </c>
      <c r="Q761" s="54" t="s">
        <v>28</v>
      </c>
      <c r="W761" s="1" t="str">
        <f t="shared" si="101"/>
        <v>06山形県</v>
      </c>
    </row>
    <row r="762" spans="1:23" ht="14.25" thickTop="1" x14ac:dyDescent="0.15">
      <c r="A762" s="8">
        <f t="shared" si="100"/>
        <v>51</v>
      </c>
      <c r="B762" s="8">
        <f>B757</f>
        <v>603</v>
      </c>
      <c r="D762" s="55"/>
      <c r="E762" s="56" t="s">
        <v>29</v>
      </c>
      <c r="F762" s="57">
        <f>SUM(F763:F766)</f>
        <v>2176</v>
      </c>
      <c r="G762" s="58">
        <f>IFERROR(F762/P762,"-")</f>
        <v>1.2441395082904516</v>
      </c>
      <c r="H762" s="59">
        <f>SUM(H763:H766)</f>
        <v>2024</v>
      </c>
      <c r="I762" s="59">
        <f>SUM(I763:I766)</f>
        <v>2018</v>
      </c>
      <c r="J762" s="59">
        <f>SUM(J763:J766)</f>
        <v>2050</v>
      </c>
      <c r="K762" s="59">
        <f>SUM(K763:K766)</f>
        <v>2015</v>
      </c>
      <c r="L762" s="60">
        <f>SUM(L763:L766)</f>
        <v>1988</v>
      </c>
      <c r="M762" s="61">
        <f>IFERROR(L762/F762,"-")</f>
        <v>0.91360294117647056</v>
      </c>
      <c r="N762" s="62">
        <f>L762-F762</f>
        <v>-188</v>
      </c>
      <c r="O762" s="60">
        <f>SUM(O763:O766)</f>
        <v>1757</v>
      </c>
      <c r="P762" s="63">
        <f>SUM(P763:P766)</f>
        <v>1749</v>
      </c>
      <c r="Q762" s="64">
        <f>IFERROR(O762/P762,"-")</f>
        <v>1.0045740423098914</v>
      </c>
      <c r="W762" s="1" t="str">
        <f t="shared" si="101"/>
        <v>06山形県</v>
      </c>
    </row>
    <row r="763" spans="1:23" x14ac:dyDescent="0.15">
      <c r="A763" s="8">
        <f t="shared" si="100"/>
        <v>51</v>
      </c>
      <c r="B763" s="8">
        <f>B762</f>
        <v>603</v>
      </c>
      <c r="D763" s="65"/>
      <c r="E763" s="66" t="s">
        <v>30</v>
      </c>
      <c r="F763" s="67">
        <v>30</v>
      </c>
      <c r="G763" s="68">
        <f>IFERROR(F763/P763,"-")</f>
        <v>0.18867924528301888</v>
      </c>
      <c r="H763" s="69">
        <v>30</v>
      </c>
      <c r="I763" s="69">
        <v>30</v>
      </c>
      <c r="J763" s="69">
        <v>30</v>
      </c>
      <c r="K763" s="69">
        <v>30</v>
      </c>
      <c r="L763" s="70">
        <v>25</v>
      </c>
      <c r="M763" s="71">
        <f>IFERROR(L763/F763,"-")</f>
        <v>0.83333333333333337</v>
      </c>
      <c r="N763" s="72">
        <f>L763-F763</f>
        <v>-5</v>
      </c>
      <c r="O763" s="70">
        <v>38</v>
      </c>
      <c r="P763" s="73">
        <v>159</v>
      </c>
      <c r="Q763" s="74">
        <f>IFERROR(O763/P763,"-")</f>
        <v>0.2389937106918239</v>
      </c>
      <c r="W763" s="1" t="str">
        <f t="shared" si="101"/>
        <v>06山形県</v>
      </c>
    </row>
    <row r="764" spans="1:23" x14ac:dyDescent="0.15">
      <c r="A764" s="8">
        <f t="shared" si="100"/>
        <v>51</v>
      </c>
      <c r="B764" s="8">
        <f>B763</f>
        <v>603</v>
      </c>
      <c r="D764" s="65"/>
      <c r="E764" s="75" t="s">
        <v>31</v>
      </c>
      <c r="F764" s="76">
        <v>1125</v>
      </c>
      <c r="G764" s="77">
        <f>IFERROR(F764/P764,"-")</f>
        <v>1.8442622950819672</v>
      </c>
      <c r="H764" s="78">
        <v>878</v>
      </c>
      <c r="I764" s="78">
        <v>862</v>
      </c>
      <c r="J764" s="78">
        <v>863</v>
      </c>
      <c r="K764" s="78">
        <v>832</v>
      </c>
      <c r="L764" s="79">
        <v>813</v>
      </c>
      <c r="M764" s="80">
        <f>IFERROR(L764/F764,"-")</f>
        <v>0.72266666666666668</v>
      </c>
      <c r="N764" s="81">
        <f>L764-F764</f>
        <v>-312</v>
      </c>
      <c r="O764" s="79">
        <v>714</v>
      </c>
      <c r="P764" s="82">
        <v>610</v>
      </c>
      <c r="Q764" s="83">
        <f>IFERROR(O764/P764,"-")</f>
        <v>1.1704918032786886</v>
      </c>
      <c r="W764" s="1" t="str">
        <f t="shared" si="101"/>
        <v>06山形県</v>
      </c>
    </row>
    <row r="765" spans="1:23" x14ac:dyDescent="0.15">
      <c r="A765" s="8">
        <f t="shared" si="100"/>
        <v>51</v>
      </c>
      <c r="B765" s="8">
        <f>B764</f>
        <v>603</v>
      </c>
      <c r="D765" s="65"/>
      <c r="E765" s="75" t="s">
        <v>32</v>
      </c>
      <c r="F765" s="76">
        <v>510</v>
      </c>
      <c r="G765" s="77">
        <f>IFERROR(F765/P765,"-")</f>
        <v>0.89005235602094246</v>
      </c>
      <c r="H765" s="78">
        <v>605</v>
      </c>
      <c r="I765" s="78">
        <v>621</v>
      </c>
      <c r="J765" s="78">
        <v>616</v>
      </c>
      <c r="K765" s="78">
        <v>658</v>
      </c>
      <c r="L765" s="79">
        <v>658</v>
      </c>
      <c r="M765" s="80">
        <f>IFERROR(L765/F765,"-")</f>
        <v>1.2901960784313726</v>
      </c>
      <c r="N765" s="81">
        <f>L765-F765</f>
        <v>148</v>
      </c>
      <c r="O765" s="79">
        <v>534</v>
      </c>
      <c r="P765" s="82">
        <v>573</v>
      </c>
      <c r="Q765" s="83">
        <f>IFERROR(O765/P765,"-")</f>
        <v>0.93193717277486909</v>
      </c>
      <c r="W765" s="1" t="str">
        <f t="shared" si="101"/>
        <v>06山形県</v>
      </c>
    </row>
    <row r="766" spans="1:23" ht="14.25" thickBot="1" x14ac:dyDescent="0.2">
      <c r="A766" s="8">
        <f t="shared" si="100"/>
        <v>51</v>
      </c>
      <c r="B766" s="8">
        <f>B765</f>
        <v>603</v>
      </c>
      <c r="D766" s="84"/>
      <c r="E766" s="85" t="s">
        <v>33</v>
      </c>
      <c r="F766" s="86">
        <v>511</v>
      </c>
      <c r="G766" s="87">
        <f>IFERROR(F766/P766,"-")</f>
        <v>1.2555282555282554</v>
      </c>
      <c r="H766" s="88">
        <v>511</v>
      </c>
      <c r="I766" s="88">
        <v>505</v>
      </c>
      <c r="J766" s="88">
        <v>541</v>
      </c>
      <c r="K766" s="88">
        <v>495</v>
      </c>
      <c r="L766" s="89">
        <v>492</v>
      </c>
      <c r="M766" s="90">
        <f>IFERROR(L766/F766,"-")</f>
        <v>0.96281800391389427</v>
      </c>
      <c r="N766" s="91">
        <f>L766-F766</f>
        <v>-19</v>
      </c>
      <c r="O766" s="89">
        <v>471</v>
      </c>
      <c r="P766" s="92">
        <v>407</v>
      </c>
      <c r="Q766" s="93">
        <f>IFERROR(O766/P766,"-")</f>
        <v>1.1572481572481572</v>
      </c>
      <c r="W766" s="1" t="str">
        <f t="shared" si="101"/>
        <v>06山形県</v>
      </c>
    </row>
    <row r="767" spans="1:23" s="5" customFormat="1" x14ac:dyDescent="0.15">
      <c r="A767" s="94">
        <f t="shared" si="100"/>
        <v>51</v>
      </c>
      <c r="B767" s="94">
        <f>B766</f>
        <v>603</v>
      </c>
      <c r="D767" s="95"/>
      <c r="E767" s="96" t="s">
        <v>34</v>
      </c>
      <c r="F767" s="97">
        <v>1</v>
      </c>
      <c r="G767" s="98"/>
      <c r="H767" s="97">
        <v>0.95454545454545459</v>
      </c>
      <c r="I767" s="97">
        <v>0.95454545454545459</v>
      </c>
      <c r="J767" s="97">
        <v>0.90476190476190477</v>
      </c>
      <c r="K767" s="97">
        <v>1</v>
      </c>
      <c r="L767" s="97">
        <v>1</v>
      </c>
      <c r="M767" s="99"/>
      <c r="N767" s="99"/>
      <c r="O767" s="100"/>
      <c r="P767" s="100"/>
      <c r="Q767" s="99"/>
      <c r="W767" s="5" t="str">
        <f t="shared" si="101"/>
        <v>06山形県</v>
      </c>
    </row>
    <row r="768" spans="1:23" x14ac:dyDescent="0.15">
      <c r="A768" s="8">
        <f>(ROW()+12)/15</f>
        <v>52</v>
      </c>
      <c r="B768" s="8"/>
      <c r="C768" s="101">
        <f>(ROW()+12)/15</f>
        <v>52</v>
      </c>
      <c r="D768" s="101"/>
      <c r="R768" s="1" t="str">
        <f>"（"&amp;H770&amp;"　"&amp;H771&amp;"構想区域）"</f>
        <v>（山形県　庄内構想区域）</v>
      </c>
      <c r="W768" s="1" t="str">
        <f>TEXT(F770,"0?")&amp;H770</f>
        <v>06山形県</v>
      </c>
    </row>
    <row r="769" spans="1:23" ht="14.25" thickBot="1" x14ac:dyDescent="0.2">
      <c r="A769" s="8">
        <f t="shared" ref="A769:A782" si="102">A768</f>
        <v>52</v>
      </c>
      <c r="B769" s="8"/>
      <c r="C769" s="1" t="s">
        <v>3</v>
      </c>
      <c r="W769" s="1" t="str">
        <f>W768</f>
        <v>06山形県</v>
      </c>
    </row>
    <row r="770" spans="1:23" x14ac:dyDescent="0.15">
      <c r="A770" s="8">
        <f t="shared" si="102"/>
        <v>52</v>
      </c>
      <c r="B770" s="8">
        <v>604</v>
      </c>
      <c r="D770" s="10" t="s">
        <v>4</v>
      </c>
      <c r="E770" s="11"/>
      <c r="F770" s="12">
        <f>QUOTIENT(F771,100)</f>
        <v>6</v>
      </c>
      <c r="G770" s="13"/>
      <c r="H770" s="14" t="s">
        <v>88</v>
      </c>
      <c r="I770" s="15"/>
      <c r="N770" s="16"/>
      <c r="W770" s="1" t="str">
        <f t="shared" ref="W770:W782" si="103">W769</f>
        <v>06山形県</v>
      </c>
    </row>
    <row r="771" spans="1:23" x14ac:dyDescent="0.15">
      <c r="A771" s="8">
        <f t="shared" si="102"/>
        <v>52</v>
      </c>
      <c r="B771" s="8">
        <f>B770</f>
        <v>604</v>
      </c>
      <c r="D771" s="17" t="s">
        <v>5</v>
      </c>
      <c r="E771" s="18"/>
      <c r="F771" s="19">
        <f>B771</f>
        <v>604</v>
      </c>
      <c r="G771" s="20"/>
      <c r="H771" s="21" t="s">
        <v>92</v>
      </c>
      <c r="I771" s="22"/>
      <c r="N771" s="16"/>
      <c r="W771" s="1" t="str">
        <f t="shared" si="103"/>
        <v>06山形県</v>
      </c>
    </row>
    <row r="772" spans="1:23" x14ac:dyDescent="0.15">
      <c r="A772" s="8">
        <f t="shared" si="102"/>
        <v>52</v>
      </c>
      <c r="B772" s="8">
        <f>B771</f>
        <v>604</v>
      </c>
      <c r="D772" s="23" t="s">
        <v>6</v>
      </c>
      <c r="E772" s="24"/>
      <c r="F772" s="25">
        <v>26.340399999999999</v>
      </c>
      <c r="G772" s="26"/>
      <c r="H772" s="26"/>
      <c r="I772" s="27"/>
      <c r="J772" s="28"/>
      <c r="K772" s="28"/>
      <c r="M772" s="28"/>
      <c r="N772" s="29"/>
      <c r="O772" s="30" t="s">
        <v>7</v>
      </c>
      <c r="W772" s="1" t="str">
        <f t="shared" si="103"/>
        <v>06山形県</v>
      </c>
    </row>
    <row r="773" spans="1:23" ht="14.25" thickBot="1" x14ac:dyDescent="0.2">
      <c r="A773" s="8">
        <f t="shared" si="102"/>
        <v>52</v>
      </c>
      <c r="B773" s="8">
        <f>B772</f>
        <v>604</v>
      </c>
      <c r="D773" s="31" t="s">
        <v>8</v>
      </c>
      <c r="E773" s="32"/>
      <c r="F773" s="33">
        <v>2405.2800000000002</v>
      </c>
      <c r="G773" s="34"/>
      <c r="H773" s="34"/>
      <c r="I773" s="35"/>
      <c r="J773" s="36"/>
      <c r="K773" s="36"/>
      <c r="M773" s="36"/>
      <c r="O773" s="37">
        <v>-5.2999999999999992E-2</v>
      </c>
      <c r="P773" s="37"/>
      <c r="W773" s="1" t="str">
        <f t="shared" si="103"/>
        <v>06山形県</v>
      </c>
    </row>
    <row r="774" spans="1:23" ht="14.25" thickBot="1" x14ac:dyDescent="0.2">
      <c r="A774" s="8">
        <f t="shared" si="102"/>
        <v>52</v>
      </c>
      <c r="B774" s="8"/>
      <c r="C774" s="1" t="s">
        <v>9</v>
      </c>
      <c r="W774" s="1" t="str">
        <f t="shared" si="103"/>
        <v>06山形県</v>
      </c>
    </row>
    <row r="775" spans="1:23" ht="13.5" customHeight="1" x14ac:dyDescent="0.15">
      <c r="A775" s="8">
        <f t="shared" si="102"/>
        <v>52</v>
      </c>
      <c r="B775" s="8"/>
      <c r="D775" s="38"/>
      <c r="E775" s="39"/>
      <c r="F775" s="40" t="s">
        <v>10</v>
      </c>
      <c r="G775" s="41"/>
      <c r="H775" s="42" t="s">
        <v>11</v>
      </c>
      <c r="I775" s="42" t="s">
        <v>12</v>
      </c>
      <c r="J775" s="42" t="s">
        <v>13</v>
      </c>
      <c r="K775" s="42" t="s">
        <v>14</v>
      </c>
      <c r="L775" s="43" t="s">
        <v>15</v>
      </c>
      <c r="M775" s="41"/>
      <c r="N775" s="41"/>
      <c r="O775" s="43" t="s">
        <v>16</v>
      </c>
      <c r="P775" s="41"/>
      <c r="Q775" s="44"/>
      <c r="W775" s="1" t="str">
        <f t="shared" si="103"/>
        <v>06山形県</v>
      </c>
    </row>
    <row r="776" spans="1:23" ht="32.25" thickBot="1" x14ac:dyDescent="0.2">
      <c r="A776" s="8">
        <f t="shared" si="102"/>
        <v>52</v>
      </c>
      <c r="B776" s="8"/>
      <c r="D776" s="45"/>
      <c r="E776" s="46"/>
      <c r="F776" s="47" t="s">
        <v>17</v>
      </c>
      <c r="G776" s="48" t="s">
        <v>18</v>
      </c>
      <c r="H776" s="49" t="s">
        <v>19</v>
      </c>
      <c r="I776" s="49" t="s">
        <v>20</v>
      </c>
      <c r="J776" s="49" t="s">
        <v>21</v>
      </c>
      <c r="K776" s="49" t="s">
        <v>22</v>
      </c>
      <c r="L776" s="50" t="s">
        <v>23</v>
      </c>
      <c r="M776" s="51" t="s">
        <v>24</v>
      </c>
      <c r="N776" s="52" t="s">
        <v>25</v>
      </c>
      <c r="O776" s="53" t="s">
        <v>26</v>
      </c>
      <c r="P776" s="51" t="s">
        <v>27</v>
      </c>
      <c r="Q776" s="54" t="s">
        <v>28</v>
      </c>
      <c r="W776" s="1" t="str">
        <f t="shared" si="103"/>
        <v>06山形県</v>
      </c>
    </row>
    <row r="777" spans="1:23" ht="14.25" thickTop="1" x14ac:dyDescent="0.15">
      <c r="A777" s="8">
        <f t="shared" si="102"/>
        <v>52</v>
      </c>
      <c r="B777" s="8">
        <f>B772</f>
        <v>604</v>
      </c>
      <c r="D777" s="55"/>
      <c r="E777" s="56" t="s">
        <v>29</v>
      </c>
      <c r="F777" s="57">
        <f>SUM(F778:F781)</f>
        <v>2624</v>
      </c>
      <c r="G777" s="58">
        <f>IFERROR(F777/P777,"-")</f>
        <v>1.2670207629164654</v>
      </c>
      <c r="H777" s="59">
        <f>SUM(H778:H781)</f>
        <v>2601</v>
      </c>
      <c r="I777" s="59">
        <f>SUM(I778:I781)</f>
        <v>2589</v>
      </c>
      <c r="J777" s="59">
        <f>SUM(J778:J781)</f>
        <v>2561</v>
      </c>
      <c r="K777" s="59">
        <f>SUM(K778:K781)</f>
        <v>2520</v>
      </c>
      <c r="L777" s="60">
        <f>SUM(L778:L781)</f>
        <v>2494</v>
      </c>
      <c r="M777" s="61">
        <f>IFERROR(L777/F777,"-")</f>
        <v>0.95045731707317072</v>
      </c>
      <c r="N777" s="62">
        <f>L777-F777</f>
        <v>-130</v>
      </c>
      <c r="O777" s="60">
        <f>SUM(O778:O781)</f>
        <v>2488</v>
      </c>
      <c r="P777" s="63">
        <f>SUM(P778:P781)</f>
        <v>2071</v>
      </c>
      <c r="Q777" s="64">
        <f>IFERROR(O777/P777,"-")</f>
        <v>1.2013520038628682</v>
      </c>
      <c r="W777" s="1" t="str">
        <f t="shared" si="103"/>
        <v>06山形県</v>
      </c>
    </row>
    <row r="778" spans="1:23" x14ac:dyDescent="0.15">
      <c r="A778" s="8">
        <f t="shared" si="102"/>
        <v>52</v>
      </c>
      <c r="B778" s="8">
        <f>B777</f>
        <v>604</v>
      </c>
      <c r="D778" s="65"/>
      <c r="E778" s="66" t="s">
        <v>30</v>
      </c>
      <c r="F778" s="67">
        <v>384</v>
      </c>
      <c r="G778" s="68">
        <f>IFERROR(F778/P778,"-")</f>
        <v>1.8461538461538463</v>
      </c>
      <c r="H778" s="69">
        <v>543</v>
      </c>
      <c r="I778" s="69">
        <v>442</v>
      </c>
      <c r="J778" s="69">
        <v>173</v>
      </c>
      <c r="K778" s="69">
        <v>173</v>
      </c>
      <c r="L778" s="70">
        <v>185</v>
      </c>
      <c r="M778" s="71">
        <f>IFERROR(L778/F778,"-")</f>
        <v>0.48177083333333331</v>
      </c>
      <c r="N778" s="72">
        <f>L778-F778</f>
        <v>-199</v>
      </c>
      <c r="O778" s="70">
        <v>185</v>
      </c>
      <c r="P778" s="73">
        <v>208</v>
      </c>
      <c r="Q778" s="74">
        <f>IFERROR(O778/P778,"-")</f>
        <v>0.88942307692307687</v>
      </c>
      <c r="W778" s="1" t="str">
        <f t="shared" si="103"/>
        <v>06山形県</v>
      </c>
    </row>
    <row r="779" spans="1:23" x14ac:dyDescent="0.15">
      <c r="A779" s="8">
        <f t="shared" si="102"/>
        <v>52</v>
      </c>
      <c r="B779" s="8">
        <f>B778</f>
        <v>604</v>
      </c>
      <c r="D779" s="65"/>
      <c r="E779" s="75" t="s">
        <v>31</v>
      </c>
      <c r="F779" s="76">
        <v>1300</v>
      </c>
      <c r="G779" s="77">
        <f>IFERROR(F779/P779,"-")</f>
        <v>2.1172638436482085</v>
      </c>
      <c r="H779" s="78">
        <v>1064</v>
      </c>
      <c r="I779" s="78">
        <v>1153</v>
      </c>
      <c r="J779" s="78">
        <v>1422</v>
      </c>
      <c r="K779" s="78">
        <v>1333</v>
      </c>
      <c r="L779" s="79">
        <v>1301</v>
      </c>
      <c r="M779" s="80">
        <f>IFERROR(L779/F779,"-")</f>
        <v>1.0007692307692309</v>
      </c>
      <c r="N779" s="81">
        <f>L779-F779</f>
        <v>1</v>
      </c>
      <c r="O779" s="79">
        <v>1270</v>
      </c>
      <c r="P779" s="82">
        <v>614</v>
      </c>
      <c r="Q779" s="83">
        <f>IFERROR(O779/P779,"-")</f>
        <v>2.0684039087947883</v>
      </c>
      <c r="W779" s="1" t="str">
        <f t="shared" si="103"/>
        <v>06山形県</v>
      </c>
    </row>
    <row r="780" spans="1:23" x14ac:dyDescent="0.15">
      <c r="A780" s="8">
        <f t="shared" si="102"/>
        <v>52</v>
      </c>
      <c r="B780" s="8">
        <f>B779</f>
        <v>604</v>
      </c>
      <c r="D780" s="65"/>
      <c r="E780" s="75" t="s">
        <v>32</v>
      </c>
      <c r="F780" s="76">
        <v>348</v>
      </c>
      <c r="G780" s="77">
        <f>IFERROR(F780/P780,"-")</f>
        <v>0.49856733524355301</v>
      </c>
      <c r="H780" s="78">
        <v>537</v>
      </c>
      <c r="I780" s="78">
        <v>537</v>
      </c>
      <c r="J780" s="78">
        <v>529</v>
      </c>
      <c r="K780" s="78">
        <v>579</v>
      </c>
      <c r="L780" s="79">
        <v>594</v>
      </c>
      <c r="M780" s="80">
        <f>IFERROR(L780/F780,"-")</f>
        <v>1.7068965517241379</v>
      </c>
      <c r="N780" s="81">
        <f>L780-F780</f>
        <v>246</v>
      </c>
      <c r="O780" s="79">
        <v>667</v>
      </c>
      <c r="P780" s="82">
        <v>698</v>
      </c>
      <c r="Q780" s="83">
        <f>IFERROR(O780/P780,"-")</f>
        <v>0.95558739255014324</v>
      </c>
      <c r="W780" s="1" t="str">
        <f t="shared" si="103"/>
        <v>06山形県</v>
      </c>
    </row>
    <row r="781" spans="1:23" ht="14.25" thickBot="1" x14ac:dyDescent="0.2">
      <c r="A781" s="8">
        <f t="shared" si="102"/>
        <v>52</v>
      </c>
      <c r="B781" s="8">
        <f>B780</f>
        <v>604</v>
      </c>
      <c r="D781" s="84"/>
      <c r="E781" s="85" t="s">
        <v>33</v>
      </c>
      <c r="F781" s="86">
        <v>592</v>
      </c>
      <c r="G781" s="87">
        <f>IFERROR(F781/P781,"-")</f>
        <v>1.074410163339383</v>
      </c>
      <c r="H781" s="88">
        <v>457</v>
      </c>
      <c r="I781" s="88">
        <v>457</v>
      </c>
      <c r="J781" s="88">
        <v>437</v>
      </c>
      <c r="K781" s="88">
        <v>435</v>
      </c>
      <c r="L781" s="89">
        <v>414</v>
      </c>
      <c r="M781" s="90">
        <f>IFERROR(L781/F781,"-")</f>
        <v>0.69932432432432434</v>
      </c>
      <c r="N781" s="91">
        <f>L781-F781</f>
        <v>-178</v>
      </c>
      <c r="O781" s="89">
        <v>366</v>
      </c>
      <c r="P781" s="92">
        <v>551</v>
      </c>
      <c r="Q781" s="93">
        <f>IFERROR(O781/P781,"-")</f>
        <v>0.66424682395644286</v>
      </c>
      <c r="W781" s="1" t="str">
        <f t="shared" si="103"/>
        <v>06山形県</v>
      </c>
    </row>
    <row r="782" spans="1:23" s="5" customFormat="1" x14ac:dyDescent="0.15">
      <c r="A782" s="94">
        <f t="shared" si="102"/>
        <v>52</v>
      </c>
      <c r="B782" s="94">
        <f>B781</f>
        <v>604</v>
      </c>
      <c r="D782" s="95"/>
      <c r="E782" s="96" t="s">
        <v>34</v>
      </c>
      <c r="F782" s="97">
        <v>1</v>
      </c>
      <c r="G782" s="98"/>
      <c r="H782" s="97">
        <v>0.9642857142857143</v>
      </c>
      <c r="I782" s="97">
        <v>1</v>
      </c>
      <c r="J782" s="97">
        <v>1</v>
      </c>
      <c r="K782" s="97">
        <v>1</v>
      </c>
      <c r="L782" s="97">
        <v>1</v>
      </c>
      <c r="M782" s="99"/>
      <c r="N782" s="99"/>
      <c r="O782" s="100"/>
      <c r="P782" s="100"/>
      <c r="Q782" s="99"/>
      <c r="W782" s="5" t="str">
        <f t="shared" si="103"/>
        <v>06山形県</v>
      </c>
    </row>
    <row r="783" spans="1:23" x14ac:dyDescent="0.15">
      <c r="A783" s="8">
        <f>(ROW()+12)/15</f>
        <v>53</v>
      </c>
      <c r="B783" s="8"/>
      <c r="C783" s="101">
        <f>(ROW()+12)/15</f>
        <v>53</v>
      </c>
      <c r="D783" s="101"/>
      <c r="R783" s="1" t="str">
        <f>"（"&amp;H785&amp;"　"&amp;H786&amp;"構想区域）"</f>
        <v>（福島県　県北構想区域）</v>
      </c>
      <c r="W783" s="1" t="str">
        <f>TEXT(F785,"0?")&amp;H785</f>
        <v>07福島県</v>
      </c>
    </row>
    <row r="784" spans="1:23" ht="14.25" thickBot="1" x14ac:dyDescent="0.2">
      <c r="A784" s="8">
        <f t="shared" ref="A784:A797" si="104">A783</f>
        <v>53</v>
      </c>
      <c r="B784" s="8"/>
      <c r="C784" s="1" t="s">
        <v>3</v>
      </c>
      <c r="W784" s="1" t="str">
        <f>W783</f>
        <v>07福島県</v>
      </c>
    </row>
    <row r="785" spans="1:23" x14ac:dyDescent="0.15">
      <c r="A785" s="8">
        <f t="shared" si="104"/>
        <v>53</v>
      </c>
      <c r="B785" s="8">
        <v>701</v>
      </c>
      <c r="D785" s="10" t="s">
        <v>4</v>
      </c>
      <c r="E785" s="11"/>
      <c r="F785" s="12">
        <f>QUOTIENT(F786,100)</f>
        <v>7</v>
      </c>
      <c r="G785" s="13"/>
      <c r="H785" s="14" t="s">
        <v>93</v>
      </c>
      <c r="I785" s="15"/>
      <c r="N785" s="16"/>
      <c r="W785" s="1" t="str">
        <f t="shared" ref="W785:W797" si="105">W784</f>
        <v>07福島県</v>
      </c>
    </row>
    <row r="786" spans="1:23" x14ac:dyDescent="0.15">
      <c r="A786" s="8">
        <f t="shared" si="104"/>
        <v>53</v>
      </c>
      <c r="B786" s="8">
        <f>B785</f>
        <v>701</v>
      </c>
      <c r="D786" s="17" t="s">
        <v>5</v>
      </c>
      <c r="E786" s="18"/>
      <c r="F786" s="19">
        <f>B786</f>
        <v>701</v>
      </c>
      <c r="G786" s="20"/>
      <c r="H786" s="21" t="s">
        <v>94</v>
      </c>
      <c r="I786" s="22"/>
      <c r="N786" s="16"/>
      <c r="W786" s="1" t="str">
        <f t="shared" si="105"/>
        <v>07福島県</v>
      </c>
    </row>
    <row r="787" spans="1:23" x14ac:dyDescent="0.15">
      <c r="A787" s="8">
        <f t="shared" si="104"/>
        <v>53</v>
      </c>
      <c r="B787" s="8">
        <f>B786</f>
        <v>701</v>
      </c>
      <c r="D787" s="23" t="s">
        <v>6</v>
      </c>
      <c r="E787" s="24"/>
      <c r="F787" s="25">
        <v>46.589399999999998</v>
      </c>
      <c r="G787" s="26"/>
      <c r="H787" s="26"/>
      <c r="I787" s="27"/>
      <c r="J787" s="28"/>
      <c r="K787" s="28"/>
      <c r="M787" s="28"/>
      <c r="N787" s="29"/>
      <c r="O787" s="30" t="s">
        <v>7</v>
      </c>
      <c r="W787" s="1" t="str">
        <f t="shared" si="105"/>
        <v>07福島県</v>
      </c>
    </row>
    <row r="788" spans="1:23" ht="14.25" thickBot="1" x14ac:dyDescent="0.2">
      <c r="A788" s="8">
        <f t="shared" si="104"/>
        <v>53</v>
      </c>
      <c r="B788" s="8">
        <f>B787</f>
        <v>701</v>
      </c>
      <c r="D788" s="31" t="s">
        <v>8</v>
      </c>
      <c r="E788" s="32"/>
      <c r="F788" s="33">
        <v>1753.34</v>
      </c>
      <c r="G788" s="34"/>
      <c r="H788" s="34"/>
      <c r="I788" s="35"/>
      <c r="J788" s="36"/>
      <c r="K788" s="36"/>
      <c r="M788" s="36"/>
      <c r="O788" s="37">
        <v>3.6999999999999991E-2</v>
      </c>
      <c r="P788" s="37"/>
      <c r="W788" s="1" t="str">
        <f t="shared" si="105"/>
        <v>07福島県</v>
      </c>
    </row>
    <row r="789" spans="1:23" ht="14.25" thickBot="1" x14ac:dyDescent="0.2">
      <c r="A789" s="8">
        <f t="shared" si="104"/>
        <v>53</v>
      </c>
      <c r="B789" s="8"/>
      <c r="C789" s="1" t="s">
        <v>9</v>
      </c>
      <c r="W789" s="1" t="str">
        <f t="shared" si="105"/>
        <v>07福島県</v>
      </c>
    </row>
    <row r="790" spans="1:23" ht="13.5" customHeight="1" x14ac:dyDescent="0.15">
      <c r="A790" s="8">
        <f t="shared" si="104"/>
        <v>53</v>
      </c>
      <c r="B790" s="8"/>
      <c r="D790" s="38"/>
      <c r="E790" s="39"/>
      <c r="F790" s="40" t="s">
        <v>10</v>
      </c>
      <c r="G790" s="41"/>
      <c r="H790" s="42" t="s">
        <v>11</v>
      </c>
      <c r="I790" s="42" t="s">
        <v>12</v>
      </c>
      <c r="J790" s="42" t="s">
        <v>13</v>
      </c>
      <c r="K790" s="42" t="s">
        <v>14</v>
      </c>
      <c r="L790" s="43" t="s">
        <v>15</v>
      </c>
      <c r="M790" s="41"/>
      <c r="N790" s="41"/>
      <c r="O790" s="43" t="s">
        <v>16</v>
      </c>
      <c r="P790" s="41"/>
      <c r="Q790" s="44"/>
      <c r="W790" s="1" t="str">
        <f t="shared" si="105"/>
        <v>07福島県</v>
      </c>
    </row>
    <row r="791" spans="1:23" ht="32.25" thickBot="1" x14ac:dyDescent="0.2">
      <c r="A791" s="8">
        <f t="shared" si="104"/>
        <v>53</v>
      </c>
      <c r="B791" s="8"/>
      <c r="D791" s="45"/>
      <c r="E791" s="46"/>
      <c r="F791" s="47" t="s">
        <v>17</v>
      </c>
      <c r="G791" s="48" t="s">
        <v>18</v>
      </c>
      <c r="H791" s="49" t="s">
        <v>19</v>
      </c>
      <c r="I791" s="49" t="s">
        <v>20</v>
      </c>
      <c r="J791" s="49" t="s">
        <v>21</v>
      </c>
      <c r="K791" s="49" t="s">
        <v>22</v>
      </c>
      <c r="L791" s="50" t="s">
        <v>23</v>
      </c>
      <c r="M791" s="51" t="s">
        <v>24</v>
      </c>
      <c r="N791" s="52" t="s">
        <v>25</v>
      </c>
      <c r="O791" s="53" t="s">
        <v>26</v>
      </c>
      <c r="P791" s="51" t="s">
        <v>27</v>
      </c>
      <c r="Q791" s="54" t="s">
        <v>28</v>
      </c>
      <c r="W791" s="1" t="str">
        <f t="shared" si="105"/>
        <v>07福島県</v>
      </c>
    </row>
    <row r="792" spans="1:23" ht="14.25" thickTop="1" x14ac:dyDescent="0.15">
      <c r="A792" s="8">
        <f t="shared" si="104"/>
        <v>53</v>
      </c>
      <c r="B792" s="8">
        <f>B787</f>
        <v>701</v>
      </c>
      <c r="D792" s="55"/>
      <c r="E792" s="56" t="s">
        <v>29</v>
      </c>
      <c r="F792" s="57">
        <f>SUM(F793:F796)</f>
        <v>4562</v>
      </c>
      <c r="G792" s="58">
        <f>IFERROR(F792/P792,"-")</f>
        <v>1.1447929736511919</v>
      </c>
      <c r="H792" s="59">
        <f>SUM(H793:H796)</f>
        <v>4299</v>
      </c>
      <c r="I792" s="59">
        <f>SUM(I793:I796)</f>
        <v>4145</v>
      </c>
      <c r="J792" s="59">
        <f>SUM(J793:J796)</f>
        <v>4332</v>
      </c>
      <c r="K792" s="59">
        <f>SUM(K793:K796)</f>
        <v>4295</v>
      </c>
      <c r="L792" s="60">
        <f>SUM(L793:L796)</f>
        <v>4377</v>
      </c>
      <c r="M792" s="61">
        <f>IFERROR(L792/F792,"-")</f>
        <v>0.95944761069706275</v>
      </c>
      <c r="N792" s="62">
        <f>L792-F792</f>
        <v>-185</v>
      </c>
      <c r="O792" s="60">
        <f>SUM(O793:O796)</f>
        <v>4438</v>
      </c>
      <c r="P792" s="63">
        <f>SUM(P793:P796)</f>
        <v>3985</v>
      </c>
      <c r="Q792" s="64">
        <f>IFERROR(O792/P792,"-")</f>
        <v>1.1136762860727729</v>
      </c>
      <c r="W792" s="1" t="str">
        <f t="shared" si="105"/>
        <v>07福島県</v>
      </c>
    </row>
    <row r="793" spans="1:23" x14ac:dyDescent="0.15">
      <c r="A793" s="8">
        <f t="shared" si="104"/>
        <v>53</v>
      </c>
      <c r="B793" s="8">
        <f>B792</f>
        <v>701</v>
      </c>
      <c r="D793" s="65"/>
      <c r="E793" s="66" t="s">
        <v>30</v>
      </c>
      <c r="F793" s="67">
        <v>719</v>
      </c>
      <c r="G793" s="68">
        <f>IFERROR(F793/P793,"-")</f>
        <v>1.7797029702970297</v>
      </c>
      <c r="H793" s="69">
        <v>425</v>
      </c>
      <c r="I793" s="69">
        <v>438</v>
      </c>
      <c r="J793" s="69">
        <v>440</v>
      </c>
      <c r="K793" s="69">
        <v>440</v>
      </c>
      <c r="L793" s="70">
        <v>440</v>
      </c>
      <c r="M793" s="71">
        <f>IFERROR(L793/F793,"-")</f>
        <v>0.6119610570236439</v>
      </c>
      <c r="N793" s="72">
        <f>L793-F793</f>
        <v>-279</v>
      </c>
      <c r="O793" s="70">
        <v>443</v>
      </c>
      <c r="P793" s="73">
        <v>404</v>
      </c>
      <c r="Q793" s="74">
        <f>IFERROR(O793/P793,"-")</f>
        <v>1.0965346534653466</v>
      </c>
      <c r="W793" s="1" t="str">
        <f t="shared" si="105"/>
        <v>07福島県</v>
      </c>
    </row>
    <row r="794" spans="1:23" x14ac:dyDescent="0.15">
      <c r="A794" s="8">
        <f t="shared" si="104"/>
        <v>53</v>
      </c>
      <c r="B794" s="8">
        <f>B793</f>
        <v>701</v>
      </c>
      <c r="D794" s="65"/>
      <c r="E794" s="75" t="s">
        <v>31</v>
      </c>
      <c r="F794" s="76">
        <v>2972</v>
      </c>
      <c r="G794" s="77">
        <f>IFERROR(F794/P794,"-")</f>
        <v>2.0328317373461013</v>
      </c>
      <c r="H794" s="78">
        <v>2970</v>
      </c>
      <c r="I794" s="78">
        <v>2616</v>
      </c>
      <c r="J794" s="78">
        <v>2663</v>
      </c>
      <c r="K794" s="78">
        <v>2693</v>
      </c>
      <c r="L794" s="79">
        <v>2651</v>
      </c>
      <c r="M794" s="80">
        <f>IFERROR(L794/F794,"-")</f>
        <v>0.89199192462987886</v>
      </c>
      <c r="N794" s="81">
        <f>L794-F794</f>
        <v>-321</v>
      </c>
      <c r="O794" s="79">
        <v>2650</v>
      </c>
      <c r="P794" s="82">
        <v>1462</v>
      </c>
      <c r="Q794" s="83">
        <f>IFERROR(O794/P794,"-")</f>
        <v>1.8125854993160055</v>
      </c>
      <c r="W794" s="1" t="str">
        <f t="shared" si="105"/>
        <v>07福島県</v>
      </c>
    </row>
    <row r="795" spans="1:23" x14ac:dyDescent="0.15">
      <c r="A795" s="8">
        <f t="shared" si="104"/>
        <v>53</v>
      </c>
      <c r="B795" s="8">
        <f>B794</f>
        <v>701</v>
      </c>
      <c r="D795" s="65"/>
      <c r="E795" s="75" t="s">
        <v>32</v>
      </c>
      <c r="F795" s="76">
        <v>423</v>
      </c>
      <c r="G795" s="77">
        <f>IFERROR(F795/P795,"-")</f>
        <v>0.25374925014997002</v>
      </c>
      <c r="H795" s="78">
        <v>481</v>
      </c>
      <c r="I795" s="78">
        <v>620</v>
      </c>
      <c r="J795" s="78">
        <v>832</v>
      </c>
      <c r="K795" s="78">
        <v>656</v>
      </c>
      <c r="L795" s="79">
        <v>730</v>
      </c>
      <c r="M795" s="80">
        <f>IFERROR(L795/F795,"-")</f>
        <v>1.7257683215130024</v>
      </c>
      <c r="N795" s="81">
        <f>L795-F795</f>
        <v>307</v>
      </c>
      <c r="O795" s="79">
        <v>755</v>
      </c>
      <c r="P795" s="82">
        <v>1667</v>
      </c>
      <c r="Q795" s="83">
        <f>IFERROR(O795/P795,"-")</f>
        <v>0.45290941811637675</v>
      </c>
      <c r="W795" s="1" t="str">
        <f t="shared" si="105"/>
        <v>07福島県</v>
      </c>
    </row>
    <row r="796" spans="1:23" ht="14.25" thickBot="1" x14ac:dyDescent="0.2">
      <c r="A796" s="8">
        <f t="shared" si="104"/>
        <v>53</v>
      </c>
      <c r="B796" s="8">
        <f>B795</f>
        <v>701</v>
      </c>
      <c r="D796" s="84"/>
      <c r="E796" s="85" t="s">
        <v>33</v>
      </c>
      <c r="F796" s="86">
        <v>448</v>
      </c>
      <c r="G796" s="87">
        <f>IFERROR(F796/P796,"-")</f>
        <v>0.99115044247787609</v>
      </c>
      <c r="H796" s="88">
        <v>423</v>
      </c>
      <c r="I796" s="88">
        <v>471</v>
      </c>
      <c r="J796" s="88">
        <v>397</v>
      </c>
      <c r="K796" s="88">
        <v>506</v>
      </c>
      <c r="L796" s="89">
        <v>556</v>
      </c>
      <c r="M796" s="90">
        <f>IFERROR(L796/F796,"-")</f>
        <v>1.2410714285714286</v>
      </c>
      <c r="N796" s="91">
        <f>L796-F796</f>
        <v>108</v>
      </c>
      <c r="O796" s="89">
        <v>590</v>
      </c>
      <c r="P796" s="92">
        <v>452</v>
      </c>
      <c r="Q796" s="93">
        <f>IFERROR(O796/P796,"-")</f>
        <v>1.3053097345132743</v>
      </c>
      <c r="W796" s="1" t="str">
        <f t="shared" si="105"/>
        <v>07福島県</v>
      </c>
    </row>
    <row r="797" spans="1:23" s="5" customFormat="1" x14ac:dyDescent="0.15">
      <c r="A797" s="94">
        <f t="shared" si="104"/>
        <v>53</v>
      </c>
      <c r="B797" s="94">
        <f>B796</f>
        <v>701</v>
      </c>
      <c r="D797" s="95"/>
      <c r="E797" s="96" t="s">
        <v>34</v>
      </c>
      <c r="F797" s="97">
        <v>0.88235294117647056</v>
      </c>
      <c r="G797" s="98"/>
      <c r="H797" s="97">
        <v>0.89583333333333337</v>
      </c>
      <c r="I797" s="97">
        <v>0.82222222222222219</v>
      </c>
      <c r="J797" s="97">
        <v>0.90697674418604646</v>
      </c>
      <c r="K797" s="97">
        <v>0.88095238095238093</v>
      </c>
      <c r="L797" s="97">
        <v>0.92500000000000004</v>
      </c>
      <c r="M797" s="99"/>
      <c r="N797" s="99"/>
      <c r="O797" s="100"/>
      <c r="P797" s="100"/>
      <c r="Q797" s="99"/>
      <c r="W797" s="5" t="str">
        <f t="shared" si="105"/>
        <v>07福島県</v>
      </c>
    </row>
    <row r="798" spans="1:23" x14ac:dyDescent="0.15">
      <c r="A798" s="8">
        <f>(ROW()+12)/15</f>
        <v>54</v>
      </c>
      <c r="B798" s="8"/>
      <c r="C798" s="101">
        <f>(ROW()+12)/15</f>
        <v>54</v>
      </c>
      <c r="D798" s="101"/>
      <c r="R798" s="1" t="str">
        <f>"（"&amp;H800&amp;"　"&amp;H801&amp;"構想区域）"</f>
        <v>（福島県　県中構想区域）</v>
      </c>
      <c r="W798" s="1" t="str">
        <f>TEXT(F800,"0?")&amp;H800</f>
        <v>07福島県</v>
      </c>
    </row>
    <row r="799" spans="1:23" ht="14.25" thickBot="1" x14ac:dyDescent="0.2">
      <c r="A799" s="8">
        <f t="shared" ref="A799:A812" si="106">A798</f>
        <v>54</v>
      </c>
      <c r="B799" s="8"/>
      <c r="C799" s="1" t="s">
        <v>3</v>
      </c>
      <c r="W799" s="1" t="str">
        <f>W798</f>
        <v>07福島県</v>
      </c>
    </row>
    <row r="800" spans="1:23" x14ac:dyDescent="0.15">
      <c r="A800" s="8">
        <f t="shared" si="106"/>
        <v>54</v>
      </c>
      <c r="B800" s="8">
        <v>702</v>
      </c>
      <c r="D800" s="10" t="s">
        <v>4</v>
      </c>
      <c r="E800" s="11"/>
      <c r="F800" s="12">
        <f>QUOTIENT(F801,100)</f>
        <v>7</v>
      </c>
      <c r="G800" s="13"/>
      <c r="H800" s="14" t="s">
        <v>93</v>
      </c>
      <c r="I800" s="15"/>
      <c r="N800" s="16"/>
      <c r="W800" s="1" t="str">
        <f t="shared" ref="W800:W812" si="107">W799</f>
        <v>07福島県</v>
      </c>
    </row>
    <row r="801" spans="1:23" x14ac:dyDescent="0.15">
      <c r="A801" s="8">
        <f t="shared" si="106"/>
        <v>54</v>
      </c>
      <c r="B801" s="8">
        <f>B800</f>
        <v>702</v>
      </c>
      <c r="D801" s="17" t="s">
        <v>5</v>
      </c>
      <c r="E801" s="18"/>
      <c r="F801" s="19">
        <f>B801</f>
        <v>702</v>
      </c>
      <c r="G801" s="20"/>
      <c r="H801" s="21" t="s">
        <v>95</v>
      </c>
      <c r="I801" s="22"/>
      <c r="N801" s="16"/>
      <c r="W801" s="1" t="str">
        <f t="shared" si="107"/>
        <v>07福島県</v>
      </c>
    </row>
    <row r="802" spans="1:23" x14ac:dyDescent="0.15">
      <c r="A802" s="8">
        <f t="shared" si="106"/>
        <v>54</v>
      </c>
      <c r="B802" s="8">
        <f>B801</f>
        <v>702</v>
      </c>
      <c r="D802" s="23" t="s">
        <v>6</v>
      </c>
      <c r="E802" s="24"/>
      <c r="F802" s="25">
        <v>51.957700000000003</v>
      </c>
      <c r="G802" s="26"/>
      <c r="H802" s="26"/>
      <c r="I802" s="27"/>
      <c r="J802" s="28"/>
      <c r="K802" s="28"/>
      <c r="M802" s="28"/>
      <c r="N802" s="29"/>
      <c r="O802" s="30" t="s">
        <v>7</v>
      </c>
      <c r="W802" s="1" t="str">
        <f t="shared" si="107"/>
        <v>07福島県</v>
      </c>
    </row>
    <row r="803" spans="1:23" ht="14.25" thickBot="1" x14ac:dyDescent="0.2">
      <c r="A803" s="8">
        <f t="shared" si="106"/>
        <v>54</v>
      </c>
      <c r="B803" s="8">
        <f>B802</f>
        <v>702</v>
      </c>
      <c r="D803" s="31" t="s">
        <v>8</v>
      </c>
      <c r="E803" s="32"/>
      <c r="F803" s="33">
        <v>2406.2399999999998</v>
      </c>
      <c r="G803" s="34"/>
      <c r="H803" s="34"/>
      <c r="I803" s="35"/>
      <c r="J803" s="36"/>
      <c r="K803" s="36"/>
      <c r="M803" s="36"/>
      <c r="O803" s="37">
        <v>0.108</v>
      </c>
      <c r="P803" s="37"/>
      <c r="W803" s="1" t="str">
        <f t="shared" si="107"/>
        <v>07福島県</v>
      </c>
    </row>
    <row r="804" spans="1:23" ht="14.25" thickBot="1" x14ac:dyDescent="0.2">
      <c r="A804" s="8">
        <f t="shared" si="106"/>
        <v>54</v>
      </c>
      <c r="B804" s="8"/>
      <c r="C804" s="1" t="s">
        <v>9</v>
      </c>
      <c r="W804" s="1" t="str">
        <f t="shared" si="107"/>
        <v>07福島県</v>
      </c>
    </row>
    <row r="805" spans="1:23" ht="13.5" customHeight="1" x14ac:dyDescent="0.15">
      <c r="A805" s="8">
        <f t="shared" si="106"/>
        <v>54</v>
      </c>
      <c r="B805" s="8"/>
      <c r="D805" s="38"/>
      <c r="E805" s="39"/>
      <c r="F805" s="40" t="s">
        <v>10</v>
      </c>
      <c r="G805" s="41"/>
      <c r="H805" s="42" t="s">
        <v>11</v>
      </c>
      <c r="I805" s="42" t="s">
        <v>12</v>
      </c>
      <c r="J805" s="42" t="s">
        <v>13</v>
      </c>
      <c r="K805" s="42" t="s">
        <v>14</v>
      </c>
      <c r="L805" s="43" t="s">
        <v>15</v>
      </c>
      <c r="M805" s="41"/>
      <c r="N805" s="41"/>
      <c r="O805" s="43" t="s">
        <v>16</v>
      </c>
      <c r="P805" s="41"/>
      <c r="Q805" s="44"/>
      <c r="W805" s="1" t="str">
        <f t="shared" si="107"/>
        <v>07福島県</v>
      </c>
    </row>
    <row r="806" spans="1:23" ht="32.25" thickBot="1" x14ac:dyDescent="0.2">
      <c r="A806" s="8">
        <f t="shared" si="106"/>
        <v>54</v>
      </c>
      <c r="B806" s="8"/>
      <c r="D806" s="45"/>
      <c r="E806" s="46"/>
      <c r="F806" s="47" t="s">
        <v>17</v>
      </c>
      <c r="G806" s="48" t="s">
        <v>18</v>
      </c>
      <c r="H806" s="49" t="s">
        <v>19</v>
      </c>
      <c r="I806" s="49" t="s">
        <v>20</v>
      </c>
      <c r="J806" s="49" t="s">
        <v>21</v>
      </c>
      <c r="K806" s="49" t="s">
        <v>22</v>
      </c>
      <c r="L806" s="50" t="s">
        <v>23</v>
      </c>
      <c r="M806" s="51" t="s">
        <v>24</v>
      </c>
      <c r="N806" s="52" t="s">
        <v>25</v>
      </c>
      <c r="O806" s="53" t="s">
        <v>26</v>
      </c>
      <c r="P806" s="51" t="s">
        <v>27</v>
      </c>
      <c r="Q806" s="54" t="s">
        <v>28</v>
      </c>
      <c r="W806" s="1" t="str">
        <f t="shared" si="107"/>
        <v>07福島県</v>
      </c>
    </row>
    <row r="807" spans="1:23" ht="14.25" thickTop="1" x14ac:dyDescent="0.15">
      <c r="A807" s="8">
        <f t="shared" si="106"/>
        <v>54</v>
      </c>
      <c r="B807" s="8">
        <f>B802</f>
        <v>702</v>
      </c>
      <c r="D807" s="55"/>
      <c r="E807" s="56" t="s">
        <v>29</v>
      </c>
      <c r="F807" s="57">
        <f>SUM(F808:F811)</f>
        <v>5582</v>
      </c>
      <c r="G807" s="58">
        <f>IFERROR(F807/P807,"-")</f>
        <v>1.2022399310790437</v>
      </c>
      <c r="H807" s="59">
        <f>SUM(H808:H811)</f>
        <v>5360</v>
      </c>
      <c r="I807" s="59">
        <f>SUM(I808:I811)</f>
        <v>5097</v>
      </c>
      <c r="J807" s="59">
        <f>SUM(J808:J811)</f>
        <v>4885</v>
      </c>
      <c r="K807" s="59">
        <f>SUM(K808:K811)</f>
        <v>5165</v>
      </c>
      <c r="L807" s="60">
        <f>SUM(L808:L811)</f>
        <v>5182</v>
      </c>
      <c r="M807" s="61">
        <f>IFERROR(L807/F807,"-")</f>
        <v>0.92834109638122542</v>
      </c>
      <c r="N807" s="62">
        <f>L807-F807</f>
        <v>-400</v>
      </c>
      <c r="O807" s="60">
        <f>SUM(O808:O811)</f>
        <v>5292</v>
      </c>
      <c r="P807" s="63">
        <f>SUM(P808:P811)</f>
        <v>4643</v>
      </c>
      <c r="Q807" s="64">
        <f>IFERROR(O807/P807,"-")</f>
        <v>1.139780314451863</v>
      </c>
      <c r="W807" s="1" t="str">
        <f t="shared" si="107"/>
        <v>07福島県</v>
      </c>
    </row>
    <row r="808" spans="1:23" x14ac:dyDescent="0.15">
      <c r="A808" s="8">
        <f t="shared" si="106"/>
        <v>54</v>
      </c>
      <c r="B808" s="8">
        <f>B807</f>
        <v>702</v>
      </c>
      <c r="D808" s="65"/>
      <c r="E808" s="66" t="s">
        <v>30</v>
      </c>
      <c r="F808" s="67">
        <v>100</v>
      </c>
      <c r="G808" s="68">
        <f>IFERROR(F808/P808,"-")</f>
        <v>0.21321961620469082</v>
      </c>
      <c r="H808" s="69">
        <v>114</v>
      </c>
      <c r="I808" s="69">
        <v>114</v>
      </c>
      <c r="J808" s="69">
        <v>104</v>
      </c>
      <c r="K808" s="69">
        <v>99</v>
      </c>
      <c r="L808" s="70">
        <v>118</v>
      </c>
      <c r="M808" s="71">
        <f>IFERROR(L808/F808,"-")</f>
        <v>1.18</v>
      </c>
      <c r="N808" s="72">
        <f>L808-F808</f>
        <v>18</v>
      </c>
      <c r="O808" s="70">
        <v>121</v>
      </c>
      <c r="P808" s="73">
        <v>469</v>
      </c>
      <c r="Q808" s="74">
        <f>IFERROR(O808/P808,"-")</f>
        <v>0.25799573560767591</v>
      </c>
      <c r="W808" s="1" t="str">
        <f t="shared" si="107"/>
        <v>07福島県</v>
      </c>
    </row>
    <row r="809" spans="1:23" x14ac:dyDescent="0.15">
      <c r="A809" s="8">
        <f t="shared" si="106"/>
        <v>54</v>
      </c>
      <c r="B809" s="8">
        <f>B808</f>
        <v>702</v>
      </c>
      <c r="D809" s="65"/>
      <c r="E809" s="75" t="s">
        <v>31</v>
      </c>
      <c r="F809" s="76">
        <v>3777</v>
      </c>
      <c r="G809" s="77">
        <f>IFERROR(F809/P809,"-")</f>
        <v>2.303048780487805</v>
      </c>
      <c r="H809" s="78">
        <v>3449</v>
      </c>
      <c r="I809" s="78">
        <v>3320</v>
      </c>
      <c r="J809" s="78">
        <v>3145</v>
      </c>
      <c r="K809" s="78">
        <v>3470</v>
      </c>
      <c r="L809" s="79">
        <v>3313</v>
      </c>
      <c r="M809" s="80">
        <f>IFERROR(L809/F809,"-")</f>
        <v>0.87715117818374366</v>
      </c>
      <c r="N809" s="81">
        <f>L809-F809</f>
        <v>-464</v>
      </c>
      <c r="O809" s="79">
        <v>3400</v>
      </c>
      <c r="P809" s="82">
        <v>1640</v>
      </c>
      <c r="Q809" s="83">
        <f>IFERROR(O809/P809,"-")</f>
        <v>2.0731707317073171</v>
      </c>
      <c r="W809" s="1" t="str">
        <f t="shared" si="107"/>
        <v>07福島県</v>
      </c>
    </row>
    <row r="810" spans="1:23" x14ac:dyDescent="0.15">
      <c r="A810" s="8">
        <f t="shared" si="106"/>
        <v>54</v>
      </c>
      <c r="B810" s="8">
        <f>B809</f>
        <v>702</v>
      </c>
      <c r="D810" s="65"/>
      <c r="E810" s="75" t="s">
        <v>32</v>
      </c>
      <c r="F810" s="76">
        <v>618</v>
      </c>
      <c r="G810" s="77">
        <f>IFERROR(F810/P810,"-")</f>
        <v>0.44017094017094016</v>
      </c>
      <c r="H810" s="78">
        <v>502</v>
      </c>
      <c r="I810" s="78">
        <v>604</v>
      </c>
      <c r="J810" s="78">
        <v>664</v>
      </c>
      <c r="K810" s="78">
        <v>643</v>
      </c>
      <c r="L810" s="79">
        <v>720</v>
      </c>
      <c r="M810" s="80">
        <f>IFERROR(L810/F810,"-")</f>
        <v>1.1650485436893203</v>
      </c>
      <c r="N810" s="81">
        <f>L810-F810</f>
        <v>102</v>
      </c>
      <c r="O810" s="79">
        <v>776</v>
      </c>
      <c r="P810" s="82">
        <v>1404</v>
      </c>
      <c r="Q810" s="83">
        <f>IFERROR(O810/P810,"-")</f>
        <v>0.55270655270655267</v>
      </c>
      <c r="W810" s="1" t="str">
        <f t="shared" si="107"/>
        <v>07福島県</v>
      </c>
    </row>
    <row r="811" spans="1:23" ht="14.25" thickBot="1" x14ac:dyDescent="0.2">
      <c r="A811" s="8">
        <f t="shared" si="106"/>
        <v>54</v>
      </c>
      <c r="B811" s="8">
        <f>B810</f>
        <v>702</v>
      </c>
      <c r="D811" s="84"/>
      <c r="E811" s="85" t="s">
        <v>33</v>
      </c>
      <c r="F811" s="86">
        <v>1087</v>
      </c>
      <c r="G811" s="87">
        <f>IFERROR(F811/P811,"-")</f>
        <v>0.96194690265486726</v>
      </c>
      <c r="H811" s="88">
        <v>1295</v>
      </c>
      <c r="I811" s="88">
        <v>1059</v>
      </c>
      <c r="J811" s="88">
        <v>972</v>
      </c>
      <c r="K811" s="88">
        <v>953</v>
      </c>
      <c r="L811" s="89">
        <v>1031</v>
      </c>
      <c r="M811" s="90">
        <f>IFERROR(L811/F811,"-")</f>
        <v>0.94848206071757135</v>
      </c>
      <c r="N811" s="91">
        <f>L811-F811</f>
        <v>-56</v>
      </c>
      <c r="O811" s="89">
        <v>995</v>
      </c>
      <c r="P811" s="92">
        <v>1130</v>
      </c>
      <c r="Q811" s="93">
        <f>IFERROR(O811/P811,"-")</f>
        <v>0.88053097345132747</v>
      </c>
      <c r="W811" s="1" t="str">
        <f t="shared" si="107"/>
        <v>07福島県</v>
      </c>
    </row>
    <row r="812" spans="1:23" s="5" customFormat="1" x14ac:dyDescent="0.15">
      <c r="A812" s="94">
        <f t="shared" si="106"/>
        <v>54</v>
      </c>
      <c r="B812" s="94">
        <f>B811</f>
        <v>702</v>
      </c>
      <c r="D812" s="95"/>
      <c r="E812" s="96" t="s">
        <v>34</v>
      </c>
      <c r="F812" s="97">
        <v>0.9821428571428571</v>
      </c>
      <c r="G812" s="98"/>
      <c r="H812" s="97">
        <v>0.87931034482758619</v>
      </c>
      <c r="I812" s="97">
        <v>0.88461538461538458</v>
      </c>
      <c r="J812" s="97">
        <v>0.88235294117647056</v>
      </c>
      <c r="K812" s="97">
        <v>0.90196078431372551</v>
      </c>
      <c r="L812" s="97">
        <v>0.97872340425531912</v>
      </c>
      <c r="M812" s="99"/>
      <c r="N812" s="99"/>
      <c r="O812" s="100"/>
      <c r="P812" s="100"/>
      <c r="Q812" s="99"/>
      <c r="W812" s="5" t="str">
        <f t="shared" si="107"/>
        <v>07福島県</v>
      </c>
    </row>
    <row r="813" spans="1:23" x14ac:dyDescent="0.15">
      <c r="A813" s="8">
        <f>(ROW()+12)/15</f>
        <v>55</v>
      </c>
      <c r="B813" s="8"/>
      <c r="C813" s="101">
        <f>(ROW()+12)/15</f>
        <v>55</v>
      </c>
      <c r="D813" s="101"/>
      <c r="R813" s="1" t="str">
        <f>"（"&amp;H815&amp;"　"&amp;H816&amp;"構想区域）"</f>
        <v>（福島県　県南構想区域）</v>
      </c>
      <c r="W813" s="1" t="str">
        <f>TEXT(F815,"0?")&amp;H815</f>
        <v>07福島県</v>
      </c>
    </row>
    <row r="814" spans="1:23" ht="14.25" thickBot="1" x14ac:dyDescent="0.2">
      <c r="A814" s="8">
        <f t="shared" ref="A814:A827" si="108">A813</f>
        <v>55</v>
      </c>
      <c r="B814" s="8"/>
      <c r="C814" s="1" t="s">
        <v>3</v>
      </c>
      <c r="W814" s="1" t="str">
        <f>W813</f>
        <v>07福島県</v>
      </c>
    </row>
    <row r="815" spans="1:23" x14ac:dyDescent="0.15">
      <c r="A815" s="8">
        <f t="shared" si="108"/>
        <v>55</v>
      </c>
      <c r="B815" s="8">
        <v>703</v>
      </c>
      <c r="D815" s="10" t="s">
        <v>4</v>
      </c>
      <c r="E815" s="11"/>
      <c r="F815" s="12">
        <f>QUOTIENT(F816,100)</f>
        <v>7</v>
      </c>
      <c r="G815" s="13"/>
      <c r="H815" s="14" t="s">
        <v>93</v>
      </c>
      <c r="I815" s="15"/>
      <c r="N815" s="16"/>
      <c r="W815" s="1" t="str">
        <f t="shared" ref="W815:W827" si="109">W814</f>
        <v>07福島県</v>
      </c>
    </row>
    <row r="816" spans="1:23" x14ac:dyDescent="0.15">
      <c r="A816" s="8">
        <f t="shared" si="108"/>
        <v>55</v>
      </c>
      <c r="B816" s="8">
        <f>B815</f>
        <v>703</v>
      </c>
      <c r="D816" s="17" t="s">
        <v>5</v>
      </c>
      <c r="E816" s="18"/>
      <c r="F816" s="19">
        <f>B816</f>
        <v>703</v>
      </c>
      <c r="G816" s="20"/>
      <c r="H816" s="21" t="s">
        <v>96</v>
      </c>
      <c r="I816" s="22"/>
      <c r="N816" s="16"/>
      <c r="W816" s="1" t="str">
        <f t="shared" si="109"/>
        <v>07福島県</v>
      </c>
    </row>
    <row r="817" spans="1:23" x14ac:dyDescent="0.15">
      <c r="A817" s="8">
        <f t="shared" si="108"/>
        <v>55</v>
      </c>
      <c r="B817" s="8">
        <f>B816</f>
        <v>703</v>
      </c>
      <c r="D817" s="23" t="s">
        <v>6</v>
      </c>
      <c r="E817" s="24"/>
      <c r="F817" s="25">
        <v>13.877000000000001</v>
      </c>
      <c r="G817" s="26"/>
      <c r="H817" s="26"/>
      <c r="I817" s="27"/>
      <c r="J817" s="28"/>
      <c r="K817" s="28"/>
      <c r="M817" s="28"/>
      <c r="N817" s="29"/>
      <c r="O817" s="30" t="s">
        <v>7</v>
      </c>
      <c r="W817" s="1" t="str">
        <f t="shared" si="109"/>
        <v>07福島県</v>
      </c>
    </row>
    <row r="818" spans="1:23" ht="14.25" thickBot="1" x14ac:dyDescent="0.2">
      <c r="A818" s="8">
        <f t="shared" si="108"/>
        <v>55</v>
      </c>
      <c r="B818" s="8">
        <f>B817</f>
        <v>703</v>
      </c>
      <c r="D818" s="31" t="s">
        <v>8</v>
      </c>
      <c r="E818" s="32"/>
      <c r="F818" s="33">
        <v>1233.08</v>
      </c>
      <c r="G818" s="34"/>
      <c r="H818" s="34"/>
      <c r="I818" s="35"/>
      <c r="J818" s="36"/>
      <c r="K818" s="36"/>
      <c r="M818" s="36"/>
      <c r="O818" s="37">
        <v>-0.19299999999999998</v>
      </c>
      <c r="P818" s="37"/>
      <c r="W818" s="1" t="str">
        <f t="shared" si="109"/>
        <v>07福島県</v>
      </c>
    </row>
    <row r="819" spans="1:23" ht="14.25" thickBot="1" x14ac:dyDescent="0.2">
      <c r="A819" s="8">
        <f t="shared" si="108"/>
        <v>55</v>
      </c>
      <c r="B819" s="8"/>
      <c r="C819" s="1" t="s">
        <v>9</v>
      </c>
      <c r="W819" s="1" t="str">
        <f t="shared" si="109"/>
        <v>07福島県</v>
      </c>
    </row>
    <row r="820" spans="1:23" ht="13.5" customHeight="1" x14ac:dyDescent="0.15">
      <c r="A820" s="8">
        <f t="shared" si="108"/>
        <v>55</v>
      </c>
      <c r="B820" s="8"/>
      <c r="D820" s="38"/>
      <c r="E820" s="39"/>
      <c r="F820" s="40" t="s">
        <v>10</v>
      </c>
      <c r="G820" s="41"/>
      <c r="H820" s="42" t="s">
        <v>11</v>
      </c>
      <c r="I820" s="42" t="s">
        <v>12</v>
      </c>
      <c r="J820" s="42" t="s">
        <v>13</v>
      </c>
      <c r="K820" s="42" t="s">
        <v>14</v>
      </c>
      <c r="L820" s="43" t="s">
        <v>15</v>
      </c>
      <c r="M820" s="41"/>
      <c r="N820" s="41"/>
      <c r="O820" s="43" t="s">
        <v>16</v>
      </c>
      <c r="P820" s="41"/>
      <c r="Q820" s="44"/>
      <c r="W820" s="1" t="str">
        <f t="shared" si="109"/>
        <v>07福島県</v>
      </c>
    </row>
    <row r="821" spans="1:23" ht="32.25" thickBot="1" x14ac:dyDescent="0.2">
      <c r="A821" s="8">
        <f t="shared" si="108"/>
        <v>55</v>
      </c>
      <c r="B821" s="8"/>
      <c r="D821" s="45"/>
      <c r="E821" s="46"/>
      <c r="F821" s="47" t="s">
        <v>17</v>
      </c>
      <c r="G821" s="48" t="s">
        <v>18</v>
      </c>
      <c r="H821" s="49" t="s">
        <v>19</v>
      </c>
      <c r="I821" s="49" t="s">
        <v>20</v>
      </c>
      <c r="J821" s="49" t="s">
        <v>21</v>
      </c>
      <c r="K821" s="49" t="s">
        <v>22</v>
      </c>
      <c r="L821" s="50" t="s">
        <v>23</v>
      </c>
      <c r="M821" s="51" t="s">
        <v>24</v>
      </c>
      <c r="N821" s="52" t="s">
        <v>25</v>
      </c>
      <c r="O821" s="53" t="s">
        <v>26</v>
      </c>
      <c r="P821" s="51" t="s">
        <v>27</v>
      </c>
      <c r="Q821" s="54" t="s">
        <v>28</v>
      </c>
      <c r="W821" s="1" t="str">
        <f t="shared" si="109"/>
        <v>07福島県</v>
      </c>
    </row>
    <row r="822" spans="1:23" ht="14.25" thickTop="1" x14ac:dyDescent="0.15">
      <c r="A822" s="8">
        <f t="shared" si="108"/>
        <v>55</v>
      </c>
      <c r="B822" s="8">
        <f>B817</f>
        <v>703</v>
      </c>
      <c r="D822" s="55"/>
      <c r="E822" s="56" t="s">
        <v>29</v>
      </c>
      <c r="F822" s="57">
        <f>SUM(F823:F826)</f>
        <v>916</v>
      </c>
      <c r="G822" s="58">
        <f>IFERROR(F822/P822,"-")</f>
        <v>1.03037120359955</v>
      </c>
      <c r="H822" s="59">
        <f>SUM(H823:H826)</f>
        <v>1087</v>
      </c>
      <c r="I822" s="59">
        <f>SUM(I823:I826)</f>
        <v>1046</v>
      </c>
      <c r="J822" s="59">
        <f>SUM(J823:J826)</f>
        <v>990</v>
      </c>
      <c r="K822" s="59">
        <f>SUM(K823:K826)</f>
        <v>1025</v>
      </c>
      <c r="L822" s="60">
        <f>SUM(L823:L826)</f>
        <v>1006</v>
      </c>
      <c r="M822" s="61">
        <f>IFERROR(L822/F822,"-")</f>
        <v>1.0982532751091703</v>
      </c>
      <c r="N822" s="62">
        <f>L822-F822</f>
        <v>90</v>
      </c>
      <c r="O822" s="60">
        <f>SUM(O823:O826)</f>
        <v>987</v>
      </c>
      <c r="P822" s="63">
        <f>SUM(P823:P826)</f>
        <v>889</v>
      </c>
      <c r="Q822" s="64">
        <f>IFERROR(O822/P822,"-")</f>
        <v>1.110236220472441</v>
      </c>
      <c r="W822" s="1" t="str">
        <f t="shared" si="109"/>
        <v>07福島県</v>
      </c>
    </row>
    <row r="823" spans="1:23" x14ac:dyDescent="0.15">
      <c r="A823" s="8">
        <f t="shared" si="108"/>
        <v>55</v>
      </c>
      <c r="B823" s="8">
        <f>B822</f>
        <v>703</v>
      </c>
      <c r="D823" s="65"/>
      <c r="E823" s="66" t="s">
        <v>30</v>
      </c>
      <c r="F823" s="67">
        <v>0</v>
      </c>
      <c r="G823" s="68">
        <f>IFERROR(F823/P823,"-")</f>
        <v>0</v>
      </c>
      <c r="H823" s="69">
        <v>0</v>
      </c>
      <c r="I823" s="69">
        <v>0</v>
      </c>
      <c r="J823" s="69">
        <v>0</v>
      </c>
      <c r="K823" s="69">
        <v>0</v>
      </c>
      <c r="L823" s="70">
        <v>0</v>
      </c>
      <c r="M823" s="71" t="str">
        <f>IFERROR(L823/F823,"-")</f>
        <v>-</v>
      </c>
      <c r="N823" s="72">
        <f>L823-F823</f>
        <v>0</v>
      </c>
      <c r="O823" s="70">
        <v>0</v>
      </c>
      <c r="P823" s="73">
        <v>100</v>
      </c>
      <c r="Q823" s="74">
        <f>IFERROR(O823/P823,"-")</f>
        <v>0</v>
      </c>
      <c r="W823" s="1" t="str">
        <f t="shared" si="109"/>
        <v>07福島県</v>
      </c>
    </row>
    <row r="824" spans="1:23" x14ac:dyDescent="0.15">
      <c r="A824" s="8">
        <f t="shared" si="108"/>
        <v>55</v>
      </c>
      <c r="B824" s="8">
        <f>B823</f>
        <v>703</v>
      </c>
      <c r="D824" s="65"/>
      <c r="E824" s="75" t="s">
        <v>31</v>
      </c>
      <c r="F824" s="76">
        <v>719</v>
      </c>
      <c r="G824" s="77">
        <f>IFERROR(F824/P824,"-")</f>
        <v>1.8578811369509043</v>
      </c>
      <c r="H824" s="78">
        <v>843</v>
      </c>
      <c r="I824" s="78">
        <v>752</v>
      </c>
      <c r="J824" s="78">
        <v>746</v>
      </c>
      <c r="K824" s="78">
        <v>781</v>
      </c>
      <c r="L824" s="79">
        <v>772</v>
      </c>
      <c r="M824" s="80">
        <f>IFERROR(L824/F824,"-")</f>
        <v>1.0737134909596662</v>
      </c>
      <c r="N824" s="81">
        <f>L824-F824</f>
        <v>53</v>
      </c>
      <c r="O824" s="79">
        <v>753</v>
      </c>
      <c r="P824" s="82">
        <v>387</v>
      </c>
      <c r="Q824" s="83">
        <f>IFERROR(O824/P824,"-")</f>
        <v>1.945736434108527</v>
      </c>
      <c r="W824" s="1" t="str">
        <f t="shared" si="109"/>
        <v>07福島県</v>
      </c>
    </row>
    <row r="825" spans="1:23" x14ac:dyDescent="0.15">
      <c r="A825" s="8">
        <f t="shared" si="108"/>
        <v>55</v>
      </c>
      <c r="B825" s="8">
        <f>B824</f>
        <v>703</v>
      </c>
      <c r="D825" s="65"/>
      <c r="E825" s="75" t="s">
        <v>32</v>
      </c>
      <c r="F825" s="76">
        <v>52</v>
      </c>
      <c r="G825" s="77">
        <f>IFERROR(F825/P825,"-")</f>
        <v>0.21052631578947367</v>
      </c>
      <c r="H825" s="78">
        <v>111</v>
      </c>
      <c r="I825" s="78">
        <v>161</v>
      </c>
      <c r="J825" s="78">
        <v>111</v>
      </c>
      <c r="K825" s="78">
        <v>111</v>
      </c>
      <c r="L825" s="79">
        <v>101</v>
      </c>
      <c r="M825" s="80">
        <f>IFERROR(L825/F825,"-")</f>
        <v>1.9423076923076923</v>
      </c>
      <c r="N825" s="81">
        <f>L825-F825</f>
        <v>49</v>
      </c>
      <c r="O825" s="79">
        <v>101</v>
      </c>
      <c r="P825" s="82">
        <v>247</v>
      </c>
      <c r="Q825" s="83">
        <f>IFERROR(O825/P825,"-")</f>
        <v>0.40890688259109309</v>
      </c>
      <c r="W825" s="1" t="str">
        <f t="shared" si="109"/>
        <v>07福島県</v>
      </c>
    </row>
    <row r="826" spans="1:23" ht="14.25" thickBot="1" x14ac:dyDescent="0.2">
      <c r="A826" s="8">
        <f t="shared" si="108"/>
        <v>55</v>
      </c>
      <c r="B826" s="8">
        <f>B825</f>
        <v>703</v>
      </c>
      <c r="D826" s="84"/>
      <c r="E826" s="85" t="s">
        <v>33</v>
      </c>
      <c r="F826" s="86">
        <v>145</v>
      </c>
      <c r="G826" s="87">
        <f>IFERROR(F826/P826,"-")</f>
        <v>0.93548387096774188</v>
      </c>
      <c r="H826" s="88">
        <v>133</v>
      </c>
      <c r="I826" s="88">
        <v>133</v>
      </c>
      <c r="J826" s="88">
        <v>133</v>
      </c>
      <c r="K826" s="88">
        <v>133</v>
      </c>
      <c r="L826" s="89">
        <v>133</v>
      </c>
      <c r="M826" s="90">
        <f>IFERROR(L826/F826,"-")</f>
        <v>0.91724137931034477</v>
      </c>
      <c r="N826" s="91">
        <f>L826-F826</f>
        <v>-12</v>
      </c>
      <c r="O826" s="89">
        <v>133</v>
      </c>
      <c r="P826" s="92">
        <v>155</v>
      </c>
      <c r="Q826" s="93">
        <f>IFERROR(O826/P826,"-")</f>
        <v>0.85806451612903223</v>
      </c>
      <c r="W826" s="1" t="str">
        <f t="shared" si="109"/>
        <v>07福島県</v>
      </c>
    </row>
    <row r="827" spans="1:23" s="5" customFormat="1" x14ac:dyDescent="0.15">
      <c r="A827" s="94">
        <f t="shared" si="108"/>
        <v>55</v>
      </c>
      <c r="B827" s="94">
        <f>B826</f>
        <v>703</v>
      </c>
      <c r="D827" s="95"/>
      <c r="E827" s="96" t="s">
        <v>34</v>
      </c>
      <c r="F827" s="97">
        <v>0.92307692307692313</v>
      </c>
      <c r="G827" s="98"/>
      <c r="H827" s="97">
        <v>0.76923076923076927</v>
      </c>
      <c r="I827" s="97">
        <v>0.9</v>
      </c>
      <c r="J827" s="97">
        <v>1</v>
      </c>
      <c r="K827" s="97">
        <v>1</v>
      </c>
      <c r="L827" s="97">
        <v>0.9</v>
      </c>
      <c r="M827" s="99"/>
      <c r="N827" s="99"/>
      <c r="O827" s="100"/>
      <c r="P827" s="100"/>
      <c r="Q827" s="99"/>
      <c r="W827" s="5" t="str">
        <f t="shared" si="109"/>
        <v>07福島県</v>
      </c>
    </row>
    <row r="828" spans="1:23" x14ac:dyDescent="0.15">
      <c r="A828" s="8">
        <f>(ROW()+12)/15</f>
        <v>56</v>
      </c>
      <c r="B828" s="8"/>
      <c r="C828" s="101">
        <f>(ROW()+12)/15</f>
        <v>56</v>
      </c>
      <c r="D828" s="101"/>
      <c r="R828" s="1" t="str">
        <f>"（"&amp;H830&amp;"　"&amp;H831&amp;"構想区域）"</f>
        <v>（福島県　相双構想区域）</v>
      </c>
      <c r="W828" s="1" t="str">
        <f>TEXT(F830,"0?")&amp;H830</f>
        <v>07福島県</v>
      </c>
    </row>
    <row r="829" spans="1:23" ht="14.25" thickBot="1" x14ac:dyDescent="0.2">
      <c r="A829" s="8">
        <f t="shared" ref="A829:A842" si="110">A828</f>
        <v>56</v>
      </c>
      <c r="B829" s="8"/>
      <c r="C829" s="1" t="s">
        <v>3</v>
      </c>
      <c r="W829" s="1" t="str">
        <f>W828</f>
        <v>07福島県</v>
      </c>
    </row>
    <row r="830" spans="1:23" x14ac:dyDescent="0.15">
      <c r="A830" s="8">
        <f t="shared" si="110"/>
        <v>56</v>
      </c>
      <c r="B830" s="8">
        <v>706</v>
      </c>
      <c r="D830" s="10" t="s">
        <v>4</v>
      </c>
      <c r="E830" s="11"/>
      <c r="F830" s="12">
        <f>QUOTIENT(F831,100)</f>
        <v>7</v>
      </c>
      <c r="G830" s="13"/>
      <c r="H830" s="14" t="s">
        <v>93</v>
      </c>
      <c r="I830" s="15"/>
      <c r="N830" s="16"/>
      <c r="W830" s="1" t="str">
        <f t="shared" ref="W830:W842" si="111">W829</f>
        <v>07福島県</v>
      </c>
    </row>
    <row r="831" spans="1:23" x14ac:dyDescent="0.15">
      <c r="A831" s="8">
        <f t="shared" si="110"/>
        <v>56</v>
      </c>
      <c r="B831" s="8">
        <f>B830</f>
        <v>706</v>
      </c>
      <c r="D831" s="17" t="s">
        <v>5</v>
      </c>
      <c r="E831" s="18"/>
      <c r="F831" s="19">
        <f>B831</f>
        <v>706</v>
      </c>
      <c r="G831" s="20"/>
      <c r="H831" s="21" t="s">
        <v>97</v>
      </c>
      <c r="I831" s="22"/>
      <c r="N831" s="16"/>
      <c r="W831" s="1" t="str">
        <f t="shared" si="111"/>
        <v>07福島県</v>
      </c>
    </row>
    <row r="832" spans="1:23" x14ac:dyDescent="0.15">
      <c r="A832" s="8">
        <f t="shared" si="110"/>
        <v>56</v>
      </c>
      <c r="B832" s="8">
        <f>B831</f>
        <v>706</v>
      </c>
      <c r="D832" s="23" t="s">
        <v>6</v>
      </c>
      <c r="E832" s="24"/>
      <c r="F832" s="25">
        <v>11.957700000000001</v>
      </c>
      <c r="G832" s="26"/>
      <c r="H832" s="26"/>
      <c r="I832" s="27"/>
      <c r="J832" s="28"/>
      <c r="K832" s="28"/>
      <c r="M832" s="28"/>
      <c r="N832" s="29"/>
      <c r="O832" s="30" t="s">
        <v>7</v>
      </c>
      <c r="W832" s="1" t="str">
        <f t="shared" si="111"/>
        <v>07福島県</v>
      </c>
    </row>
    <row r="833" spans="1:23" ht="14.25" thickBot="1" x14ac:dyDescent="0.2">
      <c r="A833" s="8">
        <f t="shared" si="110"/>
        <v>56</v>
      </c>
      <c r="B833" s="8">
        <f>B832</f>
        <v>706</v>
      </c>
      <c r="D833" s="31" t="s">
        <v>8</v>
      </c>
      <c r="E833" s="32"/>
      <c r="F833" s="33">
        <v>1738.91</v>
      </c>
      <c r="G833" s="34"/>
      <c r="H833" s="34"/>
      <c r="I833" s="35"/>
      <c r="J833" s="36"/>
      <c r="K833" s="36"/>
      <c r="M833" s="36"/>
      <c r="O833" s="37">
        <v>-0.35800000000000004</v>
      </c>
      <c r="P833" s="37"/>
      <c r="W833" s="1" t="str">
        <f t="shared" si="111"/>
        <v>07福島県</v>
      </c>
    </row>
    <row r="834" spans="1:23" ht="14.25" thickBot="1" x14ac:dyDescent="0.2">
      <c r="A834" s="8">
        <f t="shared" si="110"/>
        <v>56</v>
      </c>
      <c r="B834" s="8"/>
      <c r="C834" s="1" t="s">
        <v>9</v>
      </c>
      <c r="W834" s="1" t="str">
        <f t="shared" si="111"/>
        <v>07福島県</v>
      </c>
    </row>
    <row r="835" spans="1:23" ht="13.5" customHeight="1" x14ac:dyDescent="0.15">
      <c r="A835" s="8">
        <f t="shared" si="110"/>
        <v>56</v>
      </c>
      <c r="B835" s="8"/>
      <c r="D835" s="38"/>
      <c r="E835" s="39"/>
      <c r="F835" s="40" t="s">
        <v>10</v>
      </c>
      <c r="G835" s="41"/>
      <c r="H835" s="42" t="s">
        <v>11</v>
      </c>
      <c r="I835" s="42" t="s">
        <v>12</v>
      </c>
      <c r="J835" s="42" t="s">
        <v>13</v>
      </c>
      <c r="K835" s="42" t="s">
        <v>14</v>
      </c>
      <c r="L835" s="43" t="s">
        <v>15</v>
      </c>
      <c r="M835" s="41"/>
      <c r="N835" s="41"/>
      <c r="O835" s="43" t="s">
        <v>16</v>
      </c>
      <c r="P835" s="41"/>
      <c r="Q835" s="44"/>
      <c r="W835" s="1" t="str">
        <f t="shared" si="111"/>
        <v>07福島県</v>
      </c>
    </row>
    <row r="836" spans="1:23" ht="32.25" thickBot="1" x14ac:dyDescent="0.2">
      <c r="A836" s="8">
        <f t="shared" si="110"/>
        <v>56</v>
      </c>
      <c r="B836" s="8"/>
      <c r="D836" s="45"/>
      <c r="E836" s="46"/>
      <c r="F836" s="47" t="s">
        <v>17</v>
      </c>
      <c r="G836" s="48" t="s">
        <v>18</v>
      </c>
      <c r="H836" s="49" t="s">
        <v>19</v>
      </c>
      <c r="I836" s="49" t="s">
        <v>20</v>
      </c>
      <c r="J836" s="49" t="s">
        <v>21</v>
      </c>
      <c r="K836" s="49" t="s">
        <v>22</v>
      </c>
      <c r="L836" s="50" t="s">
        <v>23</v>
      </c>
      <c r="M836" s="51" t="s">
        <v>24</v>
      </c>
      <c r="N836" s="52" t="s">
        <v>25</v>
      </c>
      <c r="O836" s="53" t="s">
        <v>26</v>
      </c>
      <c r="P836" s="51" t="s">
        <v>27</v>
      </c>
      <c r="Q836" s="54" t="s">
        <v>28</v>
      </c>
      <c r="W836" s="1" t="str">
        <f t="shared" si="111"/>
        <v>07福島県</v>
      </c>
    </row>
    <row r="837" spans="1:23" ht="14.25" thickTop="1" x14ac:dyDescent="0.15">
      <c r="A837" s="8">
        <f t="shared" si="110"/>
        <v>56</v>
      </c>
      <c r="B837" s="8">
        <f>B832</f>
        <v>706</v>
      </c>
      <c r="D837" s="55"/>
      <c r="E837" s="56" t="s">
        <v>29</v>
      </c>
      <c r="F837" s="57">
        <f>SUM(F838:F841)</f>
        <v>1089</v>
      </c>
      <c r="G837" s="58">
        <f>IFERROR(F837/P837,"-")</f>
        <v>1.5020689655172415</v>
      </c>
      <c r="H837" s="59">
        <f>SUM(H838:H841)</f>
        <v>1145</v>
      </c>
      <c r="I837" s="59">
        <f>SUM(I838:I841)</f>
        <v>1086</v>
      </c>
      <c r="J837" s="59">
        <f>SUM(J838:J841)</f>
        <v>1071</v>
      </c>
      <c r="K837" s="59">
        <f>SUM(K838:K841)</f>
        <v>1044</v>
      </c>
      <c r="L837" s="60">
        <f>SUM(L838:L841)</f>
        <v>1054</v>
      </c>
      <c r="M837" s="61">
        <f>IFERROR(L837/F837,"-")</f>
        <v>0.967860422405877</v>
      </c>
      <c r="N837" s="62">
        <f>L837-F837</f>
        <v>-35</v>
      </c>
      <c r="O837" s="60">
        <f>SUM(O838:O841)</f>
        <v>1156</v>
      </c>
      <c r="P837" s="63">
        <f>SUM(P838:P841)</f>
        <v>725</v>
      </c>
      <c r="Q837" s="64">
        <f>IFERROR(O837/P837,"-")</f>
        <v>1.5944827586206896</v>
      </c>
      <c r="W837" s="1" t="str">
        <f t="shared" si="111"/>
        <v>07福島県</v>
      </c>
    </row>
    <row r="838" spans="1:23" x14ac:dyDescent="0.15">
      <c r="A838" s="8">
        <f t="shared" si="110"/>
        <v>56</v>
      </c>
      <c r="B838" s="8">
        <f>B837</f>
        <v>706</v>
      </c>
      <c r="D838" s="65"/>
      <c r="E838" s="66" t="s">
        <v>30</v>
      </c>
      <c r="F838" s="67">
        <v>0</v>
      </c>
      <c r="G838" s="68">
        <f>IFERROR(F838/P838,"-")</f>
        <v>0</v>
      </c>
      <c r="H838" s="69">
        <v>0</v>
      </c>
      <c r="I838" s="69">
        <v>0</v>
      </c>
      <c r="J838" s="69">
        <v>0</v>
      </c>
      <c r="K838" s="69">
        <v>0</v>
      </c>
      <c r="L838" s="70">
        <v>11</v>
      </c>
      <c r="M838" s="71" t="str">
        <f>IFERROR(L838/F838,"-")</f>
        <v>-</v>
      </c>
      <c r="N838" s="72">
        <f>L838-F838</f>
        <v>11</v>
      </c>
      <c r="O838" s="70">
        <v>11</v>
      </c>
      <c r="P838" s="73">
        <v>45</v>
      </c>
      <c r="Q838" s="74">
        <f>IFERROR(O838/P838,"-")</f>
        <v>0.24444444444444444</v>
      </c>
      <c r="W838" s="1" t="str">
        <f t="shared" si="111"/>
        <v>07福島県</v>
      </c>
    </row>
    <row r="839" spans="1:23" x14ac:dyDescent="0.15">
      <c r="A839" s="8">
        <f t="shared" si="110"/>
        <v>56</v>
      </c>
      <c r="B839" s="8">
        <f>B838</f>
        <v>706</v>
      </c>
      <c r="D839" s="65"/>
      <c r="E839" s="75" t="s">
        <v>31</v>
      </c>
      <c r="F839" s="76">
        <v>818</v>
      </c>
      <c r="G839" s="77">
        <f>IFERROR(F839/P839,"-")</f>
        <v>3.5107296137339055</v>
      </c>
      <c r="H839" s="78">
        <v>879</v>
      </c>
      <c r="I839" s="78">
        <v>776</v>
      </c>
      <c r="J839" s="78">
        <v>813</v>
      </c>
      <c r="K839" s="78">
        <v>786</v>
      </c>
      <c r="L839" s="79">
        <v>765</v>
      </c>
      <c r="M839" s="80">
        <f>IFERROR(L839/F839,"-")</f>
        <v>0.9352078239608802</v>
      </c>
      <c r="N839" s="81">
        <f>L839-F839</f>
        <v>-53</v>
      </c>
      <c r="O839" s="79">
        <v>794</v>
      </c>
      <c r="P839" s="82">
        <v>233</v>
      </c>
      <c r="Q839" s="83">
        <f>IFERROR(O839/P839,"-")</f>
        <v>3.407725321888412</v>
      </c>
      <c r="W839" s="1" t="str">
        <f t="shared" si="111"/>
        <v>07福島県</v>
      </c>
    </row>
    <row r="840" spans="1:23" x14ac:dyDescent="0.15">
      <c r="A840" s="8">
        <f t="shared" si="110"/>
        <v>56</v>
      </c>
      <c r="B840" s="8">
        <f>B839</f>
        <v>706</v>
      </c>
      <c r="D840" s="65"/>
      <c r="E840" s="75" t="s">
        <v>32</v>
      </c>
      <c r="F840" s="76">
        <v>40</v>
      </c>
      <c r="G840" s="77">
        <f>IFERROR(F840/P840,"-")</f>
        <v>0.16460905349794239</v>
      </c>
      <c r="H840" s="78">
        <v>0</v>
      </c>
      <c r="I840" s="78">
        <v>97</v>
      </c>
      <c r="J840" s="78">
        <v>50</v>
      </c>
      <c r="K840" s="78">
        <v>50</v>
      </c>
      <c r="L840" s="79">
        <v>50</v>
      </c>
      <c r="M840" s="80">
        <f>IFERROR(L840/F840,"-")</f>
        <v>1.25</v>
      </c>
      <c r="N840" s="81">
        <f>L840-F840</f>
        <v>10</v>
      </c>
      <c r="O840" s="79">
        <v>50</v>
      </c>
      <c r="P840" s="82">
        <v>243</v>
      </c>
      <c r="Q840" s="83">
        <f>IFERROR(O840/P840,"-")</f>
        <v>0.20576131687242799</v>
      </c>
      <c r="W840" s="1" t="str">
        <f t="shared" si="111"/>
        <v>07福島県</v>
      </c>
    </row>
    <row r="841" spans="1:23" ht="14.25" thickBot="1" x14ac:dyDescent="0.2">
      <c r="A841" s="8">
        <f t="shared" si="110"/>
        <v>56</v>
      </c>
      <c r="B841" s="8">
        <f>B840</f>
        <v>706</v>
      </c>
      <c r="D841" s="84"/>
      <c r="E841" s="85" t="s">
        <v>33</v>
      </c>
      <c r="F841" s="86">
        <v>231</v>
      </c>
      <c r="G841" s="87">
        <f>IFERROR(F841/P841,"-")</f>
        <v>1.1323529411764706</v>
      </c>
      <c r="H841" s="88">
        <v>266</v>
      </c>
      <c r="I841" s="88">
        <v>213</v>
      </c>
      <c r="J841" s="88">
        <v>208</v>
      </c>
      <c r="K841" s="88">
        <v>208</v>
      </c>
      <c r="L841" s="89">
        <v>228</v>
      </c>
      <c r="M841" s="90">
        <f>IFERROR(L841/F841,"-")</f>
        <v>0.98701298701298701</v>
      </c>
      <c r="N841" s="91">
        <f>L841-F841</f>
        <v>-3</v>
      </c>
      <c r="O841" s="89">
        <v>301</v>
      </c>
      <c r="P841" s="92">
        <v>204</v>
      </c>
      <c r="Q841" s="93">
        <f>IFERROR(O841/P841,"-")</f>
        <v>1.4754901960784315</v>
      </c>
      <c r="W841" s="1" t="str">
        <f t="shared" si="111"/>
        <v>07福島県</v>
      </c>
    </row>
    <row r="842" spans="1:23" s="5" customFormat="1" x14ac:dyDescent="0.15">
      <c r="A842" s="94">
        <f t="shared" si="110"/>
        <v>56</v>
      </c>
      <c r="B842" s="94">
        <f>B841</f>
        <v>706</v>
      </c>
      <c r="D842" s="95"/>
      <c r="E842" s="96" t="s">
        <v>34</v>
      </c>
      <c r="F842" s="97">
        <v>0.83333333333333337</v>
      </c>
      <c r="G842" s="98"/>
      <c r="H842" s="97">
        <v>0.88235294117647056</v>
      </c>
      <c r="I842" s="97">
        <v>0.82352941176470584</v>
      </c>
      <c r="J842" s="97">
        <v>0.82352941176470584</v>
      </c>
      <c r="K842" s="97">
        <v>0.875</v>
      </c>
      <c r="L842" s="97">
        <v>1</v>
      </c>
      <c r="M842" s="99"/>
      <c r="N842" s="99"/>
      <c r="O842" s="100"/>
      <c r="P842" s="100"/>
      <c r="Q842" s="99"/>
      <c r="W842" s="5" t="str">
        <f t="shared" si="111"/>
        <v>07福島県</v>
      </c>
    </row>
    <row r="843" spans="1:23" x14ac:dyDescent="0.15">
      <c r="A843" s="8">
        <f>(ROW()+12)/15</f>
        <v>57</v>
      </c>
      <c r="B843" s="8"/>
      <c r="C843" s="101">
        <f>(ROW()+12)/15</f>
        <v>57</v>
      </c>
      <c r="D843" s="101"/>
      <c r="R843" s="1" t="str">
        <f>"（"&amp;H845&amp;"　"&amp;H846&amp;"構想区域）"</f>
        <v>（福島県　いわき構想区域）</v>
      </c>
      <c r="W843" s="1" t="str">
        <f>TEXT(F845,"0?")&amp;H845</f>
        <v>07福島県</v>
      </c>
    </row>
    <row r="844" spans="1:23" ht="14.25" thickBot="1" x14ac:dyDescent="0.2">
      <c r="A844" s="8">
        <f t="shared" ref="A844:A857" si="112">A843</f>
        <v>57</v>
      </c>
      <c r="B844" s="8"/>
      <c r="C844" s="1" t="s">
        <v>3</v>
      </c>
      <c r="W844" s="1" t="str">
        <f>W843</f>
        <v>07福島県</v>
      </c>
    </row>
    <row r="845" spans="1:23" x14ac:dyDescent="0.15">
      <c r="A845" s="8">
        <f t="shared" si="112"/>
        <v>57</v>
      </c>
      <c r="B845" s="8">
        <v>707</v>
      </c>
      <c r="D845" s="10" t="s">
        <v>4</v>
      </c>
      <c r="E845" s="11"/>
      <c r="F845" s="12">
        <f>QUOTIENT(F846,100)</f>
        <v>7</v>
      </c>
      <c r="G845" s="13"/>
      <c r="H845" s="14" t="s">
        <v>93</v>
      </c>
      <c r="I845" s="15"/>
      <c r="N845" s="16"/>
      <c r="W845" s="1" t="str">
        <f t="shared" ref="W845:W857" si="113">W844</f>
        <v>07福島県</v>
      </c>
    </row>
    <row r="846" spans="1:23" x14ac:dyDescent="0.15">
      <c r="A846" s="8">
        <f t="shared" si="112"/>
        <v>57</v>
      </c>
      <c r="B846" s="8">
        <f>B845</f>
        <v>707</v>
      </c>
      <c r="D846" s="17" t="s">
        <v>5</v>
      </c>
      <c r="E846" s="18"/>
      <c r="F846" s="19">
        <f>B846</f>
        <v>707</v>
      </c>
      <c r="G846" s="20"/>
      <c r="H846" s="21" t="s">
        <v>98</v>
      </c>
      <c r="I846" s="22"/>
      <c r="N846" s="16"/>
      <c r="W846" s="1" t="str">
        <f t="shared" si="113"/>
        <v>07福島県</v>
      </c>
    </row>
    <row r="847" spans="1:23" x14ac:dyDescent="0.15">
      <c r="A847" s="8">
        <f t="shared" si="112"/>
        <v>57</v>
      </c>
      <c r="B847" s="8">
        <f>B846</f>
        <v>707</v>
      </c>
      <c r="D847" s="23" t="s">
        <v>6</v>
      </c>
      <c r="E847" s="24"/>
      <c r="F847" s="25">
        <v>33.293100000000003</v>
      </c>
      <c r="G847" s="26"/>
      <c r="H847" s="26"/>
      <c r="I847" s="27"/>
      <c r="J847" s="28"/>
      <c r="K847" s="28"/>
      <c r="M847" s="28"/>
      <c r="N847" s="29"/>
      <c r="O847" s="30" t="s">
        <v>7</v>
      </c>
      <c r="W847" s="1" t="str">
        <f t="shared" si="113"/>
        <v>07福島県</v>
      </c>
    </row>
    <row r="848" spans="1:23" ht="14.25" thickBot="1" x14ac:dyDescent="0.2">
      <c r="A848" s="8">
        <f t="shared" si="112"/>
        <v>57</v>
      </c>
      <c r="B848" s="8">
        <f>B847</f>
        <v>707</v>
      </c>
      <c r="D848" s="31" t="s">
        <v>8</v>
      </c>
      <c r="E848" s="32"/>
      <c r="F848" s="33">
        <v>1232.02</v>
      </c>
      <c r="G848" s="34"/>
      <c r="H848" s="34"/>
      <c r="I848" s="35"/>
      <c r="J848" s="36"/>
      <c r="K848" s="36"/>
      <c r="M848" s="36"/>
      <c r="O848" s="37">
        <v>1.0000000000000009E-2</v>
      </c>
      <c r="P848" s="37"/>
      <c r="W848" s="1" t="str">
        <f t="shared" si="113"/>
        <v>07福島県</v>
      </c>
    </row>
    <row r="849" spans="1:23" ht="14.25" thickBot="1" x14ac:dyDescent="0.2">
      <c r="A849" s="8">
        <f t="shared" si="112"/>
        <v>57</v>
      </c>
      <c r="B849" s="8"/>
      <c r="C849" s="1" t="s">
        <v>9</v>
      </c>
      <c r="W849" s="1" t="str">
        <f t="shared" si="113"/>
        <v>07福島県</v>
      </c>
    </row>
    <row r="850" spans="1:23" ht="13.5" customHeight="1" x14ac:dyDescent="0.15">
      <c r="A850" s="8">
        <f t="shared" si="112"/>
        <v>57</v>
      </c>
      <c r="B850" s="8"/>
      <c r="D850" s="38"/>
      <c r="E850" s="39"/>
      <c r="F850" s="40" t="s">
        <v>10</v>
      </c>
      <c r="G850" s="41"/>
      <c r="H850" s="42" t="s">
        <v>11</v>
      </c>
      <c r="I850" s="42" t="s">
        <v>12</v>
      </c>
      <c r="J850" s="42" t="s">
        <v>13</v>
      </c>
      <c r="K850" s="42" t="s">
        <v>14</v>
      </c>
      <c r="L850" s="43" t="s">
        <v>15</v>
      </c>
      <c r="M850" s="41"/>
      <c r="N850" s="41"/>
      <c r="O850" s="43" t="s">
        <v>16</v>
      </c>
      <c r="P850" s="41"/>
      <c r="Q850" s="44"/>
      <c r="W850" s="1" t="str">
        <f t="shared" si="113"/>
        <v>07福島県</v>
      </c>
    </row>
    <row r="851" spans="1:23" ht="32.25" thickBot="1" x14ac:dyDescent="0.2">
      <c r="A851" s="8">
        <f t="shared" si="112"/>
        <v>57</v>
      </c>
      <c r="B851" s="8"/>
      <c r="D851" s="45"/>
      <c r="E851" s="46"/>
      <c r="F851" s="47" t="s">
        <v>17</v>
      </c>
      <c r="G851" s="48" t="s">
        <v>18</v>
      </c>
      <c r="H851" s="49" t="s">
        <v>19</v>
      </c>
      <c r="I851" s="49" t="s">
        <v>20</v>
      </c>
      <c r="J851" s="49" t="s">
        <v>21</v>
      </c>
      <c r="K851" s="49" t="s">
        <v>22</v>
      </c>
      <c r="L851" s="50" t="s">
        <v>23</v>
      </c>
      <c r="M851" s="51" t="s">
        <v>24</v>
      </c>
      <c r="N851" s="52" t="s">
        <v>25</v>
      </c>
      <c r="O851" s="53" t="s">
        <v>26</v>
      </c>
      <c r="P851" s="51" t="s">
        <v>27</v>
      </c>
      <c r="Q851" s="54" t="s">
        <v>28</v>
      </c>
      <c r="W851" s="1" t="str">
        <f t="shared" si="113"/>
        <v>07福島県</v>
      </c>
    </row>
    <row r="852" spans="1:23" ht="14.25" thickTop="1" x14ac:dyDescent="0.15">
      <c r="A852" s="8">
        <f t="shared" si="112"/>
        <v>57</v>
      </c>
      <c r="B852" s="8">
        <f>B847</f>
        <v>707</v>
      </c>
      <c r="D852" s="55"/>
      <c r="E852" s="56" t="s">
        <v>29</v>
      </c>
      <c r="F852" s="57">
        <f>SUM(F853:F856)</f>
        <v>3747</v>
      </c>
      <c r="G852" s="58">
        <f>IFERROR(F852/P852,"-")</f>
        <v>1.3898367952522255</v>
      </c>
      <c r="H852" s="59">
        <f>SUM(H853:H856)</f>
        <v>3718</v>
      </c>
      <c r="I852" s="59">
        <f>SUM(I853:I856)</f>
        <v>3187</v>
      </c>
      <c r="J852" s="59">
        <f>SUM(J853:J856)</f>
        <v>3278</v>
      </c>
      <c r="K852" s="59">
        <f>SUM(K853:K856)</f>
        <v>3209</v>
      </c>
      <c r="L852" s="60">
        <f>SUM(L853:L856)</f>
        <v>3543</v>
      </c>
      <c r="M852" s="61">
        <f>IFERROR(L852/F852,"-")</f>
        <v>0.94555644515612491</v>
      </c>
      <c r="N852" s="62">
        <f>L852-F852</f>
        <v>-204</v>
      </c>
      <c r="O852" s="60">
        <f>SUM(O853:O856)</f>
        <v>3463</v>
      </c>
      <c r="P852" s="63">
        <f>SUM(P853:P856)</f>
        <v>2696</v>
      </c>
      <c r="Q852" s="64">
        <f>IFERROR(O852/P852,"-")</f>
        <v>1.2844955489614243</v>
      </c>
      <c r="W852" s="1" t="str">
        <f t="shared" si="113"/>
        <v>07福島県</v>
      </c>
    </row>
    <row r="853" spans="1:23" x14ac:dyDescent="0.15">
      <c r="A853" s="8">
        <f t="shared" si="112"/>
        <v>57</v>
      </c>
      <c r="B853" s="8">
        <f>B852</f>
        <v>707</v>
      </c>
      <c r="D853" s="65"/>
      <c r="E853" s="66" t="s">
        <v>30</v>
      </c>
      <c r="F853" s="67">
        <v>307</v>
      </c>
      <c r="G853" s="68">
        <f>IFERROR(F853/P853,"-")</f>
        <v>1.1628787878787878</v>
      </c>
      <c r="H853" s="69">
        <v>263</v>
      </c>
      <c r="I853" s="69">
        <v>326</v>
      </c>
      <c r="J853" s="69">
        <v>282</v>
      </c>
      <c r="K853" s="69">
        <v>282</v>
      </c>
      <c r="L853" s="70">
        <v>282</v>
      </c>
      <c r="M853" s="71">
        <f>IFERROR(L853/F853,"-")</f>
        <v>0.91856677524429964</v>
      </c>
      <c r="N853" s="72">
        <f>L853-F853</f>
        <v>-25</v>
      </c>
      <c r="O853" s="70">
        <v>282</v>
      </c>
      <c r="P853" s="73">
        <v>264</v>
      </c>
      <c r="Q853" s="74">
        <f>IFERROR(O853/P853,"-")</f>
        <v>1.0681818181818181</v>
      </c>
      <c r="W853" s="1" t="str">
        <f t="shared" si="113"/>
        <v>07福島県</v>
      </c>
    </row>
    <row r="854" spans="1:23" x14ac:dyDescent="0.15">
      <c r="A854" s="8">
        <f t="shared" si="112"/>
        <v>57</v>
      </c>
      <c r="B854" s="8">
        <f>B853</f>
        <v>707</v>
      </c>
      <c r="D854" s="65"/>
      <c r="E854" s="75" t="s">
        <v>31</v>
      </c>
      <c r="F854" s="76">
        <v>1666</v>
      </c>
      <c r="G854" s="77">
        <f>IFERROR(F854/P854,"-")</f>
        <v>2.0593325092707047</v>
      </c>
      <c r="H854" s="78">
        <v>1508</v>
      </c>
      <c r="I854" s="78">
        <v>1260</v>
      </c>
      <c r="J854" s="78">
        <v>1326</v>
      </c>
      <c r="K854" s="78">
        <v>1377</v>
      </c>
      <c r="L854" s="79">
        <v>1364</v>
      </c>
      <c r="M854" s="80">
        <f>IFERROR(L854/F854,"-")</f>
        <v>0.81872749099639852</v>
      </c>
      <c r="N854" s="81">
        <f>L854-F854</f>
        <v>-302</v>
      </c>
      <c r="O854" s="79">
        <v>1280</v>
      </c>
      <c r="P854" s="82">
        <v>809</v>
      </c>
      <c r="Q854" s="83">
        <f>IFERROR(O854/P854,"-")</f>
        <v>1.5822002472187886</v>
      </c>
      <c r="W854" s="1" t="str">
        <f t="shared" si="113"/>
        <v>07福島県</v>
      </c>
    </row>
    <row r="855" spans="1:23" x14ac:dyDescent="0.15">
      <c r="A855" s="8">
        <f t="shared" si="112"/>
        <v>57</v>
      </c>
      <c r="B855" s="8">
        <f>B854</f>
        <v>707</v>
      </c>
      <c r="D855" s="65"/>
      <c r="E855" s="75" t="s">
        <v>32</v>
      </c>
      <c r="F855" s="76">
        <v>265</v>
      </c>
      <c r="G855" s="77">
        <f>IFERROR(F855/P855,"-")</f>
        <v>0.35333333333333333</v>
      </c>
      <c r="H855" s="78">
        <v>613</v>
      </c>
      <c r="I855" s="78">
        <v>643</v>
      </c>
      <c r="J855" s="78">
        <v>583</v>
      </c>
      <c r="K855" s="78">
        <v>545</v>
      </c>
      <c r="L855" s="79">
        <v>681</v>
      </c>
      <c r="M855" s="80">
        <f>IFERROR(L855/F855,"-")</f>
        <v>2.5698113207547171</v>
      </c>
      <c r="N855" s="81">
        <f>L855-F855</f>
        <v>416</v>
      </c>
      <c r="O855" s="79">
        <v>717</v>
      </c>
      <c r="P855" s="82">
        <v>750</v>
      </c>
      <c r="Q855" s="83">
        <f>IFERROR(O855/P855,"-")</f>
        <v>0.95599999999999996</v>
      </c>
      <c r="W855" s="1" t="str">
        <f t="shared" si="113"/>
        <v>07福島県</v>
      </c>
    </row>
    <row r="856" spans="1:23" ht="14.25" thickBot="1" x14ac:dyDescent="0.2">
      <c r="A856" s="8">
        <f t="shared" si="112"/>
        <v>57</v>
      </c>
      <c r="B856" s="8">
        <f>B855</f>
        <v>707</v>
      </c>
      <c r="D856" s="84"/>
      <c r="E856" s="85" t="s">
        <v>33</v>
      </c>
      <c r="F856" s="86">
        <v>1509</v>
      </c>
      <c r="G856" s="87">
        <f>IFERROR(F856/P856,"-")</f>
        <v>1.7285223367697595</v>
      </c>
      <c r="H856" s="88">
        <v>1334</v>
      </c>
      <c r="I856" s="88">
        <v>958</v>
      </c>
      <c r="J856" s="88">
        <v>1087</v>
      </c>
      <c r="K856" s="88">
        <v>1005</v>
      </c>
      <c r="L856" s="89">
        <v>1216</v>
      </c>
      <c r="M856" s="90">
        <f>IFERROR(L856/F856,"-")</f>
        <v>0.80583167660702448</v>
      </c>
      <c r="N856" s="91">
        <f>L856-F856</f>
        <v>-293</v>
      </c>
      <c r="O856" s="89">
        <v>1184</v>
      </c>
      <c r="P856" s="92">
        <v>873</v>
      </c>
      <c r="Q856" s="93">
        <f>IFERROR(O856/P856,"-")</f>
        <v>1.3562428407789233</v>
      </c>
      <c r="W856" s="1" t="str">
        <f t="shared" si="113"/>
        <v>07福島県</v>
      </c>
    </row>
    <row r="857" spans="1:23" s="5" customFormat="1" x14ac:dyDescent="0.15">
      <c r="A857" s="94">
        <f t="shared" si="112"/>
        <v>57</v>
      </c>
      <c r="B857" s="94">
        <f>B856</f>
        <v>707</v>
      </c>
      <c r="D857" s="95"/>
      <c r="E857" s="96" t="s">
        <v>34</v>
      </c>
      <c r="F857" s="97">
        <v>0.93181818181818177</v>
      </c>
      <c r="G857" s="98"/>
      <c r="H857" s="97">
        <v>0.95238095238095233</v>
      </c>
      <c r="I857" s="97">
        <v>0.80487804878048785</v>
      </c>
      <c r="J857" s="97">
        <v>0.94594594594594594</v>
      </c>
      <c r="K857" s="97">
        <v>0.89473684210526316</v>
      </c>
      <c r="L857" s="97">
        <v>1</v>
      </c>
      <c r="M857" s="99"/>
      <c r="N857" s="99"/>
      <c r="O857" s="100"/>
      <c r="P857" s="100"/>
      <c r="Q857" s="99"/>
      <c r="W857" s="5" t="str">
        <f t="shared" si="113"/>
        <v>07福島県</v>
      </c>
    </row>
    <row r="858" spans="1:23" x14ac:dyDescent="0.15">
      <c r="A858" s="8">
        <f>(ROW()+12)/15</f>
        <v>58</v>
      </c>
      <c r="B858" s="8"/>
      <c r="C858" s="101">
        <f>(ROW()+12)/15</f>
        <v>58</v>
      </c>
      <c r="D858" s="101"/>
      <c r="R858" s="1" t="str">
        <f>"（"&amp;H860&amp;"　"&amp;H861&amp;"構想区域）"</f>
        <v>（福島県　会津・南会津構想区域）</v>
      </c>
      <c r="W858" s="1" t="str">
        <f>TEXT(F860,"0?")&amp;H860</f>
        <v>07福島県</v>
      </c>
    </row>
    <row r="859" spans="1:23" ht="14.25" thickBot="1" x14ac:dyDescent="0.2">
      <c r="A859" s="8">
        <f t="shared" ref="A859:A872" si="114">A858</f>
        <v>58</v>
      </c>
      <c r="B859" s="8"/>
      <c r="C859" s="1" t="s">
        <v>3</v>
      </c>
      <c r="W859" s="1" t="str">
        <f>W858</f>
        <v>07福島県</v>
      </c>
    </row>
    <row r="860" spans="1:23" x14ac:dyDescent="0.15">
      <c r="A860" s="8">
        <f t="shared" si="114"/>
        <v>58</v>
      </c>
      <c r="B860" s="8">
        <v>708</v>
      </c>
      <c r="D860" s="10" t="s">
        <v>4</v>
      </c>
      <c r="E860" s="11"/>
      <c r="F860" s="12">
        <f>QUOTIENT(F861,100)</f>
        <v>7</v>
      </c>
      <c r="G860" s="13"/>
      <c r="H860" s="14" t="s">
        <v>93</v>
      </c>
      <c r="I860" s="15"/>
      <c r="N860" s="16"/>
      <c r="W860" s="1" t="str">
        <f t="shared" ref="W860:W872" si="115">W859</f>
        <v>07福島県</v>
      </c>
    </row>
    <row r="861" spans="1:23" x14ac:dyDescent="0.15">
      <c r="A861" s="8">
        <f t="shared" si="114"/>
        <v>58</v>
      </c>
      <c r="B861" s="8">
        <f>B860</f>
        <v>708</v>
      </c>
      <c r="D861" s="17" t="s">
        <v>5</v>
      </c>
      <c r="E861" s="18"/>
      <c r="F861" s="19">
        <f>B861</f>
        <v>708</v>
      </c>
      <c r="G861" s="20"/>
      <c r="H861" s="21" t="s">
        <v>99</v>
      </c>
      <c r="I861" s="22"/>
      <c r="N861" s="16"/>
      <c r="W861" s="1" t="str">
        <f t="shared" si="115"/>
        <v>07福島県</v>
      </c>
    </row>
    <row r="862" spans="1:23" x14ac:dyDescent="0.15">
      <c r="A862" s="8">
        <f t="shared" si="114"/>
        <v>58</v>
      </c>
      <c r="B862" s="8">
        <f>B861</f>
        <v>708</v>
      </c>
      <c r="D862" s="23" t="s">
        <v>6</v>
      </c>
      <c r="E862" s="24"/>
      <c r="F862" s="25">
        <v>25.6403</v>
      </c>
      <c r="G862" s="26"/>
      <c r="H862" s="26"/>
      <c r="I862" s="27"/>
      <c r="J862" s="28"/>
      <c r="K862" s="28"/>
      <c r="M862" s="28"/>
      <c r="N862" s="29"/>
      <c r="O862" s="30" t="s">
        <v>7</v>
      </c>
      <c r="W862" s="1" t="str">
        <f t="shared" si="115"/>
        <v>07福島県</v>
      </c>
    </row>
    <row r="863" spans="1:23" ht="14.25" thickBot="1" x14ac:dyDescent="0.2">
      <c r="A863" s="8">
        <f t="shared" si="114"/>
        <v>58</v>
      </c>
      <c r="B863" s="8">
        <f>B862</f>
        <v>708</v>
      </c>
      <c r="D863" s="31" t="s">
        <v>8</v>
      </c>
      <c r="E863" s="32"/>
      <c r="F863" s="33">
        <v>5420.31</v>
      </c>
      <c r="G863" s="34"/>
      <c r="H863" s="34"/>
      <c r="I863" s="35"/>
      <c r="J863" s="36"/>
      <c r="K863" s="36"/>
      <c r="M863" s="36"/>
      <c r="O863" s="37">
        <v>-5.6000000000000001E-2</v>
      </c>
      <c r="P863" s="37"/>
      <c r="W863" s="1" t="str">
        <f t="shared" si="115"/>
        <v>07福島県</v>
      </c>
    </row>
    <row r="864" spans="1:23" ht="14.25" thickBot="1" x14ac:dyDescent="0.2">
      <c r="A864" s="8">
        <f t="shared" si="114"/>
        <v>58</v>
      </c>
      <c r="B864" s="8"/>
      <c r="C864" s="1" t="s">
        <v>9</v>
      </c>
      <c r="W864" s="1" t="str">
        <f t="shared" si="115"/>
        <v>07福島県</v>
      </c>
    </row>
    <row r="865" spans="1:23" ht="13.5" customHeight="1" x14ac:dyDescent="0.15">
      <c r="A865" s="8">
        <f t="shared" si="114"/>
        <v>58</v>
      </c>
      <c r="B865" s="8"/>
      <c r="D865" s="38"/>
      <c r="E865" s="39"/>
      <c r="F865" s="40" t="s">
        <v>10</v>
      </c>
      <c r="G865" s="41"/>
      <c r="H865" s="42" t="s">
        <v>11</v>
      </c>
      <c r="I865" s="42" t="s">
        <v>12</v>
      </c>
      <c r="J865" s="42" t="s">
        <v>13</v>
      </c>
      <c r="K865" s="42" t="s">
        <v>14</v>
      </c>
      <c r="L865" s="43" t="s">
        <v>15</v>
      </c>
      <c r="M865" s="41"/>
      <c r="N865" s="41"/>
      <c r="O865" s="43" t="s">
        <v>16</v>
      </c>
      <c r="P865" s="41"/>
      <c r="Q865" s="44"/>
      <c r="W865" s="1" t="str">
        <f t="shared" si="115"/>
        <v>07福島県</v>
      </c>
    </row>
    <row r="866" spans="1:23" ht="32.25" thickBot="1" x14ac:dyDescent="0.2">
      <c r="A866" s="8">
        <f t="shared" si="114"/>
        <v>58</v>
      </c>
      <c r="B866" s="8"/>
      <c r="D866" s="45"/>
      <c r="E866" s="46"/>
      <c r="F866" s="47" t="s">
        <v>17</v>
      </c>
      <c r="G866" s="48" t="s">
        <v>18</v>
      </c>
      <c r="H866" s="49" t="s">
        <v>19</v>
      </c>
      <c r="I866" s="49" t="s">
        <v>20</v>
      </c>
      <c r="J866" s="49" t="s">
        <v>21</v>
      </c>
      <c r="K866" s="49" t="s">
        <v>22</v>
      </c>
      <c r="L866" s="50" t="s">
        <v>23</v>
      </c>
      <c r="M866" s="51" t="s">
        <v>24</v>
      </c>
      <c r="N866" s="52" t="s">
        <v>25</v>
      </c>
      <c r="O866" s="53" t="s">
        <v>26</v>
      </c>
      <c r="P866" s="51" t="s">
        <v>27</v>
      </c>
      <c r="Q866" s="54" t="s">
        <v>28</v>
      </c>
      <c r="W866" s="1" t="str">
        <f t="shared" si="115"/>
        <v>07福島県</v>
      </c>
    </row>
    <row r="867" spans="1:23" ht="14.25" thickTop="1" x14ac:dyDescent="0.15">
      <c r="A867" s="8">
        <f t="shared" si="114"/>
        <v>58</v>
      </c>
      <c r="B867" s="8">
        <f>B862</f>
        <v>708</v>
      </c>
      <c r="D867" s="55"/>
      <c r="E867" s="56" t="s">
        <v>29</v>
      </c>
      <c r="F867" s="57">
        <f>SUM(F868:F871)</f>
        <v>3147</v>
      </c>
      <c r="G867" s="58">
        <f>IFERROR(F867/P867,"-")</f>
        <v>1.2797885319235462</v>
      </c>
      <c r="H867" s="59">
        <f>SUM(H868:H871)</f>
        <v>2959</v>
      </c>
      <c r="I867" s="59">
        <f>SUM(I868:I871)</f>
        <v>2762</v>
      </c>
      <c r="J867" s="59">
        <f>SUM(J868:J871)</f>
        <v>2838</v>
      </c>
      <c r="K867" s="59">
        <f>SUM(K868:K871)</f>
        <v>2870</v>
      </c>
      <c r="L867" s="60">
        <f>SUM(L868:L871)</f>
        <v>2771</v>
      </c>
      <c r="M867" s="61">
        <f>IFERROR(L867/F867,"-")</f>
        <v>0.88052113123609788</v>
      </c>
      <c r="N867" s="62">
        <f>L867-F867</f>
        <v>-376</v>
      </c>
      <c r="O867" s="60">
        <f>SUM(O868:O871)</f>
        <v>2655</v>
      </c>
      <c r="P867" s="63">
        <f>SUM(P868:P871)</f>
        <v>2459</v>
      </c>
      <c r="Q867" s="64">
        <f>IFERROR(O867/P867,"-")</f>
        <v>1.0797071980479871</v>
      </c>
      <c r="W867" s="1" t="str">
        <f t="shared" si="115"/>
        <v>07福島県</v>
      </c>
    </row>
    <row r="868" spans="1:23" x14ac:dyDescent="0.15">
      <c r="A868" s="8">
        <f t="shared" si="114"/>
        <v>58</v>
      </c>
      <c r="B868" s="8">
        <f>B867</f>
        <v>708</v>
      </c>
      <c r="D868" s="65"/>
      <c r="E868" s="66" t="s">
        <v>30</v>
      </c>
      <c r="F868" s="67">
        <v>86</v>
      </c>
      <c r="G868" s="68">
        <f>IFERROR(F868/P868,"-")</f>
        <v>0.3359375</v>
      </c>
      <c r="H868" s="69">
        <v>165</v>
      </c>
      <c r="I868" s="69">
        <v>108</v>
      </c>
      <c r="J868" s="69">
        <v>108</v>
      </c>
      <c r="K868" s="69">
        <v>108</v>
      </c>
      <c r="L868" s="70">
        <v>108</v>
      </c>
      <c r="M868" s="71">
        <f>IFERROR(L868/F868,"-")</f>
        <v>1.2558139534883721</v>
      </c>
      <c r="N868" s="72">
        <f>L868-F868</f>
        <v>22</v>
      </c>
      <c r="O868" s="70">
        <v>108</v>
      </c>
      <c r="P868" s="73">
        <v>256</v>
      </c>
      <c r="Q868" s="74">
        <f>IFERROR(O868/P868,"-")</f>
        <v>0.421875</v>
      </c>
      <c r="W868" s="1" t="str">
        <f t="shared" si="115"/>
        <v>07福島県</v>
      </c>
    </row>
    <row r="869" spans="1:23" x14ac:dyDescent="0.15">
      <c r="A869" s="8">
        <f t="shared" si="114"/>
        <v>58</v>
      </c>
      <c r="B869" s="8">
        <f>B868</f>
        <v>708</v>
      </c>
      <c r="D869" s="65"/>
      <c r="E869" s="75" t="s">
        <v>31</v>
      </c>
      <c r="F869" s="76">
        <v>2031</v>
      </c>
      <c r="G869" s="77">
        <f>IFERROR(F869/P869,"-")</f>
        <v>2.3922261484098941</v>
      </c>
      <c r="H869" s="78">
        <v>1935</v>
      </c>
      <c r="I869" s="78">
        <v>1837</v>
      </c>
      <c r="J869" s="78">
        <v>1932</v>
      </c>
      <c r="K869" s="78">
        <v>1964</v>
      </c>
      <c r="L869" s="79">
        <v>1867</v>
      </c>
      <c r="M869" s="80">
        <f>IFERROR(L869/F869,"-")</f>
        <v>0.91925160019694729</v>
      </c>
      <c r="N869" s="81">
        <f>L869-F869</f>
        <v>-164</v>
      </c>
      <c r="O869" s="79">
        <v>1759</v>
      </c>
      <c r="P869" s="82">
        <v>849</v>
      </c>
      <c r="Q869" s="83">
        <f>IFERROR(O869/P869,"-")</f>
        <v>2.0718492343934041</v>
      </c>
      <c r="W869" s="1" t="str">
        <f t="shared" si="115"/>
        <v>07福島県</v>
      </c>
    </row>
    <row r="870" spans="1:23" x14ac:dyDescent="0.15">
      <c r="A870" s="8">
        <f t="shared" si="114"/>
        <v>58</v>
      </c>
      <c r="B870" s="8">
        <f>B869</f>
        <v>708</v>
      </c>
      <c r="D870" s="65"/>
      <c r="E870" s="75" t="s">
        <v>32</v>
      </c>
      <c r="F870" s="76">
        <v>285</v>
      </c>
      <c r="G870" s="77">
        <f>IFERROR(F870/P870,"-")</f>
        <v>0.33687943262411346</v>
      </c>
      <c r="H870" s="78">
        <v>271</v>
      </c>
      <c r="I870" s="78">
        <v>271</v>
      </c>
      <c r="J870" s="78">
        <v>271</v>
      </c>
      <c r="K870" s="78">
        <v>271</v>
      </c>
      <c r="L870" s="79">
        <v>266</v>
      </c>
      <c r="M870" s="80">
        <f>IFERROR(L870/F870,"-")</f>
        <v>0.93333333333333335</v>
      </c>
      <c r="N870" s="81">
        <f>L870-F870</f>
        <v>-19</v>
      </c>
      <c r="O870" s="79">
        <v>348</v>
      </c>
      <c r="P870" s="82">
        <v>846</v>
      </c>
      <c r="Q870" s="83">
        <f>IFERROR(O870/P870,"-")</f>
        <v>0.41134751773049644</v>
      </c>
      <c r="W870" s="1" t="str">
        <f t="shared" si="115"/>
        <v>07福島県</v>
      </c>
    </row>
    <row r="871" spans="1:23" ht="14.25" thickBot="1" x14ac:dyDescent="0.2">
      <c r="A871" s="8">
        <f t="shared" si="114"/>
        <v>58</v>
      </c>
      <c r="B871" s="8">
        <f>B870</f>
        <v>708</v>
      </c>
      <c r="D871" s="84"/>
      <c r="E871" s="85" t="s">
        <v>33</v>
      </c>
      <c r="F871" s="86">
        <v>745</v>
      </c>
      <c r="G871" s="87">
        <f>IFERROR(F871/P871,"-")</f>
        <v>1.4665354330708662</v>
      </c>
      <c r="H871" s="88">
        <v>588</v>
      </c>
      <c r="I871" s="88">
        <v>546</v>
      </c>
      <c r="J871" s="88">
        <v>527</v>
      </c>
      <c r="K871" s="88">
        <v>527</v>
      </c>
      <c r="L871" s="89">
        <v>530</v>
      </c>
      <c r="M871" s="90">
        <f>IFERROR(L871/F871,"-")</f>
        <v>0.71140939597315433</v>
      </c>
      <c r="N871" s="91">
        <f>L871-F871</f>
        <v>-215</v>
      </c>
      <c r="O871" s="89">
        <v>440</v>
      </c>
      <c r="P871" s="92">
        <v>508</v>
      </c>
      <c r="Q871" s="93">
        <f>IFERROR(O871/P871,"-")</f>
        <v>0.86614173228346458</v>
      </c>
      <c r="W871" s="1" t="str">
        <f t="shared" si="115"/>
        <v>07福島県</v>
      </c>
    </row>
    <row r="872" spans="1:23" s="5" customFormat="1" x14ac:dyDescent="0.15">
      <c r="A872" s="94">
        <f t="shared" si="114"/>
        <v>58</v>
      </c>
      <c r="B872" s="94">
        <f>B871</f>
        <v>708</v>
      </c>
      <c r="D872" s="95"/>
      <c r="E872" s="96" t="s">
        <v>34</v>
      </c>
      <c r="F872" s="97">
        <v>0.93103448275862066</v>
      </c>
      <c r="G872" s="98"/>
      <c r="H872" s="97">
        <v>0.96296296296296291</v>
      </c>
      <c r="I872" s="97">
        <v>0.92592592592592593</v>
      </c>
      <c r="J872" s="97">
        <v>0.92307692307692313</v>
      </c>
      <c r="K872" s="97">
        <v>1</v>
      </c>
      <c r="L872" s="97">
        <v>1</v>
      </c>
      <c r="M872" s="99"/>
      <c r="N872" s="99"/>
      <c r="O872" s="100"/>
      <c r="P872" s="100"/>
      <c r="Q872" s="99"/>
      <c r="W872" s="5" t="str">
        <f t="shared" si="115"/>
        <v>07福島県</v>
      </c>
    </row>
    <row r="873" spans="1:23" x14ac:dyDescent="0.15">
      <c r="A873" s="8">
        <f>(ROW()+12)/15</f>
        <v>59</v>
      </c>
      <c r="B873" s="8"/>
      <c r="C873" s="101">
        <f>(ROW()+12)/15</f>
        <v>59</v>
      </c>
      <c r="D873" s="101"/>
      <c r="R873" s="1" t="str">
        <f>"（"&amp;H875&amp;"　"&amp;H876&amp;"構想区域）"</f>
        <v>（茨城県　水戸構想区域）</v>
      </c>
      <c r="W873" s="1" t="str">
        <f>TEXT(F875,"0?")&amp;H875</f>
        <v>08茨城県</v>
      </c>
    </row>
    <row r="874" spans="1:23" ht="14.25" thickBot="1" x14ac:dyDescent="0.2">
      <c r="A874" s="8">
        <f t="shared" ref="A874:A887" si="116">A873</f>
        <v>59</v>
      </c>
      <c r="B874" s="8"/>
      <c r="C874" s="1" t="s">
        <v>3</v>
      </c>
      <c r="W874" s="1" t="str">
        <f>W873</f>
        <v>08茨城県</v>
      </c>
    </row>
    <row r="875" spans="1:23" x14ac:dyDescent="0.15">
      <c r="A875" s="8">
        <f t="shared" si="116"/>
        <v>59</v>
      </c>
      <c r="B875" s="8">
        <v>801</v>
      </c>
      <c r="D875" s="10" t="s">
        <v>4</v>
      </c>
      <c r="E875" s="11"/>
      <c r="F875" s="12">
        <f>QUOTIENT(F876,100)</f>
        <v>8</v>
      </c>
      <c r="G875" s="13"/>
      <c r="H875" s="14" t="s">
        <v>100</v>
      </c>
      <c r="I875" s="15"/>
      <c r="N875" s="16"/>
      <c r="W875" s="1" t="str">
        <f t="shared" ref="W875:W887" si="117">W874</f>
        <v>08茨城県</v>
      </c>
    </row>
    <row r="876" spans="1:23" x14ac:dyDescent="0.15">
      <c r="A876" s="8">
        <f t="shared" si="116"/>
        <v>59</v>
      </c>
      <c r="B876" s="8">
        <f>B875</f>
        <v>801</v>
      </c>
      <c r="D876" s="17" t="s">
        <v>5</v>
      </c>
      <c r="E876" s="18"/>
      <c r="F876" s="19">
        <f>B876</f>
        <v>801</v>
      </c>
      <c r="G876" s="20"/>
      <c r="H876" s="21" t="s">
        <v>101</v>
      </c>
      <c r="I876" s="22"/>
      <c r="N876" s="16"/>
      <c r="W876" s="1" t="str">
        <f t="shared" si="117"/>
        <v>08茨城県</v>
      </c>
    </row>
    <row r="877" spans="1:23" x14ac:dyDescent="0.15">
      <c r="A877" s="8">
        <f t="shared" si="116"/>
        <v>59</v>
      </c>
      <c r="B877" s="8">
        <f>B876</f>
        <v>801</v>
      </c>
      <c r="D877" s="23" t="s">
        <v>6</v>
      </c>
      <c r="E877" s="24"/>
      <c r="F877" s="25">
        <v>45.7941</v>
      </c>
      <c r="G877" s="26"/>
      <c r="H877" s="26"/>
      <c r="I877" s="27"/>
      <c r="J877" s="28"/>
      <c r="K877" s="28"/>
      <c r="M877" s="28"/>
      <c r="N877" s="29"/>
      <c r="O877" s="30" t="s">
        <v>7</v>
      </c>
      <c r="W877" s="1" t="str">
        <f t="shared" si="117"/>
        <v>08茨城県</v>
      </c>
    </row>
    <row r="878" spans="1:23" ht="14.25" thickBot="1" x14ac:dyDescent="0.2">
      <c r="A878" s="8">
        <f t="shared" si="116"/>
        <v>59</v>
      </c>
      <c r="B878" s="8">
        <f>B877</f>
        <v>801</v>
      </c>
      <c r="D878" s="31" t="s">
        <v>8</v>
      </c>
      <c r="E878" s="32"/>
      <c r="F878" s="33">
        <v>909.58</v>
      </c>
      <c r="G878" s="34"/>
      <c r="H878" s="34"/>
      <c r="I878" s="35"/>
      <c r="J878" s="36"/>
      <c r="K878" s="36"/>
      <c r="M878" s="36"/>
      <c r="O878" s="37">
        <v>0.16300000000000001</v>
      </c>
      <c r="P878" s="37"/>
      <c r="W878" s="1" t="str">
        <f t="shared" si="117"/>
        <v>08茨城県</v>
      </c>
    </row>
    <row r="879" spans="1:23" ht="14.25" thickBot="1" x14ac:dyDescent="0.2">
      <c r="A879" s="8">
        <f t="shared" si="116"/>
        <v>59</v>
      </c>
      <c r="B879" s="8"/>
      <c r="C879" s="1" t="s">
        <v>9</v>
      </c>
      <c r="W879" s="1" t="str">
        <f t="shared" si="117"/>
        <v>08茨城県</v>
      </c>
    </row>
    <row r="880" spans="1:23" ht="13.5" customHeight="1" x14ac:dyDescent="0.15">
      <c r="A880" s="8">
        <f t="shared" si="116"/>
        <v>59</v>
      </c>
      <c r="B880" s="8"/>
      <c r="D880" s="38"/>
      <c r="E880" s="39"/>
      <c r="F880" s="40" t="s">
        <v>10</v>
      </c>
      <c r="G880" s="41"/>
      <c r="H880" s="42" t="s">
        <v>11</v>
      </c>
      <c r="I880" s="42" t="s">
        <v>12</v>
      </c>
      <c r="J880" s="42" t="s">
        <v>13</v>
      </c>
      <c r="K880" s="42" t="s">
        <v>14</v>
      </c>
      <c r="L880" s="43" t="s">
        <v>15</v>
      </c>
      <c r="M880" s="41"/>
      <c r="N880" s="41"/>
      <c r="O880" s="43" t="s">
        <v>16</v>
      </c>
      <c r="P880" s="41"/>
      <c r="Q880" s="44"/>
      <c r="W880" s="1" t="str">
        <f t="shared" si="117"/>
        <v>08茨城県</v>
      </c>
    </row>
    <row r="881" spans="1:23" ht="32.25" thickBot="1" x14ac:dyDescent="0.2">
      <c r="A881" s="8">
        <f t="shared" si="116"/>
        <v>59</v>
      </c>
      <c r="B881" s="8"/>
      <c r="D881" s="45"/>
      <c r="E881" s="46"/>
      <c r="F881" s="47" t="s">
        <v>17</v>
      </c>
      <c r="G881" s="48" t="s">
        <v>18</v>
      </c>
      <c r="H881" s="49" t="s">
        <v>19</v>
      </c>
      <c r="I881" s="49" t="s">
        <v>20</v>
      </c>
      <c r="J881" s="49" t="s">
        <v>21</v>
      </c>
      <c r="K881" s="49" t="s">
        <v>22</v>
      </c>
      <c r="L881" s="50" t="s">
        <v>23</v>
      </c>
      <c r="M881" s="51" t="s">
        <v>24</v>
      </c>
      <c r="N881" s="52" t="s">
        <v>25</v>
      </c>
      <c r="O881" s="53" t="s">
        <v>26</v>
      </c>
      <c r="P881" s="51" t="s">
        <v>27</v>
      </c>
      <c r="Q881" s="54" t="s">
        <v>28</v>
      </c>
      <c r="W881" s="1" t="str">
        <f t="shared" si="117"/>
        <v>08茨城県</v>
      </c>
    </row>
    <row r="882" spans="1:23" ht="14.25" thickTop="1" x14ac:dyDescent="0.15">
      <c r="A882" s="8">
        <f t="shared" si="116"/>
        <v>59</v>
      </c>
      <c r="B882" s="8">
        <f>B877</f>
        <v>801</v>
      </c>
      <c r="D882" s="55"/>
      <c r="E882" s="56" t="s">
        <v>29</v>
      </c>
      <c r="F882" s="57">
        <f>SUM(F883:F886)</f>
        <v>4749</v>
      </c>
      <c r="G882" s="58">
        <f>IFERROR(F882/P882,"-")</f>
        <v>1.060518088432336</v>
      </c>
      <c r="H882" s="59">
        <f>SUM(H883:H886)</f>
        <v>4784</v>
      </c>
      <c r="I882" s="59">
        <f>SUM(I883:I886)</f>
        <v>4891</v>
      </c>
      <c r="J882" s="59">
        <f>SUM(J883:J886)</f>
        <v>5066</v>
      </c>
      <c r="K882" s="59">
        <f>SUM(K883:K886)</f>
        <v>4912</v>
      </c>
      <c r="L882" s="60">
        <f>SUM(L883:L886)</f>
        <v>4907</v>
      </c>
      <c r="M882" s="61">
        <f>IFERROR(L882/F882,"-")</f>
        <v>1.0332701621393978</v>
      </c>
      <c r="N882" s="62">
        <f>L882-F882</f>
        <v>158</v>
      </c>
      <c r="O882" s="60">
        <f>SUM(O883:O886)</f>
        <v>4986</v>
      </c>
      <c r="P882" s="63">
        <f>SUM(P883:P886)</f>
        <v>4478</v>
      </c>
      <c r="Q882" s="64">
        <f>IFERROR(O882/P882,"-")</f>
        <v>1.1134435015631978</v>
      </c>
      <c r="W882" s="1" t="str">
        <f t="shared" si="117"/>
        <v>08茨城県</v>
      </c>
    </row>
    <row r="883" spans="1:23" x14ac:dyDescent="0.15">
      <c r="A883" s="8">
        <f t="shared" si="116"/>
        <v>59</v>
      </c>
      <c r="B883" s="8">
        <f>B882</f>
        <v>801</v>
      </c>
      <c r="D883" s="65"/>
      <c r="E883" s="66" t="s">
        <v>30</v>
      </c>
      <c r="F883" s="67">
        <v>278</v>
      </c>
      <c r="G883" s="68">
        <f>IFERROR(F883/P883,"-")</f>
        <v>0.44766505636070852</v>
      </c>
      <c r="H883" s="69">
        <v>289</v>
      </c>
      <c r="I883" s="69">
        <v>267</v>
      </c>
      <c r="J883" s="69">
        <v>267</v>
      </c>
      <c r="K883" s="69">
        <v>302</v>
      </c>
      <c r="L883" s="70">
        <v>280</v>
      </c>
      <c r="M883" s="71">
        <f>IFERROR(L883/F883,"-")</f>
        <v>1.0071942446043165</v>
      </c>
      <c r="N883" s="72">
        <f>L883-F883</f>
        <v>2</v>
      </c>
      <c r="O883" s="70">
        <v>323</v>
      </c>
      <c r="P883" s="73">
        <v>621</v>
      </c>
      <c r="Q883" s="74">
        <f>IFERROR(O883/P883,"-")</f>
        <v>0.52012882447665054</v>
      </c>
      <c r="W883" s="1" t="str">
        <f t="shared" si="117"/>
        <v>08茨城県</v>
      </c>
    </row>
    <row r="884" spans="1:23" x14ac:dyDescent="0.15">
      <c r="A884" s="8">
        <f t="shared" si="116"/>
        <v>59</v>
      </c>
      <c r="B884" s="8">
        <f>B883</f>
        <v>801</v>
      </c>
      <c r="D884" s="65"/>
      <c r="E884" s="75" t="s">
        <v>31</v>
      </c>
      <c r="F884" s="76">
        <v>3466</v>
      </c>
      <c r="G884" s="77">
        <f>IFERROR(F884/P884,"-")</f>
        <v>2.1316113161131613</v>
      </c>
      <c r="H884" s="78">
        <v>3114</v>
      </c>
      <c r="I884" s="78">
        <v>2988</v>
      </c>
      <c r="J884" s="78">
        <v>2978</v>
      </c>
      <c r="K884" s="78">
        <v>2925</v>
      </c>
      <c r="L884" s="79">
        <v>2720</v>
      </c>
      <c r="M884" s="80">
        <f>IFERROR(L884/F884,"-")</f>
        <v>0.78476630121177149</v>
      </c>
      <c r="N884" s="81">
        <f>L884-F884</f>
        <v>-746</v>
      </c>
      <c r="O884" s="79">
        <v>2665</v>
      </c>
      <c r="P884" s="82">
        <v>1626</v>
      </c>
      <c r="Q884" s="83">
        <f>IFERROR(O884/P884,"-")</f>
        <v>1.638991389913899</v>
      </c>
      <c r="W884" s="1" t="str">
        <f t="shared" si="117"/>
        <v>08茨城県</v>
      </c>
    </row>
    <row r="885" spans="1:23" x14ac:dyDescent="0.15">
      <c r="A885" s="8">
        <f t="shared" si="116"/>
        <v>59</v>
      </c>
      <c r="B885" s="8">
        <f>B884</f>
        <v>801</v>
      </c>
      <c r="D885" s="65"/>
      <c r="E885" s="75" t="s">
        <v>32</v>
      </c>
      <c r="F885" s="76">
        <v>155</v>
      </c>
      <c r="G885" s="77">
        <f>IFERROR(F885/P885,"-")</f>
        <v>0.10264900662251655</v>
      </c>
      <c r="H885" s="78">
        <v>516</v>
      </c>
      <c r="I885" s="78">
        <v>518</v>
      </c>
      <c r="J885" s="78">
        <v>650</v>
      </c>
      <c r="K885" s="78">
        <v>631</v>
      </c>
      <c r="L885" s="79">
        <v>781</v>
      </c>
      <c r="M885" s="80">
        <f>IFERROR(L885/F885,"-")</f>
        <v>5.0387096774193552</v>
      </c>
      <c r="N885" s="81">
        <f>L885-F885</f>
        <v>626</v>
      </c>
      <c r="O885" s="79">
        <v>872</v>
      </c>
      <c r="P885" s="82">
        <v>1510</v>
      </c>
      <c r="Q885" s="83">
        <f>IFERROR(O885/P885,"-")</f>
        <v>0.57748344370860927</v>
      </c>
      <c r="W885" s="1" t="str">
        <f t="shared" si="117"/>
        <v>08茨城県</v>
      </c>
    </row>
    <row r="886" spans="1:23" ht="14.25" thickBot="1" x14ac:dyDescent="0.2">
      <c r="A886" s="8">
        <f t="shared" si="116"/>
        <v>59</v>
      </c>
      <c r="B886" s="8">
        <f>B885</f>
        <v>801</v>
      </c>
      <c r="D886" s="84"/>
      <c r="E886" s="85" t="s">
        <v>33</v>
      </c>
      <c r="F886" s="86">
        <v>850</v>
      </c>
      <c r="G886" s="87">
        <f>IFERROR(F886/P886,"-")</f>
        <v>1.1789181692094313</v>
      </c>
      <c r="H886" s="88">
        <v>865</v>
      </c>
      <c r="I886" s="88">
        <v>1118</v>
      </c>
      <c r="J886" s="88">
        <v>1171</v>
      </c>
      <c r="K886" s="88">
        <v>1054</v>
      </c>
      <c r="L886" s="89">
        <v>1126</v>
      </c>
      <c r="M886" s="90">
        <f>IFERROR(L886/F886,"-")</f>
        <v>1.3247058823529412</v>
      </c>
      <c r="N886" s="91">
        <f>L886-F886</f>
        <v>276</v>
      </c>
      <c r="O886" s="89">
        <v>1126</v>
      </c>
      <c r="P886" s="92">
        <v>721</v>
      </c>
      <c r="Q886" s="93">
        <f>IFERROR(O886/P886,"-")</f>
        <v>1.5617198335644937</v>
      </c>
      <c r="W886" s="1" t="str">
        <f t="shared" si="117"/>
        <v>08茨城県</v>
      </c>
    </row>
    <row r="887" spans="1:23" s="5" customFormat="1" x14ac:dyDescent="0.15">
      <c r="A887" s="94">
        <f t="shared" si="116"/>
        <v>59</v>
      </c>
      <c r="B887" s="94">
        <f>B886</f>
        <v>801</v>
      </c>
      <c r="D887" s="95"/>
      <c r="E887" s="96" t="s">
        <v>34</v>
      </c>
      <c r="F887" s="97">
        <v>0.91803278688524592</v>
      </c>
      <c r="G887" s="98"/>
      <c r="H887" s="97">
        <v>0.94827586206896552</v>
      </c>
      <c r="I887" s="97">
        <v>1</v>
      </c>
      <c r="J887" s="97">
        <v>1</v>
      </c>
      <c r="K887" s="97">
        <v>1</v>
      </c>
      <c r="L887" s="97">
        <v>1</v>
      </c>
      <c r="M887" s="99"/>
      <c r="N887" s="99"/>
      <c r="O887" s="100"/>
      <c r="P887" s="100"/>
      <c r="Q887" s="99"/>
      <c r="W887" s="5" t="str">
        <f t="shared" si="117"/>
        <v>08茨城県</v>
      </c>
    </row>
    <row r="888" spans="1:23" x14ac:dyDescent="0.15">
      <c r="A888" s="8">
        <f>(ROW()+12)/15</f>
        <v>60</v>
      </c>
      <c r="B888" s="8"/>
      <c r="C888" s="101">
        <f>(ROW()+12)/15</f>
        <v>60</v>
      </c>
      <c r="D888" s="101"/>
      <c r="R888" s="1" t="str">
        <f>"（"&amp;H890&amp;"　"&amp;H891&amp;"構想区域）"</f>
        <v>（茨城県　日立構想区域）</v>
      </c>
      <c r="W888" s="1" t="str">
        <f>TEXT(F890,"0?")&amp;H890</f>
        <v>08茨城県</v>
      </c>
    </row>
    <row r="889" spans="1:23" ht="14.25" thickBot="1" x14ac:dyDescent="0.2">
      <c r="A889" s="8">
        <f t="shared" ref="A889:A902" si="118">A888</f>
        <v>60</v>
      </c>
      <c r="B889" s="8"/>
      <c r="C889" s="1" t="s">
        <v>3</v>
      </c>
      <c r="W889" s="1" t="str">
        <f>W888</f>
        <v>08茨城県</v>
      </c>
    </row>
    <row r="890" spans="1:23" x14ac:dyDescent="0.15">
      <c r="A890" s="8">
        <f t="shared" si="118"/>
        <v>60</v>
      </c>
      <c r="B890" s="8">
        <v>802</v>
      </c>
      <c r="D890" s="10" t="s">
        <v>4</v>
      </c>
      <c r="E890" s="11"/>
      <c r="F890" s="12">
        <f>QUOTIENT(F891,100)</f>
        <v>8</v>
      </c>
      <c r="G890" s="13"/>
      <c r="H890" s="14" t="s">
        <v>100</v>
      </c>
      <c r="I890" s="15"/>
      <c r="N890" s="16"/>
      <c r="W890" s="1" t="str">
        <f t="shared" ref="W890:W902" si="119">W889</f>
        <v>08茨城県</v>
      </c>
    </row>
    <row r="891" spans="1:23" x14ac:dyDescent="0.15">
      <c r="A891" s="8">
        <f t="shared" si="118"/>
        <v>60</v>
      </c>
      <c r="B891" s="8">
        <f>B890</f>
        <v>802</v>
      </c>
      <c r="D891" s="17" t="s">
        <v>5</v>
      </c>
      <c r="E891" s="18"/>
      <c r="F891" s="19">
        <f>B891</f>
        <v>802</v>
      </c>
      <c r="G891" s="20"/>
      <c r="H891" s="21" t="s">
        <v>102</v>
      </c>
      <c r="I891" s="22"/>
      <c r="N891" s="16"/>
      <c r="W891" s="1" t="str">
        <f t="shared" si="119"/>
        <v>08茨城県</v>
      </c>
    </row>
    <row r="892" spans="1:23" x14ac:dyDescent="0.15">
      <c r="A892" s="8">
        <f t="shared" si="118"/>
        <v>60</v>
      </c>
      <c r="B892" s="8">
        <f>B891</f>
        <v>802</v>
      </c>
      <c r="D892" s="23" t="s">
        <v>6</v>
      </c>
      <c r="E892" s="24"/>
      <c r="F892" s="25">
        <v>24.4008</v>
      </c>
      <c r="G892" s="26"/>
      <c r="H892" s="26"/>
      <c r="I892" s="27"/>
      <c r="J892" s="28"/>
      <c r="K892" s="28"/>
      <c r="M892" s="28"/>
      <c r="N892" s="29"/>
      <c r="O892" s="30" t="s">
        <v>7</v>
      </c>
      <c r="W892" s="1" t="str">
        <f t="shared" si="119"/>
        <v>08茨城県</v>
      </c>
    </row>
    <row r="893" spans="1:23" ht="14.25" thickBot="1" x14ac:dyDescent="0.2">
      <c r="A893" s="8">
        <f t="shared" si="118"/>
        <v>60</v>
      </c>
      <c r="B893" s="8">
        <f>B892</f>
        <v>802</v>
      </c>
      <c r="D893" s="31" t="s">
        <v>8</v>
      </c>
      <c r="E893" s="32"/>
      <c r="F893" s="33">
        <v>606.16</v>
      </c>
      <c r="G893" s="34"/>
      <c r="H893" s="34"/>
      <c r="I893" s="35"/>
      <c r="J893" s="36"/>
      <c r="K893" s="36"/>
      <c r="M893" s="36"/>
      <c r="O893" s="37">
        <v>-2.6000000000000009E-2</v>
      </c>
      <c r="P893" s="37"/>
      <c r="W893" s="1" t="str">
        <f t="shared" si="119"/>
        <v>08茨城県</v>
      </c>
    </row>
    <row r="894" spans="1:23" ht="14.25" thickBot="1" x14ac:dyDescent="0.2">
      <c r="A894" s="8">
        <f t="shared" si="118"/>
        <v>60</v>
      </c>
      <c r="B894" s="8"/>
      <c r="C894" s="1" t="s">
        <v>9</v>
      </c>
      <c r="W894" s="1" t="str">
        <f t="shared" si="119"/>
        <v>08茨城県</v>
      </c>
    </row>
    <row r="895" spans="1:23" ht="13.5" customHeight="1" x14ac:dyDescent="0.15">
      <c r="A895" s="8">
        <f t="shared" si="118"/>
        <v>60</v>
      </c>
      <c r="B895" s="8"/>
      <c r="D895" s="38"/>
      <c r="E895" s="39"/>
      <c r="F895" s="40" t="s">
        <v>10</v>
      </c>
      <c r="G895" s="41"/>
      <c r="H895" s="42" t="s">
        <v>11</v>
      </c>
      <c r="I895" s="42" t="s">
        <v>12</v>
      </c>
      <c r="J895" s="42" t="s">
        <v>13</v>
      </c>
      <c r="K895" s="42" t="s">
        <v>14</v>
      </c>
      <c r="L895" s="43" t="s">
        <v>15</v>
      </c>
      <c r="M895" s="41"/>
      <c r="N895" s="41"/>
      <c r="O895" s="43" t="s">
        <v>16</v>
      </c>
      <c r="P895" s="41"/>
      <c r="Q895" s="44"/>
      <c r="W895" s="1" t="str">
        <f t="shared" si="119"/>
        <v>08茨城県</v>
      </c>
    </row>
    <row r="896" spans="1:23" ht="32.25" thickBot="1" x14ac:dyDescent="0.2">
      <c r="A896" s="8">
        <f t="shared" si="118"/>
        <v>60</v>
      </c>
      <c r="B896" s="8"/>
      <c r="D896" s="45"/>
      <c r="E896" s="46"/>
      <c r="F896" s="47" t="s">
        <v>17</v>
      </c>
      <c r="G896" s="48" t="s">
        <v>18</v>
      </c>
      <c r="H896" s="49" t="s">
        <v>19</v>
      </c>
      <c r="I896" s="49" t="s">
        <v>20</v>
      </c>
      <c r="J896" s="49" t="s">
        <v>21</v>
      </c>
      <c r="K896" s="49" t="s">
        <v>22</v>
      </c>
      <c r="L896" s="50" t="s">
        <v>23</v>
      </c>
      <c r="M896" s="51" t="s">
        <v>24</v>
      </c>
      <c r="N896" s="52" t="s">
        <v>25</v>
      </c>
      <c r="O896" s="53" t="s">
        <v>26</v>
      </c>
      <c r="P896" s="51" t="s">
        <v>27</v>
      </c>
      <c r="Q896" s="54" t="s">
        <v>28</v>
      </c>
      <c r="W896" s="1" t="str">
        <f t="shared" si="119"/>
        <v>08茨城県</v>
      </c>
    </row>
    <row r="897" spans="1:23" ht="14.25" thickTop="1" x14ac:dyDescent="0.15">
      <c r="A897" s="8">
        <f t="shared" si="118"/>
        <v>60</v>
      </c>
      <c r="B897" s="8">
        <f>B892</f>
        <v>802</v>
      </c>
      <c r="D897" s="55"/>
      <c r="E897" s="56" t="s">
        <v>29</v>
      </c>
      <c r="F897" s="57">
        <f>SUM(F898:F901)</f>
        <v>2424</v>
      </c>
      <c r="G897" s="58">
        <f>IFERROR(F897/P897,"-")</f>
        <v>1.3102702702702702</v>
      </c>
      <c r="H897" s="59">
        <f>SUM(H898:H901)</f>
        <v>2366</v>
      </c>
      <c r="I897" s="59">
        <f>SUM(I898:I901)</f>
        <v>2288</v>
      </c>
      <c r="J897" s="59">
        <f>SUM(J898:J901)</f>
        <v>2560</v>
      </c>
      <c r="K897" s="59">
        <f>SUM(K898:K901)</f>
        <v>2291</v>
      </c>
      <c r="L897" s="60">
        <f>SUM(L898:L901)</f>
        <v>2183</v>
      </c>
      <c r="M897" s="61">
        <f>IFERROR(L897/F897,"-")</f>
        <v>0.90057755775577553</v>
      </c>
      <c r="N897" s="62">
        <f>L897-F897</f>
        <v>-241</v>
      </c>
      <c r="O897" s="60">
        <f>SUM(O898:O901)</f>
        <v>2242</v>
      </c>
      <c r="P897" s="63">
        <f>SUM(P898:P901)</f>
        <v>1850</v>
      </c>
      <c r="Q897" s="64">
        <f>IFERROR(O897/P897,"-")</f>
        <v>1.2118918918918919</v>
      </c>
      <c r="W897" s="1" t="str">
        <f t="shared" si="119"/>
        <v>08茨城県</v>
      </c>
    </row>
    <row r="898" spans="1:23" x14ac:dyDescent="0.15">
      <c r="A898" s="8">
        <f t="shared" si="118"/>
        <v>60</v>
      </c>
      <c r="B898" s="8">
        <f>B897</f>
        <v>802</v>
      </c>
      <c r="D898" s="65"/>
      <c r="E898" s="66" t="s">
        <v>30</v>
      </c>
      <c r="F898" s="67">
        <v>63</v>
      </c>
      <c r="G898" s="68">
        <f>IFERROR(F898/P898,"-")</f>
        <v>0.36627906976744184</v>
      </c>
      <c r="H898" s="69">
        <v>67</v>
      </c>
      <c r="I898" s="69">
        <v>50</v>
      </c>
      <c r="J898" s="69">
        <v>26</v>
      </c>
      <c r="K898" s="69">
        <v>26</v>
      </c>
      <c r="L898" s="70">
        <v>26</v>
      </c>
      <c r="M898" s="71">
        <f>IFERROR(L898/F898,"-")</f>
        <v>0.41269841269841268</v>
      </c>
      <c r="N898" s="72">
        <f>L898-F898</f>
        <v>-37</v>
      </c>
      <c r="O898" s="70">
        <v>26</v>
      </c>
      <c r="P898" s="73">
        <v>172</v>
      </c>
      <c r="Q898" s="74">
        <f>IFERROR(O898/P898,"-")</f>
        <v>0.15116279069767441</v>
      </c>
      <c r="W898" s="1" t="str">
        <f t="shared" si="119"/>
        <v>08茨城県</v>
      </c>
    </row>
    <row r="899" spans="1:23" x14ac:dyDescent="0.15">
      <c r="A899" s="8">
        <f t="shared" si="118"/>
        <v>60</v>
      </c>
      <c r="B899" s="8">
        <f>B898</f>
        <v>802</v>
      </c>
      <c r="D899" s="65"/>
      <c r="E899" s="75" t="s">
        <v>31</v>
      </c>
      <c r="F899" s="76">
        <v>1539</v>
      </c>
      <c r="G899" s="77">
        <f>IFERROR(F899/P899,"-")</f>
        <v>2.4862681744749597</v>
      </c>
      <c r="H899" s="78">
        <v>1309</v>
      </c>
      <c r="I899" s="78">
        <v>1248</v>
      </c>
      <c r="J899" s="78">
        <v>1460</v>
      </c>
      <c r="K899" s="78">
        <v>1318</v>
      </c>
      <c r="L899" s="79">
        <v>1148</v>
      </c>
      <c r="M899" s="80">
        <f>IFERROR(L899/F899,"-")</f>
        <v>0.74593892137751783</v>
      </c>
      <c r="N899" s="81">
        <f>L899-F899</f>
        <v>-391</v>
      </c>
      <c r="O899" s="79">
        <v>1089</v>
      </c>
      <c r="P899" s="82">
        <v>619</v>
      </c>
      <c r="Q899" s="83">
        <f>IFERROR(O899/P899,"-")</f>
        <v>1.7592891760904685</v>
      </c>
      <c r="W899" s="1" t="str">
        <f t="shared" si="119"/>
        <v>08茨城県</v>
      </c>
    </row>
    <row r="900" spans="1:23" x14ac:dyDescent="0.15">
      <c r="A900" s="8">
        <f t="shared" si="118"/>
        <v>60</v>
      </c>
      <c r="B900" s="8">
        <f>B899</f>
        <v>802</v>
      </c>
      <c r="D900" s="65"/>
      <c r="E900" s="75" t="s">
        <v>32</v>
      </c>
      <c r="F900" s="76">
        <v>265</v>
      </c>
      <c r="G900" s="77">
        <f>IFERROR(F900/P900,"-")</f>
        <v>0.37166900420757365</v>
      </c>
      <c r="H900" s="78">
        <v>188</v>
      </c>
      <c r="I900" s="78">
        <v>188</v>
      </c>
      <c r="J900" s="78">
        <v>202</v>
      </c>
      <c r="K900" s="78">
        <v>202</v>
      </c>
      <c r="L900" s="79">
        <v>380</v>
      </c>
      <c r="M900" s="80">
        <f>IFERROR(L900/F900,"-")</f>
        <v>1.4339622641509433</v>
      </c>
      <c r="N900" s="81">
        <f>L900-F900</f>
        <v>115</v>
      </c>
      <c r="O900" s="79">
        <v>577</v>
      </c>
      <c r="P900" s="82">
        <v>713</v>
      </c>
      <c r="Q900" s="83">
        <f>IFERROR(O900/P900,"-")</f>
        <v>0.80925666199158486</v>
      </c>
      <c r="W900" s="1" t="str">
        <f t="shared" si="119"/>
        <v>08茨城県</v>
      </c>
    </row>
    <row r="901" spans="1:23" ht="14.25" thickBot="1" x14ac:dyDescent="0.2">
      <c r="A901" s="8">
        <f t="shared" si="118"/>
        <v>60</v>
      </c>
      <c r="B901" s="8">
        <f>B900</f>
        <v>802</v>
      </c>
      <c r="D901" s="84"/>
      <c r="E901" s="85" t="s">
        <v>33</v>
      </c>
      <c r="F901" s="86">
        <v>557</v>
      </c>
      <c r="G901" s="87">
        <f>IFERROR(F901/P901,"-")</f>
        <v>1.6098265895953756</v>
      </c>
      <c r="H901" s="88">
        <v>802</v>
      </c>
      <c r="I901" s="88">
        <v>802</v>
      </c>
      <c r="J901" s="88">
        <v>872</v>
      </c>
      <c r="K901" s="88">
        <v>745</v>
      </c>
      <c r="L901" s="89">
        <v>629</v>
      </c>
      <c r="M901" s="90">
        <f>IFERROR(L901/F901,"-")</f>
        <v>1.1292639138240574</v>
      </c>
      <c r="N901" s="91">
        <f>L901-F901</f>
        <v>72</v>
      </c>
      <c r="O901" s="89">
        <v>550</v>
      </c>
      <c r="P901" s="92">
        <v>346</v>
      </c>
      <c r="Q901" s="93">
        <f>IFERROR(O901/P901,"-")</f>
        <v>1.5895953757225434</v>
      </c>
      <c r="W901" s="1" t="str">
        <f t="shared" si="119"/>
        <v>08茨城県</v>
      </c>
    </row>
    <row r="902" spans="1:23" s="5" customFormat="1" x14ac:dyDescent="0.15">
      <c r="A902" s="94">
        <f t="shared" si="118"/>
        <v>60</v>
      </c>
      <c r="B902" s="94">
        <f>B901</f>
        <v>802</v>
      </c>
      <c r="D902" s="95"/>
      <c r="E902" s="96" t="s">
        <v>34</v>
      </c>
      <c r="F902" s="97">
        <v>0.9642857142857143</v>
      </c>
      <c r="G902" s="98"/>
      <c r="H902" s="97">
        <v>0.88888888888888884</v>
      </c>
      <c r="I902" s="97">
        <v>1</v>
      </c>
      <c r="J902" s="97">
        <v>1</v>
      </c>
      <c r="K902" s="97">
        <v>1</v>
      </c>
      <c r="L902" s="97">
        <v>0.91666666666666663</v>
      </c>
      <c r="M902" s="99"/>
      <c r="N902" s="99"/>
      <c r="O902" s="100"/>
      <c r="P902" s="100"/>
      <c r="Q902" s="99"/>
      <c r="W902" s="5" t="str">
        <f t="shared" si="119"/>
        <v>08茨城県</v>
      </c>
    </row>
    <row r="903" spans="1:23" x14ac:dyDescent="0.15">
      <c r="A903" s="8">
        <f>(ROW()+12)/15</f>
        <v>61</v>
      </c>
      <c r="B903" s="8"/>
      <c r="C903" s="101">
        <f>(ROW()+12)/15</f>
        <v>61</v>
      </c>
      <c r="D903" s="101"/>
      <c r="R903" s="1" t="str">
        <f>"（"&amp;H905&amp;"　"&amp;H906&amp;"構想区域）"</f>
        <v>（茨城県　常陸太田・ひたちなか構想区域）</v>
      </c>
      <c r="W903" s="1" t="str">
        <f>TEXT(F905,"0?")&amp;H905</f>
        <v>08茨城県</v>
      </c>
    </row>
    <row r="904" spans="1:23" ht="14.25" thickBot="1" x14ac:dyDescent="0.2">
      <c r="A904" s="8">
        <f t="shared" ref="A904:A917" si="120">A903</f>
        <v>61</v>
      </c>
      <c r="B904" s="8"/>
      <c r="C904" s="1" t="s">
        <v>3</v>
      </c>
      <c r="W904" s="1" t="str">
        <f>W903</f>
        <v>08茨城県</v>
      </c>
    </row>
    <row r="905" spans="1:23" x14ac:dyDescent="0.15">
      <c r="A905" s="8">
        <f t="shared" si="120"/>
        <v>61</v>
      </c>
      <c r="B905" s="8">
        <v>803</v>
      </c>
      <c r="D905" s="10" t="s">
        <v>4</v>
      </c>
      <c r="E905" s="11"/>
      <c r="F905" s="12">
        <f>QUOTIENT(F906,100)</f>
        <v>8</v>
      </c>
      <c r="G905" s="13"/>
      <c r="H905" s="14" t="s">
        <v>100</v>
      </c>
      <c r="I905" s="15"/>
      <c r="N905" s="16"/>
      <c r="W905" s="1" t="str">
        <f t="shared" ref="W905:W917" si="121">W904</f>
        <v>08茨城県</v>
      </c>
    </row>
    <row r="906" spans="1:23" x14ac:dyDescent="0.15">
      <c r="A906" s="8">
        <f t="shared" si="120"/>
        <v>61</v>
      </c>
      <c r="B906" s="8">
        <f>B905</f>
        <v>803</v>
      </c>
      <c r="D906" s="17" t="s">
        <v>5</v>
      </c>
      <c r="E906" s="18"/>
      <c r="F906" s="19">
        <f>B906</f>
        <v>803</v>
      </c>
      <c r="G906" s="20"/>
      <c r="H906" s="21" t="s">
        <v>103</v>
      </c>
      <c r="I906" s="22"/>
      <c r="N906" s="16"/>
      <c r="W906" s="1" t="str">
        <f t="shared" si="121"/>
        <v>08茨城県</v>
      </c>
    </row>
    <row r="907" spans="1:23" x14ac:dyDescent="0.15">
      <c r="A907" s="8">
        <f t="shared" si="120"/>
        <v>61</v>
      </c>
      <c r="B907" s="8">
        <f>B906</f>
        <v>803</v>
      </c>
      <c r="D907" s="23" t="s">
        <v>6</v>
      </c>
      <c r="E907" s="24"/>
      <c r="F907" s="25">
        <v>35.157899999999998</v>
      </c>
      <c r="G907" s="26"/>
      <c r="H907" s="26"/>
      <c r="I907" s="27"/>
      <c r="J907" s="28"/>
      <c r="K907" s="28"/>
      <c r="M907" s="28"/>
      <c r="N907" s="29"/>
      <c r="O907" s="30" t="s">
        <v>7</v>
      </c>
      <c r="W907" s="1" t="str">
        <f t="shared" si="121"/>
        <v>08茨城県</v>
      </c>
    </row>
    <row r="908" spans="1:23" ht="14.25" thickBot="1" x14ac:dyDescent="0.2">
      <c r="A908" s="8">
        <f t="shared" si="120"/>
        <v>61</v>
      </c>
      <c r="B908" s="8">
        <f>B907</f>
        <v>803</v>
      </c>
      <c r="D908" s="31" t="s">
        <v>8</v>
      </c>
      <c r="E908" s="32"/>
      <c r="F908" s="33">
        <v>1281.98</v>
      </c>
      <c r="G908" s="34"/>
      <c r="H908" s="34"/>
      <c r="I908" s="35"/>
      <c r="J908" s="36"/>
      <c r="K908" s="36"/>
      <c r="M908" s="36"/>
      <c r="O908" s="37">
        <v>-0.27800000000000002</v>
      </c>
      <c r="P908" s="37"/>
      <c r="W908" s="1" t="str">
        <f t="shared" si="121"/>
        <v>08茨城県</v>
      </c>
    </row>
    <row r="909" spans="1:23" ht="14.25" thickBot="1" x14ac:dyDescent="0.2">
      <c r="A909" s="8">
        <f t="shared" si="120"/>
        <v>61</v>
      </c>
      <c r="B909" s="8"/>
      <c r="C909" s="1" t="s">
        <v>9</v>
      </c>
      <c r="W909" s="1" t="str">
        <f t="shared" si="121"/>
        <v>08茨城県</v>
      </c>
    </row>
    <row r="910" spans="1:23" ht="13.5" customHeight="1" x14ac:dyDescent="0.15">
      <c r="A910" s="8">
        <f t="shared" si="120"/>
        <v>61</v>
      </c>
      <c r="B910" s="8"/>
      <c r="D910" s="38"/>
      <c r="E910" s="39"/>
      <c r="F910" s="40" t="s">
        <v>10</v>
      </c>
      <c r="G910" s="41"/>
      <c r="H910" s="42" t="s">
        <v>11</v>
      </c>
      <c r="I910" s="42" t="s">
        <v>12</v>
      </c>
      <c r="J910" s="42" t="s">
        <v>13</v>
      </c>
      <c r="K910" s="42" t="s">
        <v>14</v>
      </c>
      <c r="L910" s="43" t="s">
        <v>15</v>
      </c>
      <c r="M910" s="41"/>
      <c r="N910" s="41"/>
      <c r="O910" s="43" t="s">
        <v>16</v>
      </c>
      <c r="P910" s="41"/>
      <c r="Q910" s="44"/>
      <c r="W910" s="1" t="str">
        <f t="shared" si="121"/>
        <v>08茨城県</v>
      </c>
    </row>
    <row r="911" spans="1:23" ht="32.25" thickBot="1" x14ac:dyDescent="0.2">
      <c r="A911" s="8">
        <f t="shared" si="120"/>
        <v>61</v>
      </c>
      <c r="B911" s="8"/>
      <c r="D911" s="45"/>
      <c r="E911" s="46"/>
      <c r="F911" s="47" t="s">
        <v>17</v>
      </c>
      <c r="G911" s="48" t="s">
        <v>18</v>
      </c>
      <c r="H911" s="49" t="s">
        <v>19</v>
      </c>
      <c r="I911" s="49" t="s">
        <v>20</v>
      </c>
      <c r="J911" s="49" t="s">
        <v>21</v>
      </c>
      <c r="K911" s="49" t="s">
        <v>22</v>
      </c>
      <c r="L911" s="50" t="s">
        <v>23</v>
      </c>
      <c r="M911" s="51" t="s">
        <v>24</v>
      </c>
      <c r="N911" s="52" t="s">
        <v>25</v>
      </c>
      <c r="O911" s="53" t="s">
        <v>26</v>
      </c>
      <c r="P911" s="51" t="s">
        <v>27</v>
      </c>
      <c r="Q911" s="54" t="s">
        <v>28</v>
      </c>
      <c r="W911" s="1" t="str">
        <f t="shared" si="121"/>
        <v>08茨城県</v>
      </c>
    </row>
    <row r="912" spans="1:23" ht="14.25" thickTop="1" x14ac:dyDescent="0.15">
      <c r="A912" s="8">
        <f t="shared" si="120"/>
        <v>61</v>
      </c>
      <c r="B912" s="8">
        <f>B907</f>
        <v>803</v>
      </c>
      <c r="D912" s="55"/>
      <c r="E912" s="56" t="s">
        <v>29</v>
      </c>
      <c r="F912" s="57">
        <f>SUM(F913:F916)</f>
        <v>2362</v>
      </c>
      <c r="G912" s="58">
        <f>IFERROR(F912/P912,"-")</f>
        <v>1.1183712121212122</v>
      </c>
      <c r="H912" s="59">
        <f>SUM(H913:H916)</f>
        <v>2214</v>
      </c>
      <c r="I912" s="59">
        <f>SUM(I913:I916)</f>
        <v>2481</v>
      </c>
      <c r="J912" s="59">
        <f>SUM(J913:J916)</f>
        <v>2225</v>
      </c>
      <c r="K912" s="59">
        <f>SUM(K913:K916)</f>
        <v>2241</v>
      </c>
      <c r="L912" s="60">
        <f>SUM(L913:L916)</f>
        <v>2353</v>
      </c>
      <c r="M912" s="61">
        <f>IFERROR(L912/F912,"-")</f>
        <v>0.99618966977138024</v>
      </c>
      <c r="N912" s="62">
        <f>L912-F912</f>
        <v>-9</v>
      </c>
      <c r="O912" s="60">
        <f>SUM(O913:O916)</f>
        <v>2346</v>
      </c>
      <c r="P912" s="63">
        <f>SUM(P913:P916)</f>
        <v>2112</v>
      </c>
      <c r="Q912" s="64">
        <f>IFERROR(O912/P912,"-")</f>
        <v>1.1107954545454546</v>
      </c>
      <c r="W912" s="1" t="str">
        <f t="shared" si="121"/>
        <v>08茨城県</v>
      </c>
    </row>
    <row r="913" spans="1:23" x14ac:dyDescent="0.15">
      <c r="A913" s="8">
        <f t="shared" si="120"/>
        <v>61</v>
      </c>
      <c r="B913" s="8">
        <f>B912</f>
        <v>803</v>
      </c>
      <c r="D913" s="65"/>
      <c r="E913" s="66" t="s">
        <v>30</v>
      </c>
      <c r="F913" s="67">
        <v>24</v>
      </c>
      <c r="G913" s="68">
        <f>IFERROR(F913/P913,"-")</f>
        <v>0.16</v>
      </c>
      <c r="H913" s="69">
        <v>24</v>
      </c>
      <c r="I913" s="69">
        <v>24</v>
      </c>
      <c r="J913" s="69">
        <v>20</v>
      </c>
      <c r="K913" s="69">
        <v>20</v>
      </c>
      <c r="L913" s="70">
        <v>20</v>
      </c>
      <c r="M913" s="71">
        <f>IFERROR(L913/F913,"-")</f>
        <v>0.83333333333333337</v>
      </c>
      <c r="N913" s="72">
        <f>L913-F913</f>
        <v>-4</v>
      </c>
      <c r="O913" s="70">
        <v>20</v>
      </c>
      <c r="P913" s="73">
        <v>150</v>
      </c>
      <c r="Q913" s="74">
        <f>IFERROR(O913/P913,"-")</f>
        <v>0.13333333333333333</v>
      </c>
      <c r="W913" s="1" t="str">
        <f t="shared" si="121"/>
        <v>08茨城県</v>
      </c>
    </row>
    <row r="914" spans="1:23" x14ac:dyDescent="0.15">
      <c r="A914" s="8">
        <f t="shared" si="120"/>
        <v>61</v>
      </c>
      <c r="B914" s="8">
        <f>B913</f>
        <v>803</v>
      </c>
      <c r="D914" s="65"/>
      <c r="E914" s="75" t="s">
        <v>31</v>
      </c>
      <c r="F914" s="76">
        <v>1336</v>
      </c>
      <c r="G914" s="77">
        <f>IFERROR(F914/P914,"-")</f>
        <v>1.9851411589895989</v>
      </c>
      <c r="H914" s="78">
        <v>1252</v>
      </c>
      <c r="I914" s="78">
        <v>1403</v>
      </c>
      <c r="J914" s="78">
        <v>1257</v>
      </c>
      <c r="K914" s="78">
        <v>1273</v>
      </c>
      <c r="L914" s="79">
        <v>1382</v>
      </c>
      <c r="M914" s="80">
        <f>IFERROR(L914/F914,"-")</f>
        <v>1.034431137724551</v>
      </c>
      <c r="N914" s="81">
        <f>L914-F914</f>
        <v>46</v>
      </c>
      <c r="O914" s="79">
        <v>1406</v>
      </c>
      <c r="P914" s="82">
        <v>673</v>
      </c>
      <c r="Q914" s="83">
        <f>IFERROR(O914/P914,"-")</f>
        <v>2.0891530460624073</v>
      </c>
      <c r="W914" s="1" t="str">
        <f t="shared" si="121"/>
        <v>08茨城県</v>
      </c>
    </row>
    <row r="915" spans="1:23" x14ac:dyDescent="0.15">
      <c r="A915" s="8">
        <f t="shared" si="120"/>
        <v>61</v>
      </c>
      <c r="B915" s="8">
        <f>B914</f>
        <v>803</v>
      </c>
      <c r="D915" s="65"/>
      <c r="E915" s="75" t="s">
        <v>32</v>
      </c>
      <c r="F915" s="76">
        <v>207</v>
      </c>
      <c r="G915" s="77">
        <f>IFERROR(F915/P915,"-")</f>
        <v>0.28048780487804881</v>
      </c>
      <c r="H915" s="78">
        <v>209</v>
      </c>
      <c r="I915" s="78">
        <v>249</v>
      </c>
      <c r="J915" s="78">
        <v>259</v>
      </c>
      <c r="K915" s="78">
        <v>211</v>
      </c>
      <c r="L915" s="79">
        <v>274</v>
      </c>
      <c r="M915" s="80">
        <f>IFERROR(L915/F915,"-")</f>
        <v>1.3236714975845412</v>
      </c>
      <c r="N915" s="81">
        <f>L915-F915</f>
        <v>67</v>
      </c>
      <c r="O915" s="79">
        <v>297</v>
      </c>
      <c r="P915" s="82">
        <v>738</v>
      </c>
      <c r="Q915" s="83">
        <f>IFERROR(O915/P915,"-")</f>
        <v>0.40243902439024393</v>
      </c>
      <c r="W915" s="1" t="str">
        <f t="shared" si="121"/>
        <v>08茨城県</v>
      </c>
    </row>
    <row r="916" spans="1:23" ht="14.25" thickBot="1" x14ac:dyDescent="0.2">
      <c r="A916" s="8">
        <f t="shared" si="120"/>
        <v>61</v>
      </c>
      <c r="B916" s="8">
        <f>B915</f>
        <v>803</v>
      </c>
      <c r="D916" s="84"/>
      <c r="E916" s="85" t="s">
        <v>33</v>
      </c>
      <c r="F916" s="86">
        <v>795</v>
      </c>
      <c r="G916" s="87">
        <f>IFERROR(F916/P916,"-")</f>
        <v>1.442831215970962</v>
      </c>
      <c r="H916" s="88">
        <v>729</v>
      </c>
      <c r="I916" s="88">
        <v>805</v>
      </c>
      <c r="J916" s="88">
        <v>689</v>
      </c>
      <c r="K916" s="88">
        <v>737</v>
      </c>
      <c r="L916" s="89">
        <v>677</v>
      </c>
      <c r="M916" s="90">
        <f>IFERROR(L916/F916,"-")</f>
        <v>0.85157232704402519</v>
      </c>
      <c r="N916" s="91">
        <f>L916-F916</f>
        <v>-118</v>
      </c>
      <c r="O916" s="89">
        <v>623</v>
      </c>
      <c r="P916" s="92">
        <v>551</v>
      </c>
      <c r="Q916" s="93">
        <f>IFERROR(O916/P916,"-")</f>
        <v>1.1306715063520871</v>
      </c>
      <c r="W916" s="1" t="str">
        <f t="shared" si="121"/>
        <v>08茨城県</v>
      </c>
    </row>
    <row r="917" spans="1:23" s="5" customFormat="1" x14ac:dyDescent="0.15">
      <c r="A917" s="94">
        <f t="shared" si="120"/>
        <v>61</v>
      </c>
      <c r="B917" s="94">
        <f>B916</f>
        <v>803</v>
      </c>
      <c r="D917" s="95"/>
      <c r="E917" s="96" t="s">
        <v>34</v>
      </c>
      <c r="F917" s="97">
        <v>0.875</v>
      </c>
      <c r="G917" s="98"/>
      <c r="H917" s="97">
        <v>0.82608695652173914</v>
      </c>
      <c r="I917" s="97">
        <v>1</v>
      </c>
      <c r="J917" s="97">
        <v>0.9555555555555556</v>
      </c>
      <c r="K917" s="97">
        <v>0.97727272727272729</v>
      </c>
      <c r="L917" s="97">
        <v>0.9285714285714286</v>
      </c>
      <c r="M917" s="99"/>
      <c r="N917" s="99"/>
      <c r="O917" s="100"/>
      <c r="P917" s="100"/>
      <c r="Q917" s="99"/>
      <c r="W917" s="5" t="str">
        <f t="shared" si="121"/>
        <v>08茨城県</v>
      </c>
    </row>
    <row r="918" spans="1:23" x14ac:dyDescent="0.15">
      <c r="A918" s="8">
        <f>(ROW()+12)/15</f>
        <v>62</v>
      </c>
      <c r="B918" s="8"/>
      <c r="C918" s="101">
        <f>(ROW()+12)/15</f>
        <v>62</v>
      </c>
      <c r="D918" s="101"/>
      <c r="R918" s="1" t="str">
        <f>"（"&amp;H920&amp;"　"&amp;H921&amp;"構想区域）"</f>
        <v>（茨城県　鹿行構想区域）</v>
      </c>
      <c r="W918" s="1" t="str">
        <f>TEXT(F920,"0?")&amp;H920</f>
        <v>08茨城県</v>
      </c>
    </row>
    <row r="919" spans="1:23" ht="14.25" thickBot="1" x14ac:dyDescent="0.2">
      <c r="A919" s="8">
        <f t="shared" ref="A919:A932" si="122">A918</f>
        <v>62</v>
      </c>
      <c r="B919" s="8"/>
      <c r="C919" s="1" t="s">
        <v>3</v>
      </c>
      <c r="W919" s="1" t="str">
        <f>W918</f>
        <v>08茨城県</v>
      </c>
    </row>
    <row r="920" spans="1:23" x14ac:dyDescent="0.15">
      <c r="A920" s="8">
        <f t="shared" si="122"/>
        <v>62</v>
      </c>
      <c r="B920" s="8">
        <v>804</v>
      </c>
      <c r="D920" s="10" t="s">
        <v>4</v>
      </c>
      <c r="E920" s="11"/>
      <c r="F920" s="12">
        <f>QUOTIENT(F921,100)</f>
        <v>8</v>
      </c>
      <c r="G920" s="13"/>
      <c r="H920" s="14" t="s">
        <v>100</v>
      </c>
      <c r="I920" s="15"/>
      <c r="N920" s="16"/>
      <c r="W920" s="1" t="str">
        <f t="shared" ref="W920:W932" si="123">W919</f>
        <v>08茨城県</v>
      </c>
    </row>
    <row r="921" spans="1:23" x14ac:dyDescent="0.15">
      <c r="A921" s="8">
        <f t="shared" si="122"/>
        <v>62</v>
      </c>
      <c r="B921" s="8">
        <f>B920</f>
        <v>804</v>
      </c>
      <c r="D921" s="17" t="s">
        <v>5</v>
      </c>
      <c r="E921" s="18"/>
      <c r="F921" s="19">
        <f>B921</f>
        <v>804</v>
      </c>
      <c r="G921" s="20"/>
      <c r="H921" s="21" t="s">
        <v>104</v>
      </c>
      <c r="I921" s="22"/>
      <c r="N921" s="16"/>
      <c r="W921" s="1" t="str">
        <f t="shared" si="123"/>
        <v>08茨城県</v>
      </c>
    </row>
    <row r="922" spans="1:23" x14ac:dyDescent="0.15">
      <c r="A922" s="8">
        <f t="shared" si="122"/>
        <v>62</v>
      </c>
      <c r="B922" s="8">
        <f>B921</f>
        <v>804</v>
      </c>
      <c r="D922" s="23" t="s">
        <v>6</v>
      </c>
      <c r="E922" s="24"/>
      <c r="F922" s="25">
        <v>26.814599999999999</v>
      </c>
      <c r="G922" s="26"/>
      <c r="H922" s="26"/>
      <c r="I922" s="27"/>
      <c r="J922" s="28"/>
      <c r="K922" s="28"/>
      <c r="M922" s="28"/>
      <c r="N922" s="29"/>
      <c r="O922" s="30" t="s">
        <v>7</v>
      </c>
      <c r="W922" s="1" t="str">
        <f t="shared" si="123"/>
        <v>08茨城県</v>
      </c>
    </row>
    <row r="923" spans="1:23" ht="14.25" thickBot="1" x14ac:dyDescent="0.2">
      <c r="A923" s="8">
        <f t="shared" si="122"/>
        <v>62</v>
      </c>
      <c r="B923" s="8">
        <f>B922</f>
        <v>804</v>
      </c>
      <c r="D923" s="31" t="s">
        <v>8</v>
      </c>
      <c r="E923" s="32"/>
      <c r="F923" s="33">
        <v>754.49</v>
      </c>
      <c r="G923" s="34"/>
      <c r="H923" s="34"/>
      <c r="I923" s="35"/>
      <c r="J923" s="36"/>
      <c r="K923" s="36"/>
      <c r="M923" s="36"/>
      <c r="O923" s="37">
        <v>-0.43500000000000005</v>
      </c>
      <c r="P923" s="37"/>
      <c r="W923" s="1" t="str">
        <f t="shared" si="123"/>
        <v>08茨城県</v>
      </c>
    </row>
    <row r="924" spans="1:23" ht="14.25" thickBot="1" x14ac:dyDescent="0.2">
      <c r="A924" s="8">
        <f t="shared" si="122"/>
        <v>62</v>
      </c>
      <c r="B924" s="8"/>
      <c r="C924" s="1" t="s">
        <v>9</v>
      </c>
      <c r="W924" s="1" t="str">
        <f t="shared" si="123"/>
        <v>08茨城県</v>
      </c>
    </row>
    <row r="925" spans="1:23" ht="13.5" customHeight="1" x14ac:dyDescent="0.15">
      <c r="A925" s="8">
        <f t="shared" si="122"/>
        <v>62</v>
      </c>
      <c r="B925" s="8"/>
      <c r="D925" s="38"/>
      <c r="E925" s="39"/>
      <c r="F925" s="40" t="s">
        <v>10</v>
      </c>
      <c r="G925" s="41"/>
      <c r="H925" s="42" t="s">
        <v>11</v>
      </c>
      <c r="I925" s="42" t="s">
        <v>12</v>
      </c>
      <c r="J925" s="42" t="s">
        <v>13</v>
      </c>
      <c r="K925" s="42" t="s">
        <v>14</v>
      </c>
      <c r="L925" s="43" t="s">
        <v>15</v>
      </c>
      <c r="M925" s="41"/>
      <c r="N925" s="41"/>
      <c r="O925" s="43" t="s">
        <v>16</v>
      </c>
      <c r="P925" s="41"/>
      <c r="Q925" s="44"/>
      <c r="W925" s="1" t="str">
        <f t="shared" si="123"/>
        <v>08茨城県</v>
      </c>
    </row>
    <row r="926" spans="1:23" ht="32.25" thickBot="1" x14ac:dyDescent="0.2">
      <c r="A926" s="8">
        <f t="shared" si="122"/>
        <v>62</v>
      </c>
      <c r="B926" s="8"/>
      <c r="D926" s="45"/>
      <c r="E926" s="46"/>
      <c r="F926" s="47" t="s">
        <v>17</v>
      </c>
      <c r="G926" s="48" t="s">
        <v>18</v>
      </c>
      <c r="H926" s="49" t="s">
        <v>19</v>
      </c>
      <c r="I926" s="49" t="s">
        <v>20</v>
      </c>
      <c r="J926" s="49" t="s">
        <v>21</v>
      </c>
      <c r="K926" s="49" t="s">
        <v>22</v>
      </c>
      <c r="L926" s="50" t="s">
        <v>23</v>
      </c>
      <c r="M926" s="51" t="s">
        <v>24</v>
      </c>
      <c r="N926" s="52" t="s">
        <v>25</v>
      </c>
      <c r="O926" s="53" t="s">
        <v>26</v>
      </c>
      <c r="P926" s="51" t="s">
        <v>27</v>
      </c>
      <c r="Q926" s="54" t="s">
        <v>28</v>
      </c>
      <c r="W926" s="1" t="str">
        <f t="shared" si="123"/>
        <v>08茨城県</v>
      </c>
    </row>
    <row r="927" spans="1:23" ht="14.25" thickTop="1" x14ac:dyDescent="0.15">
      <c r="A927" s="8">
        <f t="shared" si="122"/>
        <v>62</v>
      </c>
      <c r="B927" s="8">
        <f>B922</f>
        <v>804</v>
      </c>
      <c r="D927" s="55"/>
      <c r="E927" s="56" t="s">
        <v>29</v>
      </c>
      <c r="F927" s="57">
        <f>SUM(F928:F931)</f>
        <v>1597</v>
      </c>
      <c r="G927" s="58">
        <f>IFERROR(F927/P927,"-")</f>
        <v>1.2624505928853755</v>
      </c>
      <c r="H927" s="59">
        <f>SUM(H928:H931)</f>
        <v>1658</v>
      </c>
      <c r="I927" s="59">
        <f>SUM(I928:I931)</f>
        <v>1414</v>
      </c>
      <c r="J927" s="59">
        <f>SUM(J928:J931)</f>
        <v>1401</v>
      </c>
      <c r="K927" s="59">
        <f>SUM(K928:K931)</f>
        <v>1497</v>
      </c>
      <c r="L927" s="60">
        <f>SUM(L928:L931)</f>
        <v>1312</v>
      </c>
      <c r="M927" s="61">
        <f>IFERROR(L927/F927,"-")</f>
        <v>0.82154038822792741</v>
      </c>
      <c r="N927" s="62">
        <f>L927-F927</f>
        <v>-285</v>
      </c>
      <c r="O927" s="60">
        <f>SUM(O928:O931)</f>
        <v>1250</v>
      </c>
      <c r="P927" s="63">
        <f>SUM(P928:P931)</f>
        <v>1265</v>
      </c>
      <c r="Q927" s="64">
        <f>IFERROR(O927/P927,"-")</f>
        <v>0.98814229249011853</v>
      </c>
      <c r="W927" s="1" t="str">
        <f t="shared" si="123"/>
        <v>08茨城県</v>
      </c>
    </row>
    <row r="928" spans="1:23" x14ac:dyDescent="0.15">
      <c r="A928" s="8">
        <f t="shared" si="122"/>
        <v>62</v>
      </c>
      <c r="B928" s="8">
        <f>B927</f>
        <v>804</v>
      </c>
      <c r="D928" s="65"/>
      <c r="E928" s="66" t="s">
        <v>30</v>
      </c>
      <c r="F928" s="67">
        <v>0</v>
      </c>
      <c r="G928" s="68">
        <f>IFERROR(F928/P928,"-")</f>
        <v>0</v>
      </c>
      <c r="H928" s="69">
        <v>0</v>
      </c>
      <c r="I928" s="69">
        <v>0</v>
      </c>
      <c r="J928" s="69">
        <v>0</v>
      </c>
      <c r="K928" s="69">
        <v>0</v>
      </c>
      <c r="L928" s="70">
        <v>0</v>
      </c>
      <c r="M928" s="71" t="str">
        <f>IFERROR(L928/F928,"-")</f>
        <v>-</v>
      </c>
      <c r="N928" s="72">
        <f>L928-F928</f>
        <v>0</v>
      </c>
      <c r="O928" s="70">
        <v>23</v>
      </c>
      <c r="P928" s="73">
        <v>70</v>
      </c>
      <c r="Q928" s="74">
        <f>IFERROR(O928/P928,"-")</f>
        <v>0.32857142857142857</v>
      </c>
      <c r="W928" s="1" t="str">
        <f t="shared" si="123"/>
        <v>08茨城県</v>
      </c>
    </row>
    <row r="929" spans="1:23" x14ac:dyDescent="0.15">
      <c r="A929" s="8">
        <f t="shared" si="122"/>
        <v>62</v>
      </c>
      <c r="B929" s="8">
        <f>B928</f>
        <v>804</v>
      </c>
      <c r="D929" s="65"/>
      <c r="E929" s="75" t="s">
        <v>31</v>
      </c>
      <c r="F929" s="76">
        <v>878</v>
      </c>
      <c r="G929" s="77">
        <f>IFERROR(F929/P929,"-")</f>
        <v>2.3538873994638068</v>
      </c>
      <c r="H929" s="78">
        <v>873</v>
      </c>
      <c r="I929" s="78">
        <v>673</v>
      </c>
      <c r="J929" s="78">
        <v>664</v>
      </c>
      <c r="K929" s="78">
        <v>725</v>
      </c>
      <c r="L929" s="79">
        <v>729</v>
      </c>
      <c r="M929" s="80">
        <f>IFERROR(L929/F929,"-")</f>
        <v>0.83029612756264237</v>
      </c>
      <c r="N929" s="81">
        <f>L929-F929</f>
        <v>-149</v>
      </c>
      <c r="O929" s="79">
        <v>740</v>
      </c>
      <c r="P929" s="82">
        <v>373</v>
      </c>
      <c r="Q929" s="83">
        <f>IFERROR(O929/P929,"-")</f>
        <v>1.9839142091152815</v>
      </c>
      <c r="W929" s="1" t="str">
        <f t="shared" si="123"/>
        <v>08茨城県</v>
      </c>
    </row>
    <row r="930" spans="1:23" x14ac:dyDescent="0.15">
      <c r="A930" s="8">
        <f t="shared" si="122"/>
        <v>62</v>
      </c>
      <c r="B930" s="8">
        <f>B929</f>
        <v>804</v>
      </c>
      <c r="D930" s="65"/>
      <c r="E930" s="75" t="s">
        <v>32</v>
      </c>
      <c r="F930" s="76">
        <v>79</v>
      </c>
      <c r="G930" s="77">
        <f>IFERROR(F930/P930,"-")</f>
        <v>0.17832957110609482</v>
      </c>
      <c r="H930" s="78">
        <v>198</v>
      </c>
      <c r="I930" s="78">
        <v>157</v>
      </c>
      <c r="J930" s="78">
        <v>157</v>
      </c>
      <c r="K930" s="78">
        <v>108</v>
      </c>
      <c r="L930" s="79">
        <v>108</v>
      </c>
      <c r="M930" s="80">
        <f>IFERROR(L930/F930,"-")</f>
        <v>1.3670886075949367</v>
      </c>
      <c r="N930" s="81">
        <f>L930-F930</f>
        <v>29</v>
      </c>
      <c r="O930" s="79">
        <v>108</v>
      </c>
      <c r="P930" s="82">
        <v>443</v>
      </c>
      <c r="Q930" s="83">
        <f>IFERROR(O930/P930,"-")</f>
        <v>0.24379232505643342</v>
      </c>
      <c r="W930" s="1" t="str">
        <f t="shared" si="123"/>
        <v>08茨城県</v>
      </c>
    </row>
    <row r="931" spans="1:23" ht="14.25" thickBot="1" x14ac:dyDescent="0.2">
      <c r="A931" s="8">
        <f t="shared" si="122"/>
        <v>62</v>
      </c>
      <c r="B931" s="8">
        <f>B930</f>
        <v>804</v>
      </c>
      <c r="D931" s="84"/>
      <c r="E931" s="85" t="s">
        <v>33</v>
      </c>
      <c r="F931" s="86">
        <v>640</v>
      </c>
      <c r="G931" s="87">
        <f>IFERROR(F931/P931,"-")</f>
        <v>1.6886543535620053</v>
      </c>
      <c r="H931" s="88">
        <v>587</v>
      </c>
      <c r="I931" s="88">
        <v>584</v>
      </c>
      <c r="J931" s="88">
        <v>580</v>
      </c>
      <c r="K931" s="88">
        <v>664</v>
      </c>
      <c r="L931" s="89">
        <v>475</v>
      </c>
      <c r="M931" s="90">
        <f>IFERROR(L931/F931,"-")</f>
        <v>0.7421875</v>
      </c>
      <c r="N931" s="91">
        <f>L931-F931</f>
        <v>-165</v>
      </c>
      <c r="O931" s="89">
        <v>379</v>
      </c>
      <c r="P931" s="92">
        <v>379</v>
      </c>
      <c r="Q931" s="93">
        <f>IFERROR(O931/P931,"-")</f>
        <v>1</v>
      </c>
      <c r="W931" s="1" t="str">
        <f t="shared" si="123"/>
        <v>08茨城県</v>
      </c>
    </row>
    <row r="932" spans="1:23" s="5" customFormat="1" x14ac:dyDescent="0.15">
      <c r="A932" s="94">
        <f t="shared" si="122"/>
        <v>62</v>
      </c>
      <c r="B932" s="94">
        <f>B931</f>
        <v>804</v>
      </c>
      <c r="D932" s="95"/>
      <c r="E932" s="96" t="s">
        <v>34</v>
      </c>
      <c r="F932" s="97">
        <v>1</v>
      </c>
      <c r="G932" s="98"/>
      <c r="H932" s="97">
        <v>0.94736842105263153</v>
      </c>
      <c r="I932" s="97">
        <v>1</v>
      </c>
      <c r="J932" s="97">
        <v>0.94444444444444442</v>
      </c>
      <c r="K932" s="97">
        <v>1</v>
      </c>
      <c r="L932" s="97">
        <v>0.94444444444444442</v>
      </c>
      <c r="M932" s="99"/>
      <c r="N932" s="99"/>
      <c r="O932" s="100"/>
      <c r="P932" s="100"/>
      <c r="Q932" s="99"/>
      <c r="W932" s="5" t="str">
        <f t="shared" si="123"/>
        <v>08茨城県</v>
      </c>
    </row>
    <row r="933" spans="1:23" x14ac:dyDescent="0.15">
      <c r="A933" s="8">
        <f>(ROW()+12)/15</f>
        <v>63</v>
      </c>
      <c r="B933" s="8"/>
      <c r="C933" s="101">
        <f>(ROW()+12)/15</f>
        <v>63</v>
      </c>
      <c r="D933" s="101"/>
      <c r="R933" s="1" t="str">
        <f>"（"&amp;H935&amp;"　"&amp;H936&amp;"構想区域）"</f>
        <v>（茨城県　土浦構想区域）</v>
      </c>
      <c r="W933" s="1" t="str">
        <f>TEXT(F935,"0?")&amp;H935</f>
        <v>08茨城県</v>
      </c>
    </row>
    <row r="934" spans="1:23" ht="14.25" thickBot="1" x14ac:dyDescent="0.2">
      <c r="A934" s="8">
        <f t="shared" ref="A934:A947" si="124">A933</f>
        <v>63</v>
      </c>
      <c r="B934" s="8"/>
      <c r="C934" s="1" t="s">
        <v>3</v>
      </c>
      <c r="W934" s="1" t="str">
        <f>W933</f>
        <v>08茨城県</v>
      </c>
    </row>
    <row r="935" spans="1:23" x14ac:dyDescent="0.15">
      <c r="A935" s="8">
        <f t="shared" si="124"/>
        <v>63</v>
      </c>
      <c r="B935" s="8">
        <v>805</v>
      </c>
      <c r="D935" s="10" t="s">
        <v>4</v>
      </c>
      <c r="E935" s="11"/>
      <c r="F935" s="12">
        <f>QUOTIENT(F936,100)</f>
        <v>8</v>
      </c>
      <c r="G935" s="13"/>
      <c r="H935" s="14" t="s">
        <v>100</v>
      </c>
      <c r="I935" s="15"/>
      <c r="N935" s="16"/>
      <c r="W935" s="1" t="str">
        <f t="shared" ref="W935:W947" si="125">W934</f>
        <v>08茨城県</v>
      </c>
    </row>
    <row r="936" spans="1:23" x14ac:dyDescent="0.15">
      <c r="A936" s="8">
        <f t="shared" si="124"/>
        <v>63</v>
      </c>
      <c r="B936" s="8">
        <f>B935</f>
        <v>805</v>
      </c>
      <c r="D936" s="17" t="s">
        <v>5</v>
      </c>
      <c r="E936" s="18"/>
      <c r="F936" s="19">
        <f>B936</f>
        <v>805</v>
      </c>
      <c r="G936" s="20"/>
      <c r="H936" s="21" t="s">
        <v>105</v>
      </c>
      <c r="I936" s="22"/>
      <c r="N936" s="16"/>
      <c r="W936" s="1" t="str">
        <f t="shared" si="125"/>
        <v>08茨城県</v>
      </c>
    </row>
    <row r="937" spans="1:23" x14ac:dyDescent="0.15">
      <c r="A937" s="8">
        <f t="shared" si="124"/>
        <v>63</v>
      </c>
      <c r="B937" s="8">
        <f>B936</f>
        <v>805</v>
      </c>
      <c r="D937" s="23" t="s">
        <v>6</v>
      </c>
      <c r="E937" s="24"/>
      <c r="F937" s="25">
        <v>25.522200000000002</v>
      </c>
      <c r="G937" s="26"/>
      <c r="H937" s="26"/>
      <c r="I937" s="27"/>
      <c r="J937" s="28"/>
      <c r="K937" s="28"/>
      <c r="M937" s="28"/>
      <c r="N937" s="29"/>
      <c r="O937" s="30" t="s">
        <v>7</v>
      </c>
      <c r="W937" s="1" t="str">
        <f t="shared" si="125"/>
        <v>08茨城県</v>
      </c>
    </row>
    <row r="938" spans="1:23" ht="14.25" thickBot="1" x14ac:dyDescent="0.2">
      <c r="A938" s="8">
        <f t="shared" si="124"/>
        <v>63</v>
      </c>
      <c r="B938" s="8">
        <f>B937</f>
        <v>805</v>
      </c>
      <c r="D938" s="31" t="s">
        <v>8</v>
      </c>
      <c r="E938" s="32"/>
      <c r="F938" s="33">
        <v>495.02</v>
      </c>
      <c r="G938" s="34"/>
      <c r="H938" s="34"/>
      <c r="I938" s="35"/>
      <c r="J938" s="36"/>
      <c r="K938" s="36"/>
      <c r="M938" s="36"/>
      <c r="O938" s="37">
        <v>-1.7000000000000071E-2</v>
      </c>
      <c r="P938" s="37"/>
      <c r="W938" s="1" t="str">
        <f t="shared" si="125"/>
        <v>08茨城県</v>
      </c>
    </row>
    <row r="939" spans="1:23" ht="14.25" thickBot="1" x14ac:dyDescent="0.2">
      <c r="A939" s="8">
        <f t="shared" si="124"/>
        <v>63</v>
      </c>
      <c r="B939" s="8"/>
      <c r="C939" s="1" t="s">
        <v>9</v>
      </c>
      <c r="W939" s="1" t="str">
        <f t="shared" si="125"/>
        <v>08茨城県</v>
      </c>
    </row>
    <row r="940" spans="1:23" ht="13.5" customHeight="1" x14ac:dyDescent="0.15">
      <c r="A940" s="8">
        <f t="shared" si="124"/>
        <v>63</v>
      </c>
      <c r="B940" s="8"/>
      <c r="D940" s="38"/>
      <c r="E940" s="39"/>
      <c r="F940" s="40" t="s">
        <v>10</v>
      </c>
      <c r="G940" s="41"/>
      <c r="H940" s="42" t="s">
        <v>11</v>
      </c>
      <c r="I940" s="42" t="s">
        <v>12</v>
      </c>
      <c r="J940" s="42" t="s">
        <v>13</v>
      </c>
      <c r="K940" s="42" t="s">
        <v>14</v>
      </c>
      <c r="L940" s="43" t="s">
        <v>15</v>
      </c>
      <c r="M940" s="41"/>
      <c r="N940" s="41"/>
      <c r="O940" s="43" t="s">
        <v>16</v>
      </c>
      <c r="P940" s="41"/>
      <c r="Q940" s="44"/>
      <c r="W940" s="1" t="str">
        <f t="shared" si="125"/>
        <v>08茨城県</v>
      </c>
    </row>
    <row r="941" spans="1:23" ht="32.25" thickBot="1" x14ac:dyDescent="0.2">
      <c r="A941" s="8">
        <f t="shared" si="124"/>
        <v>63</v>
      </c>
      <c r="B941" s="8"/>
      <c r="D941" s="45"/>
      <c r="E941" s="46"/>
      <c r="F941" s="47" t="s">
        <v>17</v>
      </c>
      <c r="G941" s="48" t="s">
        <v>18</v>
      </c>
      <c r="H941" s="49" t="s">
        <v>19</v>
      </c>
      <c r="I941" s="49" t="s">
        <v>20</v>
      </c>
      <c r="J941" s="49" t="s">
        <v>21</v>
      </c>
      <c r="K941" s="49" t="s">
        <v>22</v>
      </c>
      <c r="L941" s="50" t="s">
        <v>23</v>
      </c>
      <c r="M941" s="51" t="s">
        <v>24</v>
      </c>
      <c r="N941" s="52" t="s">
        <v>25</v>
      </c>
      <c r="O941" s="53" t="s">
        <v>26</v>
      </c>
      <c r="P941" s="51" t="s">
        <v>27</v>
      </c>
      <c r="Q941" s="54" t="s">
        <v>28</v>
      </c>
      <c r="W941" s="1" t="str">
        <f t="shared" si="125"/>
        <v>08茨城県</v>
      </c>
    </row>
    <row r="942" spans="1:23" ht="14.25" thickTop="1" x14ac:dyDescent="0.15">
      <c r="A942" s="8">
        <f t="shared" si="124"/>
        <v>63</v>
      </c>
      <c r="B942" s="8">
        <f>B937</f>
        <v>805</v>
      </c>
      <c r="D942" s="55"/>
      <c r="E942" s="56" t="s">
        <v>29</v>
      </c>
      <c r="F942" s="57">
        <f>SUM(F943:F946)</f>
        <v>2199</v>
      </c>
      <c r="G942" s="58">
        <f>IFERROR(F942/P942,"-")</f>
        <v>1.1393782383419688</v>
      </c>
      <c r="H942" s="59">
        <f>SUM(H943:H946)</f>
        <v>2057</v>
      </c>
      <c r="I942" s="59">
        <f>SUM(I943:I946)</f>
        <v>2102</v>
      </c>
      <c r="J942" s="59">
        <f>SUM(J943:J946)</f>
        <v>1971</v>
      </c>
      <c r="K942" s="59">
        <f>SUM(K943:K946)</f>
        <v>1991</v>
      </c>
      <c r="L942" s="60">
        <f>SUM(L943:L946)</f>
        <v>2101</v>
      </c>
      <c r="M942" s="61">
        <f>IFERROR(L942/F942,"-")</f>
        <v>0.95543428831286947</v>
      </c>
      <c r="N942" s="62">
        <f>L942-F942</f>
        <v>-98</v>
      </c>
      <c r="O942" s="60">
        <f>SUM(O943:O946)</f>
        <v>2021</v>
      </c>
      <c r="P942" s="63">
        <f>SUM(P943:P946)</f>
        <v>1930</v>
      </c>
      <c r="Q942" s="64">
        <f>IFERROR(O942/P942,"-")</f>
        <v>1.0471502590673576</v>
      </c>
      <c r="W942" s="1" t="str">
        <f t="shared" si="125"/>
        <v>08茨城県</v>
      </c>
    </row>
    <row r="943" spans="1:23" x14ac:dyDescent="0.15">
      <c r="A943" s="8">
        <f t="shared" si="124"/>
        <v>63</v>
      </c>
      <c r="B943" s="8">
        <f>B942</f>
        <v>805</v>
      </c>
      <c r="D943" s="65"/>
      <c r="E943" s="66" t="s">
        <v>30</v>
      </c>
      <c r="F943" s="67">
        <v>736</v>
      </c>
      <c r="G943" s="68">
        <f>IFERROR(F943/P943,"-")</f>
        <v>3.1186440677966103</v>
      </c>
      <c r="H943" s="69">
        <v>702</v>
      </c>
      <c r="I943" s="69">
        <v>272</v>
      </c>
      <c r="J943" s="69">
        <v>272</v>
      </c>
      <c r="K943" s="69">
        <v>272</v>
      </c>
      <c r="L943" s="70">
        <v>272</v>
      </c>
      <c r="M943" s="71">
        <f>IFERROR(L943/F943,"-")</f>
        <v>0.36956521739130432</v>
      </c>
      <c r="N943" s="72">
        <f>L943-F943</f>
        <v>-464</v>
      </c>
      <c r="O943" s="70">
        <v>272</v>
      </c>
      <c r="P943" s="73">
        <v>236</v>
      </c>
      <c r="Q943" s="74">
        <f>IFERROR(O943/P943,"-")</f>
        <v>1.152542372881356</v>
      </c>
      <c r="W943" s="1" t="str">
        <f t="shared" si="125"/>
        <v>08茨城県</v>
      </c>
    </row>
    <row r="944" spans="1:23" x14ac:dyDescent="0.15">
      <c r="A944" s="8">
        <f t="shared" si="124"/>
        <v>63</v>
      </c>
      <c r="B944" s="8">
        <f>B943</f>
        <v>805</v>
      </c>
      <c r="D944" s="65"/>
      <c r="E944" s="75" t="s">
        <v>31</v>
      </c>
      <c r="F944" s="76">
        <v>958</v>
      </c>
      <c r="G944" s="77">
        <f>IFERROR(F944/P944,"-")</f>
        <v>1.3944687045123727</v>
      </c>
      <c r="H944" s="78">
        <v>699</v>
      </c>
      <c r="I944" s="78">
        <v>1171</v>
      </c>
      <c r="J944" s="78">
        <v>1090</v>
      </c>
      <c r="K944" s="78">
        <v>1091</v>
      </c>
      <c r="L944" s="79">
        <v>1050</v>
      </c>
      <c r="M944" s="80">
        <f>IFERROR(L944/F944,"-")</f>
        <v>1.0960334029227556</v>
      </c>
      <c r="N944" s="81">
        <f>L944-F944</f>
        <v>92</v>
      </c>
      <c r="O944" s="79">
        <v>1038</v>
      </c>
      <c r="P944" s="82">
        <v>687</v>
      </c>
      <c r="Q944" s="83">
        <f>IFERROR(O944/P944,"-")</f>
        <v>1.5109170305676856</v>
      </c>
      <c r="W944" s="1" t="str">
        <f t="shared" si="125"/>
        <v>08茨城県</v>
      </c>
    </row>
    <row r="945" spans="1:23" x14ac:dyDescent="0.15">
      <c r="A945" s="8">
        <f t="shared" si="124"/>
        <v>63</v>
      </c>
      <c r="B945" s="8">
        <f>B944</f>
        <v>805</v>
      </c>
      <c r="D945" s="65"/>
      <c r="E945" s="75" t="s">
        <v>32</v>
      </c>
      <c r="F945" s="76">
        <v>90</v>
      </c>
      <c r="G945" s="77">
        <f>IFERROR(F945/P945,"-")</f>
        <v>0.14018691588785046</v>
      </c>
      <c r="H945" s="78">
        <v>217</v>
      </c>
      <c r="I945" s="78">
        <v>244</v>
      </c>
      <c r="J945" s="78">
        <v>239</v>
      </c>
      <c r="K945" s="78">
        <v>239</v>
      </c>
      <c r="L945" s="79">
        <v>289</v>
      </c>
      <c r="M945" s="80">
        <f>IFERROR(L945/F945,"-")</f>
        <v>3.2111111111111112</v>
      </c>
      <c r="N945" s="81">
        <f>L945-F945</f>
        <v>199</v>
      </c>
      <c r="O945" s="79">
        <v>338</v>
      </c>
      <c r="P945" s="82">
        <v>642</v>
      </c>
      <c r="Q945" s="83">
        <f>IFERROR(O945/P945,"-")</f>
        <v>0.52647975077881615</v>
      </c>
      <c r="W945" s="1" t="str">
        <f t="shared" si="125"/>
        <v>08茨城県</v>
      </c>
    </row>
    <row r="946" spans="1:23" ht="14.25" thickBot="1" x14ac:dyDescent="0.2">
      <c r="A946" s="8">
        <f t="shared" si="124"/>
        <v>63</v>
      </c>
      <c r="B946" s="8">
        <f>B945</f>
        <v>805</v>
      </c>
      <c r="D946" s="84"/>
      <c r="E946" s="85" t="s">
        <v>33</v>
      </c>
      <c r="F946" s="86">
        <v>415</v>
      </c>
      <c r="G946" s="87">
        <f>IFERROR(F946/P946,"-")</f>
        <v>1.1369863013698631</v>
      </c>
      <c r="H946" s="88">
        <v>439</v>
      </c>
      <c r="I946" s="88">
        <v>415</v>
      </c>
      <c r="J946" s="88">
        <v>370</v>
      </c>
      <c r="K946" s="88">
        <v>389</v>
      </c>
      <c r="L946" s="89">
        <v>490</v>
      </c>
      <c r="M946" s="90">
        <f>IFERROR(L946/F946,"-")</f>
        <v>1.1807228915662651</v>
      </c>
      <c r="N946" s="91">
        <f>L946-F946</f>
        <v>75</v>
      </c>
      <c r="O946" s="89">
        <v>373</v>
      </c>
      <c r="P946" s="92">
        <v>365</v>
      </c>
      <c r="Q946" s="93">
        <f>IFERROR(O946/P946,"-")</f>
        <v>1.021917808219178</v>
      </c>
      <c r="W946" s="1" t="str">
        <f t="shared" si="125"/>
        <v>08茨城県</v>
      </c>
    </row>
    <row r="947" spans="1:23" s="5" customFormat="1" x14ac:dyDescent="0.15">
      <c r="A947" s="94">
        <f t="shared" si="124"/>
        <v>63</v>
      </c>
      <c r="B947" s="94">
        <f>B946</f>
        <v>805</v>
      </c>
      <c r="D947" s="95"/>
      <c r="E947" s="96" t="s">
        <v>34</v>
      </c>
      <c r="F947" s="97">
        <v>0.96666666666666667</v>
      </c>
      <c r="G947" s="98"/>
      <c r="H947" s="97">
        <v>0.7931034482758621</v>
      </c>
      <c r="I947" s="97">
        <v>1</v>
      </c>
      <c r="J947" s="97">
        <v>0.95833333333333337</v>
      </c>
      <c r="K947" s="97">
        <v>1</v>
      </c>
      <c r="L947" s="97">
        <v>1</v>
      </c>
      <c r="M947" s="99"/>
      <c r="N947" s="99"/>
      <c r="O947" s="100"/>
      <c r="P947" s="100"/>
      <c r="Q947" s="99"/>
      <c r="W947" s="5" t="str">
        <f t="shared" si="125"/>
        <v>08茨城県</v>
      </c>
    </row>
    <row r="948" spans="1:23" x14ac:dyDescent="0.15">
      <c r="A948" s="8">
        <f>(ROW()+12)/15</f>
        <v>64</v>
      </c>
      <c r="B948" s="8"/>
      <c r="C948" s="101">
        <f>(ROW()+12)/15</f>
        <v>64</v>
      </c>
      <c r="D948" s="101"/>
      <c r="R948" s="1" t="str">
        <f>"（"&amp;H950&amp;"　"&amp;H951&amp;"構想区域）"</f>
        <v>（茨城県　つくば構想区域）</v>
      </c>
      <c r="W948" s="1" t="str">
        <f>TEXT(F950,"0?")&amp;H950</f>
        <v>08茨城県</v>
      </c>
    </row>
    <row r="949" spans="1:23" ht="14.25" thickBot="1" x14ac:dyDescent="0.2">
      <c r="A949" s="8">
        <f t="shared" ref="A949:A962" si="126">A948</f>
        <v>64</v>
      </c>
      <c r="B949" s="8"/>
      <c r="C949" s="1" t="s">
        <v>3</v>
      </c>
      <c r="W949" s="1" t="str">
        <f>W948</f>
        <v>08茨城県</v>
      </c>
    </row>
    <row r="950" spans="1:23" x14ac:dyDescent="0.15">
      <c r="A950" s="8">
        <f t="shared" si="126"/>
        <v>64</v>
      </c>
      <c r="B950" s="8">
        <v>806</v>
      </c>
      <c r="D950" s="10" t="s">
        <v>4</v>
      </c>
      <c r="E950" s="11"/>
      <c r="F950" s="12">
        <f>QUOTIENT(F951,100)</f>
        <v>8</v>
      </c>
      <c r="G950" s="13"/>
      <c r="H950" s="14" t="s">
        <v>100</v>
      </c>
      <c r="I950" s="15"/>
      <c r="N950" s="16"/>
      <c r="W950" s="1" t="str">
        <f t="shared" ref="W950:W962" si="127">W949</f>
        <v>08茨城県</v>
      </c>
    </row>
    <row r="951" spans="1:23" x14ac:dyDescent="0.15">
      <c r="A951" s="8">
        <f t="shared" si="126"/>
        <v>64</v>
      </c>
      <c r="B951" s="8">
        <f>B950</f>
        <v>806</v>
      </c>
      <c r="D951" s="17" t="s">
        <v>5</v>
      </c>
      <c r="E951" s="18"/>
      <c r="F951" s="19">
        <f>B951</f>
        <v>806</v>
      </c>
      <c r="G951" s="20"/>
      <c r="H951" s="21" t="s">
        <v>106</v>
      </c>
      <c r="I951" s="22"/>
      <c r="N951" s="16"/>
      <c r="W951" s="1" t="str">
        <f t="shared" si="127"/>
        <v>08茨城県</v>
      </c>
    </row>
    <row r="952" spans="1:23" x14ac:dyDescent="0.15">
      <c r="A952" s="8">
        <f t="shared" si="126"/>
        <v>64</v>
      </c>
      <c r="B952" s="8">
        <f>B951</f>
        <v>806</v>
      </c>
      <c r="D952" s="23" t="s">
        <v>6</v>
      </c>
      <c r="E952" s="24"/>
      <c r="F952" s="25">
        <v>35.236199999999997</v>
      </c>
      <c r="G952" s="26"/>
      <c r="H952" s="26"/>
      <c r="I952" s="27"/>
      <c r="J952" s="28"/>
      <c r="K952" s="28"/>
      <c r="M952" s="28"/>
      <c r="N952" s="29"/>
      <c r="O952" s="30" t="s">
        <v>7</v>
      </c>
      <c r="W952" s="1" t="str">
        <f t="shared" si="127"/>
        <v>08茨城県</v>
      </c>
    </row>
    <row r="953" spans="1:23" ht="14.25" thickBot="1" x14ac:dyDescent="0.2">
      <c r="A953" s="8">
        <f t="shared" si="126"/>
        <v>64</v>
      </c>
      <c r="B953" s="8">
        <f>B952</f>
        <v>806</v>
      </c>
      <c r="D953" s="31" t="s">
        <v>8</v>
      </c>
      <c r="E953" s="32"/>
      <c r="F953" s="33">
        <v>486.52</v>
      </c>
      <c r="G953" s="34"/>
      <c r="H953" s="34"/>
      <c r="I953" s="35"/>
      <c r="J953" s="36"/>
      <c r="K953" s="36"/>
      <c r="M953" s="36"/>
      <c r="O953" s="37">
        <v>0.27799999999999997</v>
      </c>
      <c r="P953" s="37"/>
      <c r="W953" s="1" t="str">
        <f t="shared" si="127"/>
        <v>08茨城県</v>
      </c>
    </row>
    <row r="954" spans="1:23" ht="14.25" thickBot="1" x14ac:dyDescent="0.2">
      <c r="A954" s="8">
        <f t="shared" si="126"/>
        <v>64</v>
      </c>
      <c r="B954" s="8"/>
      <c r="C954" s="1" t="s">
        <v>9</v>
      </c>
      <c r="W954" s="1" t="str">
        <f t="shared" si="127"/>
        <v>08茨城県</v>
      </c>
    </row>
    <row r="955" spans="1:23" ht="13.5" customHeight="1" x14ac:dyDescent="0.15">
      <c r="A955" s="8">
        <f t="shared" si="126"/>
        <v>64</v>
      </c>
      <c r="B955" s="8"/>
      <c r="D955" s="38"/>
      <c r="E955" s="39"/>
      <c r="F955" s="40" t="s">
        <v>10</v>
      </c>
      <c r="G955" s="41"/>
      <c r="H955" s="42" t="s">
        <v>11</v>
      </c>
      <c r="I955" s="42" t="s">
        <v>12</v>
      </c>
      <c r="J955" s="42" t="s">
        <v>13</v>
      </c>
      <c r="K955" s="42" t="s">
        <v>14</v>
      </c>
      <c r="L955" s="43" t="s">
        <v>15</v>
      </c>
      <c r="M955" s="41"/>
      <c r="N955" s="41"/>
      <c r="O955" s="43" t="s">
        <v>16</v>
      </c>
      <c r="P955" s="41"/>
      <c r="Q955" s="44"/>
      <c r="W955" s="1" t="str">
        <f t="shared" si="127"/>
        <v>08茨城県</v>
      </c>
    </row>
    <row r="956" spans="1:23" ht="32.25" thickBot="1" x14ac:dyDescent="0.2">
      <c r="A956" s="8">
        <f t="shared" si="126"/>
        <v>64</v>
      </c>
      <c r="B956" s="8"/>
      <c r="D956" s="45"/>
      <c r="E956" s="46"/>
      <c r="F956" s="47" t="s">
        <v>17</v>
      </c>
      <c r="G956" s="48" t="s">
        <v>18</v>
      </c>
      <c r="H956" s="49" t="s">
        <v>19</v>
      </c>
      <c r="I956" s="49" t="s">
        <v>20</v>
      </c>
      <c r="J956" s="49" t="s">
        <v>21</v>
      </c>
      <c r="K956" s="49" t="s">
        <v>22</v>
      </c>
      <c r="L956" s="50" t="s">
        <v>23</v>
      </c>
      <c r="M956" s="51" t="s">
        <v>24</v>
      </c>
      <c r="N956" s="52" t="s">
        <v>25</v>
      </c>
      <c r="O956" s="53" t="s">
        <v>26</v>
      </c>
      <c r="P956" s="51" t="s">
        <v>27</v>
      </c>
      <c r="Q956" s="54" t="s">
        <v>28</v>
      </c>
      <c r="W956" s="1" t="str">
        <f t="shared" si="127"/>
        <v>08茨城県</v>
      </c>
    </row>
    <row r="957" spans="1:23" ht="14.25" thickTop="1" x14ac:dyDescent="0.15">
      <c r="A957" s="8">
        <f t="shared" si="126"/>
        <v>64</v>
      </c>
      <c r="B957" s="8">
        <f>B952</f>
        <v>806</v>
      </c>
      <c r="D957" s="55"/>
      <c r="E957" s="56" t="s">
        <v>29</v>
      </c>
      <c r="F957" s="57">
        <f>SUM(F958:F961)</f>
        <v>3275</v>
      </c>
      <c r="G957" s="58">
        <f>IFERROR(F957/P957,"-")</f>
        <v>0.93866437374605904</v>
      </c>
      <c r="H957" s="59">
        <f>SUM(H958:H961)</f>
        <v>3243</v>
      </c>
      <c r="I957" s="59">
        <f>SUM(I958:I961)</f>
        <v>3321</v>
      </c>
      <c r="J957" s="59">
        <f>SUM(J958:J961)</f>
        <v>3321</v>
      </c>
      <c r="K957" s="59">
        <f>SUM(K958:K961)</f>
        <v>3312</v>
      </c>
      <c r="L957" s="60">
        <f>SUM(L958:L961)</f>
        <v>3287</v>
      </c>
      <c r="M957" s="61">
        <f>IFERROR(L957/F957,"-")</f>
        <v>1.0036641221374045</v>
      </c>
      <c r="N957" s="62">
        <f>L957-F957</f>
        <v>12</v>
      </c>
      <c r="O957" s="60">
        <f>SUM(O958:O961)</f>
        <v>3287</v>
      </c>
      <c r="P957" s="63">
        <f>SUM(P958:P961)</f>
        <v>3489</v>
      </c>
      <c r="Q957" s="64">
        <f>IFERROR(O957/P957,"-")</f>
        <v>0.94210375465749496</v>
      </c>
      <c r="W957" s="1" t="str">
        <f t="shared" si="127"/>
        <v>08茨城県</v>
      </c>
    </row>
    <row r="958" spans="1:23" x14ac:dyDescent="0.15">
      <c r="A958" s="8">
        <f t="shared" si="126"/>
        <v>64</v>
      </c>
      <c r="B958" s="8">
        <f>B957</f>
        <v>806</v>
      </c>
      <c r="D958" s="65"/>
      <c r="E958" s="66" t="s">
        <v>30</v>
      </c>
      <c r="F958" s="67">
        <v>825</v>
      </c>
      <c r="G958" s="68">
        <f>IFERROR(F958/P958,"-")</f>
        <v>1.8922018348623852</v>
      </c>
      <c r="H958" s="69">
        <v>667</v>
      </c>
      <c r="I958" s="69">
        <v>743</v>
      </c>
      <c r="J958" s="69">
        <v>742</v>
      </c>
      <c r="K958" s="69">
        <v>742</v>
      </c>
      <c r="L958" s="70">
        <v>780</v>
      </c>
      <c r="M958" s="71">
        <f>IFERROR(L958/F958,"-")</f>
        <v>0.94545454545454544</v>
      </c>
      <c r="N958" s="72">
        <f>L958-F958</f>
        <v>-45</v>
      </c>
      <c r="O958" s="70">
        <v>936</v>
      </c>
      <c r="P958" s="73">
        <v>436</v>
      </c>
      <c r="Q958" s="74">
        <f>IFERROR(O958/P958,"-")</f>
        <v>2.1467889908256881</v>
      </c>
      <c r="W958" s="1" t="str">
        <f t="shared" si="127"/>
        <v>08茨城県</v>
      </c>
    </row>
    <row r="959" spans="1:23" x14ac:dyDescent="0.15">
      <c r="A959" s="8">
        <f t="shared" si="126"/>
        <v>64</v>
      </c>
      <c r="B959" s="8">
        <f>B958</f>
        <v>806</v>
      </c>
      <c r="D959" s="65"/>
      <c r="E959" s="75" t="s">
        <v>31</v>
      </c>
      <c r="F959" s="76">
        <v>1462</v>
      </c>
      <c r="G959" s="77">
        <f>IFERROR(F959/P959,"-")</f>
        <v>1.2092638544251448</v>
      </c>
      <c r="H959" s="78">
        <v>1609</v>
      </c>
      <c r="I959" s="78">
        <v>1534</v>
      </c>
      <c r="J959" s="78">
        <v>1573</v>
      </c>
      <c r="K959" s="78">
        <v>1565</v>
      </c>
      <c r="L959" s="79">
        <v>1493</v>
      </c>
      <c r="M959" s="80">
        <f>IFERROR(L959/F959,"-")</f>
        <v>1.0212038303693571</v>
      </c>
      <c r="N959" s="81">
        <f>L959-F959</f>
        <v>31</v>
      </c>
      <c r="O959" s="79">
        <v>1386</v>
      </c>
      <c r="P959" s="82">
        <v>1209</v>
      </c>
      <c r="Q959" s="83">
        <f>IFERROR(O959/P959,"-")</f>
        <v>1.1464019851116625</v>
      </c>
      <c r="W959" s="1" t="str">
        <f t="shared" si="127"/>
        <v>08茨城県</v>
      </c>
    </row>
    <row r="960" spans="1:23" x14ac:dyDescent="0.15">
      <c r="A960" s="8">
        <f t="shared" si="126"/>
        <v>64</v>
      </c>
      <c r="B960" s="8">
        <f>B959</f>
        <v>806</v>
      </c>
      <c r="D960" s="65"/>
      <c r="E960" s="75" t="s">
        <v>32</v>
      </c>
      <c r="F960" s="76">
        <v>170</v>
      </c>
      <c r="G960" s="77">
        <f>IFERROR(F960/P960,"-")</f>
        <v>0.18994413407821228</v>
      </c>
      <c r="H960" s="78">
        <v>259</v>
      </c>
      <c r="I960" s="78">
        <v>312</v>
      </c>
      <c r="J960" s="78">
        <v>301</v>
      </c>
      <c r="K960" s="78">
        <v>319</v>
      </c>
      <c r="L960" s="79">
        <v>328</v>
      </c>
      <c r="M960" s="80">
        <f>IFERROR(L960/F960,"-")</f>
        <v>1.9294117647058824</v>
      </c>
      <c r="N960" s="81">
        <f>L960-F960</f>
        <v>158</v>
      </c>
      <c r="O960" s="79">
        <v>279</v>
      </c>
      <c r="P960" s="82">
        <v>895</v>
      </c>
      <c r="Q960" s="83">
        <f>IFERROR(O960/P960,"-")</f>
        <v>0.311731843575419</v>
      </c>
      <c r="W960" s="1" t="str">
        <f t="shared" si="127"/>
        <v>08茨城県</v>
      </c>
    </row>
    <row r="961" spans="1:23" ht="14.25" thickBot="1" x14ac:dyDescent="0.2">
      <c r="A961" s="8">
        <f t="shared" si="126"/>
        <v>64</v>
      </c>
      <c r="B961" s="8">
        <f>B960</f>
        <v>806</v>
      </c>
      <c r="D961" s="84"/>
      <c r="E961" s="85" t="s">
        <v>33</v>
      </c>
      <c r="F961" s="86">
        <v>818</v>
      </c>
      <c r="G961" s="87">
        <f>IFERROR(F961/P961,"-")</f>
        <v>0.86195995785036883</v>
      </c>
      <c r="H961" s="88">
        <v>708</v>
      </c>
      <c r="I961" s="88">
        <v>732</v>
      </c>
      <c r="J961" s="88">
        <v>705</v>
      </c>
      <c r="K961" s="88">
        <v>686</v>
      </c>
      <c r="L961" s="89">
        <v>686</v>
      </c>
      <c r="M961" s="90">
        <f>IFERROR(L961/F961,"-")</f>
        <v>0.8386308068459658</v>
      </c>
      <c r="N961" s="91">
        <f>L961-F961</f>
        <v>-132</v>
      </c>
      <c r="O961" s="89">
        <v>686</v>
      </c>
      <c r="P961" s="92">
        <v>949</v>
      </c>
      <c r="Q961" s="93">
        <f>IFERROR(O961/P961,"-")</f>
        <v>0.7228661749209695</v>
      </c>
      <c r="W961" s="1" t="str">
        <f t="shared" si="127"/>
        <v>08茨城県</v>
      </c>
    </row>
    <row r="962" spans="1:23" s="5" customFormat="1" x14ac:dyDescent="0.15">
      <c r="A962" s="94">
        <f t="shared" si="126"/>
        <v>64</v>
      </c>
      <c r="B962" s="94">
        <f>B961</f>
        <v>806</v>
      </c>
      <c r="D962" s="95"/>
      <c r="E962" s="96" t="s">
        <v>34</v>
      </c>
      <c r="F962" s="97">
        <v>1</v>
      </c>
      <c r="G962" s="98"/>
      <c r="H962" s="97">
        <v>0.83333333333333337</v>
      </c>
      <c r="I962" s="97">
        <v>1</v>
      </c>
      <c r="J962" s="97">
        <v>1</v>
      </c>
      <c r="K962" s="97">
        <v>1</v>
      </c>
      <c r="L962" s="97">
        <v>0.91304347826086951</v>
      </c>
      <c r="M962" s="99"/>
      <c r="N962" s="99"/>
      <c r="O962" s="100"/>
      <c r="P962" s="100"/>
      <c r="Q962" s="99"/>
      <c r="W962" s="5" t="str">
        <f t="shared" si="127"/>
        <v>08茨城県</v>
      </c>
    </row>
    <row r="963" spans="1:23" x14ac:dyDescent="0.15">
      <c r="A963" s="8">
        <f>(ROW()+12)/15</f>
        <v>65</v>
      </c>
      <c r="B963" s="8"/>
      <c r="C963" s="101">
        <f>(ROW()+12)/15</f>
        <v>65</v>
      </c>
      <c r="D963" s="101"/>
      <c r="R963" s="1" t="str">
        <f>"（"&amp;H965&amp;"　"&amp;H966&amp;"構想区域）"</f>
        <v>（茨城県　取手・竜ヶ崎構想区域）</v>
      </c>
      <c r="W963" s="1" t="str">
        <f>TEXT(F965,"0?")&amp;H965</f>
        <v>08茨城県</v>
      </c>
    </row>
    <row r="964" spans="1:23" ht="14.25" thickBot="1" x14ac:dyDescent="0.2">
      <c r="A964" s="8">
        <f t="shared" ref="A964:A977" si="128">A963</f>
        <v>65</v>
      </c>
      <c r="B964" s="8"/>
      <c r="C964" s="1" t="s">
        <v>3</v>
      </c>
      <c r="W964" s="1" t="str">
        <f>W963</f>
        <v>08茨城県</v>
      </c>
    </row>
    <row r="965" spans="1:23" x14ac:dyDescent="0.15">
      <c r="A965" s="8">
        <f t="shared" si="128"/>
        <v>65</v>
      </c>
      <c r="B965" s="8">
        <v>807</v>
      </c>
      <c r="D965" s="10" t="s">
        <v>4</v>
      </c>
      <c r="E965" s="11"/>
      <c r="F965" s="12">
        <f>QUOTIENT(F966,100)</f>
        <v>8</v>
      </c>
      <c r="G965" s="13"/>
      <c r="H965" s="14" t="s">
        <v>100</v>
      </c>
      <c r="I965" s="15"/>
      <c r="N965" s="16"/>
      <c r="W965" s="1" t="str">
        <f t="shared" ref="W965:W977" si="129">W964</f>
        <v>08茨城県</v>
      </c>
    </row>
    <row r="966" spans="1:23" x14ac:dyDescent="0.15">
      <c r="A966" s="8">
        <f t="shared" si="128"/>
        <v>65</v>
      </c>
      <c r="B966" s="8">
        <f>B965</f>
        <v>807</v>
      </c>
      <c r="D966" s="17" t="s">
        <v>5</v>
      </c>
      <c r="E966" s="18"/>
      <c r="F966" s="19">
        <f>B966</f>
        <v>807</v>
      </c>
      <c r="G966" s="20"/>
      <c r="H966" s="21" t="s">
        <v>107</v>
      </c>
      <c r="I966" s="22"/>
      <c r="N966" s="16"/>
      <c r="W966" s="1" t="str">
        <f t="shared" si="129"/>
        <v>08茨城県</v>
      </c>
    </row>
    <row r="967" spans="1:23" x14ac:dyDescent="0.15">
      <c r="A967" s="8">
        <f t="shared" si="128"/>
        <v>65</v>
      </c>
      <c r="B967" s="8">
        <f>B966</f>
        <v>807</v>
      </c>
      <c r="D967" s="23" t="s">
        <v>6</v>
      </c>
      <c r="E967" s="24"/>
      <c r="F967" s="25">
        <v>45.978099999999998</v>
      </c>
      <c r="G967" s="26"/>
      <c r="H967" s="26"/>
      <c r="I967" s="27"/>
      <c r="J967" s="28"/>
      <c r="K967" s="28"/>
      <c r="M967" s="28"/>
      <c r="N967" s="29"/>
      <c r="O967" s="30" t="s">
        <v>7</v>
      </c>
      <c r="W967" s="1" t="str">
        <f t="shared" si="129"/>
        <v>08茨城県</v>
      </c>
    </row>
    <row r="968" spans="1:23" ht="14.25" thickBot="1" x14ac:dyDescent="0.2">
      <c r="A968" s="8">
        <f t="shared" si="128"/>
        <v>65</v>
      </c>
      <c r="B968" s="8">
        <f>B967</f>
        <v>807</v>
      </c>
      <c r="D968" s="31" t="s">
        <v>8</v>
      </c>
      <c r="E968" s="32"/>
      <c r="F968" s="33">
        <v>656.14</v>
      </c>
      <c r="G968" s="34"/>
      <c r="H968" s="34"/>
      <c r="I968" s="35"/>
      <c r="J968" s="36"/>
      <c r="K968" s="36"/>
      <c r="M968" s="36"/>
      <c r="O968" s="37">
        <v>-1.1999999999999955E-2</v>
      </c>
      <c r="P968" s="37"/>
      <c r="W968" s="1" t="str">
        <f t="shared" si="129"/>
        <v>08茨城県</v>
      </c>
    </row>
    <row r="969" spans="1:23" ht="14.25" thickBot="1" x14ac:dyDescent="0.2">
      <c r="A969" s="8">
        <f t="shared" si="128"/>
        <v>65</v>
      </c>
      <c r="B969" s="8"/>
      <c r="C969" s="1" t="s">
        <v>9</v>
      </c>
      <c r="W969" s="1" t="str">
        <f t="shared" si="129"/>
        <v>08茨城県</v>
      </c>
    </row>
    <row r="970" spans="1:23" ht="13.5" customHeight="1" x14ac:dyDescent="0.15">
      <c r="A970" s="8">
        <f t="shared" si="128"/>
        <v>65</v>
      </c>
      <c r="B970" s="8"/>
      <c r="D970" s="38"/>
      <c r="E970" s="39"/>
      <c r="F970" s="40" t="s">
        <v>10</v>
      </c>
      <c r="G970" s="41"/>
      <c r="H970" s="42" t="s">
        <v>11</v>
      </c>
      <c r="I970" s="42" t="s">
        <v>12</v>
      </c>
      <c r="J970" s="42" t="s">
        <v>13</v>
      </c>
      <c r="K970" s="42" t="s">
        <v>14</v>
      </c>
      <c r="L970" s="43" t="s">
        <v>15</v>
      </c>
      <c r="M970" s="41"/>
      <c r="N970" s="41"/>
      <c r="O970" s="43" t="s">
        <v>16</v>
      </c>
      <c r="P970" s="41"/>
      <c r="Q970" s="44"/>
      <c r="W970" s="1" t="str">
        <f t="shared" si="129"/>
        <v>08茨城県</v>
      </c>
    </row>
    <row r="971" spans="1:23" ht="32.25" thickBot="1" x14ac:dyDescent="0.2">
      <c r="A971" s="8">
        <f t="shared" si="128"/>
        <v>65</v>
      </c>
      <c r="B971" s="8"/>
      <c r="D971" s="45"/>
      <c r="E971" s="46"/>
      <c r="F971" s="47" t="s">
        <v>17</v>
      </c>
      <c r="G971" s="48" t="s">
        <v>18</v>
      </c>
      <c r="H971" s="49" t="s">
        <v>19</v>
      </c>
      <c r="I971" s="49" t="s">
        <v>20</v>
      </c>
      <c r="J971" s="49" t="s">
        <v>21</v>
      </c>
      <c r="K971" s="49" t="s">
        <v>22</v>
      </c>
      <c r="L971" s="50" t="s">
        <v>23</v>
      </c>
      <c r="M971" s="51" t="s">
        <v>24</v>
      </c>
      <c r="N971" s="52" t="s">
        <v>25</v>
      </c>
      <c r="O971" s="53" t="s">
        <v>26</v>
      </c>
      <c r="P971" s="51" t="s">
        <v>27</v>
      </c>
      <c r="Q971" s="54" t="s">
        <v>28</v>
      </c>
      <c r="W971" s="1" t="str">
        <f t="shared" si="129"/>
        <v>08茨城県</v>
      </c>
    </row>
    <row r="972" spans="1:23" ht="14.25" thickTop="1" x14ac:dyDescent="0.15">
      <c r="A972" s="8">
        <f t="shared" si="128"/>
        <v>65</v>
      </c>
      <c r="B972" s="8">
        <f>B967</f>
        <v>807</v>
      </c>
      <c r="D972" s="55"/>
      <c r="E972" s="56" t="s">
        <v>29</v>
      </c>
      <c r="F972" s="57">
        <f>SUM(F973:F976)</f>
        <v>3682</v>
      </c>
      <c r="G972" s="58">
        <f>IFERROR(F972/P972,"-")</f>
        <v>0.99406047516198703</v>
      </c>
      <c r="H972" s="59">
        <f>SUM(H973:H976)</f>
        <v>3475</v>
      </c>
      <c r="I972" s="59">
        <f>SUM(I973:I976)</f>
        <v>3592</v>
      </c>
      <c r="J972" s="59">
        <f>SUM(J973:J976)</f>
        <v>3579</v>
      </c>
      <c r="K972" s="59">
        <f>SUM(K973:K976)</f>
        <v>3596</v>
      </c>
      <c r="L972" s="60">
        <f>SUM(L973:L976)</f>
        <v>3559</v>
      </c>
      <c r="M972" s="61">
        <f>IFERROR(L972/F972,"-")</f>
        <v>0.96659424225964152</v>
      </c>
      <c r="N972" s="62">
        <f>L972-F972</f>
        <v>-123</v>
      </c>
      <c r="O972" s="60">
        <f>SUM(O973:O976)</f>
        <v>3606</v>
      </c>
      <c r="P972" s="63">
        <f>SUM(P973:P976)</f>
        <v>3704</v>
      </c>
      <c r="Q972" s="64">
        <f>IFERROR(O972/P972,"-")</f>
        <v>0.97354211663066959</v>
      </c>
      <c r="W972" s="1" t="str">
        <f t="shared" si="129"/>
        <v>08茨城県</v>
      </c>
    </row>
    <row r="973" spans="1:23" x14ac:dyDescent="0.15">
      <c r="A973" s="8">
        <f t="shared" si="128"/>
        <v>65</v>
      </c>
      <c r="B973" s="8">
        <f>B972</f>
        <v>807</v>
      </c>
      <c r="D973" s="65"/>
      <c r="E973" s="66" t="s">
        <v>30</v>
      </c>
      <c r="F973" s="67">
        <v>26</v>
      </c>
      <c r="G973" s="68">
        <f>IFERROR(F973/P973,"-")</f>
        <v>8.4690553745928335E-2</v>
      </c>
      <c r="H973" s="69">
        <v>40</v>
      </c>
      <c r="I973" s="69">
        <v>44</v>
      </c>
      <c r="J973" s="69">
        <v>44</v>
      </c>
      <c r="K973" s="69">
        <v>44</v>
      </c>
      <c r="L973" s="70">
        <v>36</v>
      </c>
      <c r="M973" s="71">
        <f>IFERROR(L973/F973,"-")</f>
        <v>1.3846153846153846</v>
      </c>
      <c r="N973" s="72">
        <f>L973-F973</f>
        <v>10</v>
      </c>
      <c r="O973" s="70">
        <v>36</v>
      </c>
      <c r="P973" s="73">
        <v>307</v>
      </c>
      <c r="Q973" s="74">
        <f>IFERROR(O973/P973,"-")</f>
        <v>0.11726384364820847</v>
      </c>
      <c r="W973" s="1" t="str">
        <f t="shared" si="129"/>
        <v>08茨城県</v>
      </c>
    </row>
    <row r="974" spans="1:23" x14ac:dyDescent="0.15">
      <c r="A974" s="8">
        <f t="shared" si="128"/>
        <v>65</v>
      </c>
      <c r="B974" s="8">
        <f>B973</f>
        <v>807</v>
      </c>
      <c r="D974" s="65"/>
      <c r="E974" s="75" t="s">
        <v>31</v>
      </c>
      <c r="F974" s="76">
        <v>2233</v>
      </c>
      <c r="G974" s="77">
        <f>IFERROR(F974/P974,"-")</f>
        <v>1.7472613458528952</v>
      </c>
      <c r="H974" s="78">
        <v>2047</v>
      </c>
      <c r="I974" s="78">
        <v>2073</v>
      </c>
      <c r="J974" s="78">
        <v>2145</v>
      </c>
      <c r="K974" s="78">
        <v>2073</v>
      </c>
      <c r="L974" s="79">
        <v>2125</v>
      </c>
      <c r="M974" s="80">
        <f>IFERROR(L974/F974,"-")</f>
        <v>0.95163457232422755</v>
      </c>
      <c r="N974" s="81">
        <f>L974-F974</f>
        <v>-108</v>
      </c>
      <c r="O974" s="79">
        <v>2191</v>
      </c>
      <c r="P974" s="82">
        <v>1278</v>
      </c>
      <c r="Q974" s="83">
        <f>IFERROR(O974/P974,"-")</f>
        <v>1.7143974960876369</v>
      </c>
      <c r="W974" s="1" t="str">
        <f t="shared" si="129"/>
        <v>08茨城県</v>
      </c>
    </row>
    <row r="975" spans="1:23" x14ac:dyDescent="0.15">
      <c r="A975" s="8">
        <f t="shared" si="128"/>
        <v>65</v>
      </c>
      <c r="B975" s="8">
        <f>B974</f>
        <v>807</v>
      </c>
      <c r="D975" s="65"/>
      <c r="E975" s="75" t="s">
        <v>32</v>
      </c>
      <c r="F975" s="76">
        <v>526</v>
      </c>
      <c r="G975" s="77">
        <f>IFERROR(F975/P975,"-")</f>
        <v>0.42351046698872785</v>
      </c>
      <c r="H975" s="78">
        <v>679</v>
      </c>
      <c r="I975" s="78">
        <v>662</v>
      </c>
      <c r="J975" s="78">
        <v>654</v>
      </c>
      <c r="K975" s="78">
        <v>723</v>
      </c>
      <c r="L975" s="79">
        <v>676</v>
      </c>
      <c r="M975" s="80">
        <f>IFERROR(L975/F975,"-")</f>
        <v>1.2851711026615971</v>
      </c>
      <c r="N975" s="81">
        <f>L975-F975</f>
        <v>150</v>
      </c>
      <c r="O975" s="79">
        <v>612</v>
      </c>
      <c r="P975" s="82">
        <v>1242</v>
      </c>
      <c r="Q975" s="83">
        <f>IFERROR(O975/P975,"-")</f>
        <v>0.49275362318840582</v>
      </c>
      <c r="W975" s="1" t="str">
        <f t="shared" si="129"/>
        <v>08茨城県</v>
      </c>
    </row>
    <row r="976" spans="1:23" ht="14.25" thickBot="1" x14ac:dyDescent="0.2">
      <c r="A976" s="8">
        <f t="shared" si="128"/>
        <v>65</v>
      </c>
      <c r="B976" s="8">
        <f>B975</f>
        <v>807</v>
      </c>
      <c r="D976" s="84"/>
      <c r="E976" s="85" t="s">
        <v>33</v>
      </c>
      <c r="F976" s="86">
        <v>897</v>
      </c>
      <c r="G976" s="87">
        <f>IFERROR(F976/P976,"-")</f>
        <v>1.0228050171037628</v>
      </c>
      <c r="H976" s="88">
        <v>709</v>
      </c>
      <c r="I976" s="88">
        <v>813</v>
      </c>
      <c r="J976" s="88">
        <v>736</v>
      </c>
      <c r="K976" s="88">
        <v>756</v>
      </c>
      <c r="L976" s="89">
        <v>722</v>
      </c>
      <c r="M976" s="90">
        <f>IFERROR(L976/F976,"-")</f>
        <v>0.80490523968784833</v>
      </c>
      <c r="N976" s="91">
        <f>L976-F976</f>
        <v>-175</v>
      </c>
      <c r="O976" s="89">
        <v>767</v>
      </c>
      <c r="P976" s="92">
        <v>877</v>
      </c>
      <c r="Q976" s="93">
        <f>IFERROR(O976/P976,"-")</f>
        <v>0.87457240592930441</v>
      </c>
      <c r="W976" s="1" t="str">
        <f t="shared" si="129"/>
        <v>08茨城県</v>
      </c>
    </row>
    <row r="977" spans="1:23" s="5" customFormat="1" x14ac:dyDescent="0.15">
      <c r="A977" s="94">
        <f t="shared" si="128"/>
        <v>65</v>
      </c>
      <c r="B977" s="94">
        <f>B976</f>
        <v>807</v>
      </c>
      <c r="D977" s="95"/>
      <c r="E977" s="96" t="s">
        <v>34</v>
      </c>
      <c r="F977" s="97">
        <v>0.97222222222222221</v>
      </c>
      <c r="G977" s="98"/>
      <c r="H977" s="97">
        <v>0.8571428571428571</v>
      </c>
      <c r="I977" s="97">
        <v>1</v>
      </c>
      <c r="J977" s="97">
        <v>0.96875</v>
      </c>
      <c r="K977" s="97">
        <v>1</v>
      </c>
      <c r="L977" s="97">
        <v>0.96875</v>
      </c>
      <c r="M977" s="99"/>
      <c r="N977" s="99"/>
      <c r="O977" s="100"/>
      <c r="P977" s="100"/>
      <c r="Q977" s="99"/>
      <c r="W977" s="5" t="str">
        <f t="shared" si="129"/>
        <v>08茨城県</v>
      </c>
    </row>
    <row r="978" spans="1:23" x14ac:dyDescent="0.15">
      <c r="A978" s="8">
        <f>(ROW()+12)/15</f>
        <v>66</v>
      </c>
      <c r="B978" s="8"/>
      <c r="C978" s="101">
        <f>(ROW()+12)/15</f>
        <v>66</v>
      </c>
      <c r="D978" s="101"/>
      <c r="R978" s="1" t="str">
        <f>"（"&amp;H980&amp;"　"&amp;H981&amp;"構想区域）"</f>
        <v>（茨城県　筑西・下妻構想区域）</v>
      </c>
      <c r="W978" s="1" t="str">
        <f>TEXT(F980,"0?")&amp;H980</f>
        <v>08茨城県</v>
      </c>
    </row>
    <row r="979" spans="1:23" ht="14.25" thickBot="1" x14ac:dyDescent="0.2">
      <c r="A979" s="8">
        <f t="shared" ref="A979:A992" si="130">A978</f>
        <v>66</v>
      </c>
      <c r="B979" s="8"/>
      <c r="C979" s="1" t="s">
        <v>3</v>
      </c>
      <c r="W979" s="1" t="str">
        <f>W978</f>
        <v>08茨城県</v>
      </c>
    </row>
    <row r="980" spans="1:23" x14ac:dyDescent="0.15">
      <c r="A980" s="8">
        <f t="shared" si="130"/>
        <v>66</v>
      </c>
      <c r="B980" s="8">
        <v>808</v>
      </c>
      <c r="D980" s="10" t="s">
        <v>4</v>
      </c>
      <c r="E980" s="11"/>
      <c r="F980" s="12">
        <f>QUOTIENT(F981,100)</f>
        <v>8</v>
      </c>
      <c r="G980" s="13"/>
      <c r="H980" s="14" t="s">
        <v>100</v>
      </c>
      <c r="I980" s="15"/>
      <c r="N980" s="16"/>
      <c r="W980" s="1" t="str">
        <f t="shared" ref="W980:W992" si="131">W979</f>
        <v>08茨城県</v>
      </c>
    </row>
    <row r="981" spans="1:23" x14ac:dyDescent="0.15">
      <c r="A981" s="8">
        <f t="shared" si="130"/>
        <v>66</v>
      </c>
      <c r="B981" s="8">
        <f>B980</f>
        <v>808</v>
      </c>
      <c r="D981" s="17" t="s">
        <v>5</v>
      </c>
      <c r="E981" s="18"/>
      <c r="F981" s="19">
        <f>B981</f>
        <v>808</v>
      </c>
      <c r="G981" s="20"/>
      <c r="H981" s="21" t="s">
        <v>108</v>
      </c>
      <c r="I981" s="22"/>
      <c r="N981" s="16"/>
      <c r="W981" s="1" t="str">
        <f t="shared" si="131"/>
        <v>08茨城県</v>
      </c>
    </row>
    <row r="982" spans="1:23" x14ac:dyDescent="0.15">
      <c r="A982" s="8">
        <f t="shared" si="130"/>
        <v>66</v>
      </c>
      <c r="B982" s="8">
        <f>B981</f>
        <v>808</v>
      </c>
      <c r="D982" s="23" t="s">
        <v>6</v>
      </c>
      <c r="E982" s="24"/>
      <c r="F982" s="25">
        <v>25.406700000000001</v>
      </c>
      <c r="G982" s="26"/>
      <c r="H982" s="26"/>
      <c r="I982" s="27"/>
      <c r="J982" s="28"/>
      <c r="K982" s="28"/>
      <c r="M982" s="28"/>
      <c r="N982" s="29"/>
      <c r="O982" s="30" t="s">
        <v>7</v>
      </c>
      <c r="W982" s="1" t="str">
        <f t="shared" si="131"/>
        <v>08茨城県</v>
      </c>
    </row>
    <row r="983" spans="1:23" ht="14.25" thickBot="1" x14ac:dyDescent="0.2">
      <c r="A983" s="8">
        <f t="shared" si="130"/>
        <v>66</v>
      </c>
      <c r="B983" s="8">
        <f>B982</f>
        <v>808</v>
      </c>
      <c r="D983" s="31" t="s">
        <v>8</v>
      </c>
      <c r="E983" s="32"/>
      <c r="F983" s="33">
        <v>590.99</v>
      </c>
      <c r="G983" s="34"/>
      <c r="H983" s="34"/>
      <c r="I983" s="35"/>
      <c r="J983" s="36"/>
      <c r="K983" s="36"/>
      <c r="M983" s="36"/>
      <c r="O983" s="37">
        <v>-0.38400000000000001</v>
      </c>
      <c r="P983" s="37"/>
      <c r="W983" s="1" t="str">
        <f t="shared" si="131"/>
        <v>08茨城県</v>
      </c>
    </row>
    <row r="984" spans="1:23" ht="14.25" thickBot="1" x14ac:dyDescent="0.2">
      <c r="A984" s="8">
        <f t="shared" si="130"/>
        <v>66</v>
      </c>
      <c r="B984" s="8"/>
      <c r="C984" s="1" t="s">
        <v>9</v>
      </c>
      <c r="W984" s="1" t="str">
        <f t="shared" si="131"/>
        <v>08茨城県</v>
      </c>
    </row>
    <row r="985" spans="1:23" ht="13.5" customHeight="1" x14ac:dyDescent="0.15">
      <c r="A985" s="8">
        <f t="shared" si="130"/>
        <v>66</v>
      </c>
      <c r="B985" s="8"/>
      <c r="D985" s="38"/>
      <c r="E985" s="39"/>
      <c r="F985" s="40" t="s">
        <v>10</v>
      </c>
      <c r="G985" s="41"/>
      <c r="H985" s="42" t="s">
        <v>11</v>
      </c>
      <c r="I985" s="42" t="s">
        <v>12</v>
      </c>
      <c r="J985" s="42" t="s">
        <v>13</v>
      </c>
      <c r="K985" s="42" t="s">
        <v>14</v>
      </c>
      <c r="L985" s="43" t="s">
        <v>15</v>
      </c>
      <c r="M985" s="41"/>
      <c r="N985" s="41"/>
      <c r="O985" s="43" t="s">
        <v>16</v>
      </c>
      <c r="P985" s="41"/>
      <c r="Q985" s="44"/>
      <c r="W985" s="1" t="str">
        <f t="shared" si="131"/>
        <v>08茨城県</v>
      </c>
    </row>
    <row r="986" spans="1:23" ht="32.25" thickBot="1" x14ac:dyDescent="0.2">
      <c r="A986" s="8">
        <f t="shared" si="130"/>
        <v>66</v>
      </c>
      <c r="B986" s="8"/>
      <c r="D986" s="45"/>
      <c r="E986" s="46"/>
      <c r="F986" s="47" t="s">
        <v>17</v>
      </c>
      <c r="G986" s="48" t="s">
        <v>18</v>
      </c>
      <c r="H986" s="49" t="s">
        <v>19</v>
      </c>
      <c r="I986" s="49" t="s">
        <v>20</v>
      </c>
      <c r="J986" s="49" t="s">
        <v>21</v>
      </c>
      <c r="K986" s="49" t="s">
        <v>22</v>
      </c>
      <c r="L986" s="50" t="s">
        <v>23</v>
      </c>
      <c r="M986" s="51" t="s">
        <v>24</v>
      </c>
      <c r="N986" s="52" t="s">
        <v>25</v>
      </c>
      <c r="O986" s="53" t="s">
        <v>26</v>
      </c>
      <c r="P986" s="51" t="s">
        <v>27</v>
      </c>
      <c r="Q986" s="54" t="s">
        <v>28</v>
      </c>
      <c r="W986" s="1" t="str">
        <f t="shared" si="131"/>
        <v>08茨城県</v>
      </c>
    </row>
    <row r="987" spans="1:23" ht="14.25" thickTop="1" x14ac:dyDescent="0.15">
      <c r="A987" s="8">
        <f t="shared" si="130"/>
        <v>66</v>
      </c>
      <c r="B987" s="8">
        <f>B982</f>
        <v>808</v>
      </c>
      <c r="D987" s="55"/>
      <c r="E987" s="56" t="s">
        <v>29</v>
      </c>
      <c r="F987" s="57">
        <f>SUM(F988:F991)</f>
        <v>2002</v>
      </c>
      <c r="G987" s="58">
        <f>IFERROR(F987/P987,"-")</f>
        <v>1.3731138545953361</v>
      </c>
      <c r="H987" s="59">
        <f>SUM(H988:H991)</f>
        <v>1732</v>
      </c>
      <c r="I987" s="59">
        <f>SUM(I988:I991)</f>
        <v>2020</v>
      </c>
      <c r="J987" s="59">
        <f>SUM(J988:J991)</f>
        <v>2009</v>
      </c>
      <c r="K987" s="59">
        <f>SUM(K988:K991)</f>
        <v>2086</v>
      </c>
      <c r="L987" s="60">
        <f>SUM(L988:L991)</f>
        <v>1921</v>
      </c>
      <c r="M987" s="61">
        <f>IFERROR(L987/F987,"-")</f>
        <v>0.95954045954045952</v>
      </c>
      <c r="N987" s="62">
        <f>L987-F987</f>
        <v>-81</v>
      </c>
      <c r="O987" s="60">
        <f>SUM(O988:O991)</f>
        <v>1893</v>
      </c>
      <c r="P987" s="63">
        <f>SUM(P988:P991)</f>
        <v>1458</v>
      </c>
      <c r="Q987" s="64">
        <f>IFERROR(O987/P987,"-")</f>
        <v>1.2983539094650205</v>
      </c>
      <c r="W987" s="1" t="str">
        <f t="shared" si="131"/>
        <v>08茨城県</v>
      </c>
    </row>
    <row r="988" spans="1:23" x14ac:dyDescent="0.15">
      <c r="A988" s="8">
        <f t="shared" si="130"/>
        <v>66</v>
      </c>
      <c r="B988" s="8">
        <f>B987</f>
        <v>808</v>
      </c>
      <c r="D988" s="65"/>
      <c r="E988" s="66" t="s">
        <v>30</v>
      </c>
      <c r="F988" s="67">
        <v>9</v>
      </c>
      <c r="G988" s="68">
        <f>IFERROR(F988/P988,"-")</f>
        <v>0.16666666666666666</v>
      </c>
      <c r="H988" s="69">
        <v>0</v>
      </c>
      <c r="I988" s="69">
        <v>15</v>
      </c>
      <c r="J988" s="69">
        <v>15</v>
      </c>
      <c r="K988" s="69">
        <v>27</v>
      </c>
      <c r="L988" s="70">
        <v>62</v>
      </c>
      <c r="M988" s="71">
        <f>IFERROR(L988/F988,"-")</f>
        <v>6.8888888888888893</v>
      </c>
      <c r="N988" s="72">
        <f>L988-F988</f>
        <v>53</v>
      </c>
      <c r="O988" s="70">
        <v>31</v>
      </c>
      <c r="P988" s="73">
        <v>54</v>
      </c>
      <c r="Q988" s="74">
        <f>IFERROR(O988/P988,"-")</f>
        <v>0.57407407407407407</v>
      </c>
      <c r="W988" s="1" t="str">
        <f t="shared" si="131"/>
        <v>08茨城県</v>
      </c>
    </row>
    <row r="989" spans="1:23" x14ac:dyDescent="0.15">
      <c r="A989" s="8">
        <f t="shared" si="130"/>
        <v>66</v>
      </c>
      <c r="B989" s="8">
        <f>B988</f>
        <v>808</v>
      </c>
      <c r="D989" s="65"/>
      <c r="E989" s="75" t="s">
        <v>31</v>
      </c>
      <c r="F989" s="76">
        <v>818</v>
      </c>
      <c r="G989" s="77">
        <f>IFERROR(F989/P989,"-")</f>
        <v>2.4272997032640951</v>
      </c>
      <c r="H989" s="78">
        <v>713</v>
      </c>
      <c r="I989" s="78">
        <v>867</v>
      </c>
      <c r="J989" s="78">
        <v>856</v>
      </c>
      <c r="K989" s="78">
        <v>894</v>
      </c>
      <c r="L989" s="79">
        <v>821</v>
      </c>
      <c r="M989" s="80">
        <f>IFERROR(L989/F989,"-")</f>
        <v>1.0036674816625917</v>
      </c>
      <c r="N989" s="81">
        <f>L989-F989</f>
        <v>3</v>
      </c>
      <c r="O989" s="79">
        <v>833</v>
      </c>
      <c r="P989" s="82">
        <v>337</v>
      </c>
      <c r="Q989" s="83">
        <f>IFERROR(O989/P989,"-")</f>
        <v>2.4718100890207717</v>
      </c>
      <c r="W989" s="1" t="str">
        <f t="shared" si="131"/>
        <v>08茨城県</v>
      </c>
    </row>
    <row r="990" spans="1:23" x14ac:dyDescent="0.15">
      <c r="A990" s="8">
        <f t="shared" si="130"/>
        <v>66</v>
      </c>
      <c r="B990" s="8">
        <f>B989</f>
        <v>808</v>
      </c>
      <c r="D990" s="65"/>
      <c r="E990" s="75" t="s">
        <v>32</v>
      </c>
      <c r="F990" s="76">
        <v>231</v>
      </c>
      <c r="G990" s="77">
        <f>IFERROR(F990/P990,"-")</f>
        <v>0.44854368932038835</v>
      </c>
      <c r="H990" s="78">
        <v>180</v>
      </c>
      <c r="I990" s="78">
        <v>216</v>
      </c>
      <c r="J990" s="78">
        <v>216</v>
      </c>
      <c r="K990" s="78">
        <v>201</v>
      </c>
      <c r="L990" s="79">
        <v>220</v>
      </c>
      <c r="M990" s="80">
        <f>IFERROR(L990/F990,"-")</f>
        <v>0.95238095238095233</v>
      </c>
      <c r="N990" s="81">
        <f>L990-F990</f>
        <v>-11</v>
      </c>
      <c r="O990" s="79">
        <v>248</v>
      </c>
      <c r="P990" s="82">
        <v>515</v>
      </c>
      <c r="Q990" s="83">
        <f>IFERROR(O990/P990,"-")</f>
        <v>0.48155339805825242</v>
      </c>
      <c r="W990" s="1" t="str">
        <f t="shared" si="131"/>
        <v>08茨城県</v>
      </c>
    </row>
    <row r="991" spans="1:23" ht="14.25" thickBot="1" x14ac:dyDescent="0.2">
      <c r="A991" s="8">
        <f t="shared" si="130"/>
        <v>66</v>
      </c>
      <c r="B991" s="8">
        <f>B990</f>
        <v>808</v>
      </c>
      <c r="D991" s="84"/>
      <c r="E991" s="85" t="s">
        <v>33</v>
      </c>
      <c r="F991" s="86">
        <v>944</v>
      </c>
      <c r="G991" s="87">
        <f>IFERROR(F991/P991,"-")</f>
        <v>1.7101449275362319</v>
      </c>
      <c r="H991" s="88">
        <v>839</v>
      </c>
      <c r="I991" s="88">
        <v>922</v>
      </c>
      <c r="J991" s="88">
        <v>922</v>
      </c>
      <c r="K991" s="88">
        <v>964</v>
      </c>
      <c r="L991" s="89">
        <v>818</v>
      </c>
      <c r="M991" s="90">
        <f>IFERROR(L991/F991,"-")</f>
        <v>0.86652542372881358</v>
      </c>
      <c r="N991" s="91">
        <f>L991-F991</f>
        <v>-126</v>
      </c>
      <c r="O991" s="89">
        <v>781</v>
      </c>
      <c r="P991" s="92">
        <v>552</v>
      </c>
      <c r="Q991" s="93">
        <f>IFERROR(O991/P991,"-")</f>
        <v>1.4148550724637681</v>
      </c>
      <c r="W991" s="1" t="str">
        <f t="shared" si="131"/>
        <v>08茨城県</v>
      </c>
    </row>
    <row r="992" spans="1:23" s="5" customFormat="1" x14ac:dyDescent="0.15">
      <c r="A992" s="94">
        <f t="shared" si="130"/>
        <v>66</v>
      </c>
      <c r="B992" s="94">
        <f>B991</f>
        <v>808</v>
      </c>
      <c r="D992" s="95"/>
      <c r="E992" s="96" t="s">
        <v>34</v>
      </c>
      <c r="F992" s="97">
        <v>0.92592592592592593</v>
      </c>
      <c r="G992" s="98"/>
      <c r="H992" s="97">
        <v>0.83333333333333337</v>
      </c>
      <c r="I992" s="97">
        <v>1</v>
      </c>
      <c r="J992" s="97">
        <v>1</v>
      </c>
      <c r="K992" s="97">
        <v>1</v>
      </c>
      <c r="L992" s="97">
        <v>0.91304347826086951</v>
      </c>
      <c r="M992" s="99"/>
      <c r="N992" s="99"/>
      <c r="O992" s="100"/>
      <c r="P992" s="100"/>
      <c r="Q992" s="99"/>
      <c r="W992" s="5" t="str">
        <f t="shared" si="131"/>
        <v>08茨城県</v>
      </c>
    </row>
    <row r="993" spans="1:23" x14ac:dyDescent="0.15">
      <c r="A993" s="8">
        <f>(ROW()+12)/15</f>
        <v>67</v>
      </c>
      <c r="B993" s="8"/>
      <c r="C993" s="101">
        <f>(ROW()+12)/15</f>
        <v>67</v>
      </c>
      <c r="D993" s="101"/>
      <c r="R993" s="1" t="str">
        <f>"（"&amp;H995&amp;"　"&amp;H996&amp;"構想区域）"</f>
        <v>（茨城県　古河・坂東構想区域）</v>
      </c>
      <c r="W993" s="1" t="str">
        <f>TEXT(F995,"0?")&amp;H995</f>
        <v>08茨城県</v>
      </c>
    </row>
    <row r="994" spans="1:23" ht="14.25" thickBot="1" x14ac:dyDescent="0.2">
      <c r="A994" s="8">
        <f t="shared" ref="A994:A1007" si="132">A993</f>
        <v>67</v>
      </c>
      <c r="B994" s="8"/>
      <c r="C994" s="1" t="s">
        <v>3</v>
      </c>
      <c r="W994" s="1" t="str">
        <f>W993</f>
        <v>08茨城県</v>
      </c>
    </row>
    <row r="995" spans="1:23" x14ac:dyDescent="0.15">
      <c r="A995" s="8">
        <f t="shared" si="132"/>
        <v>67</v>
      </c>
      <c r="B995" s="8">
        <v>809</v>
      </c>
      <c r="D995" s="10" t="s">
        <v>4</v>
      </c>
      <c r="E995" s="11"/>
      <c r="F995" s="12">
        <f>QUOTIENT(F996,100)</f>
        <v>8</v>
      </c>
      <c r="G995" s="13"/>
      <c r="H995" s="14" t="s">
        <v>100</v>
      </c>
      <c r="I995" s="15"/>
      <c r="N995" s="16"/>
      <c r="W995" s="1" t="str">
        <f t="shared" ref="W995:W1007" si="133">W994</f>
        <v>08茨城県</v>
      </c>
    </row>
    <row r="996" spans="1:23" x14ac:dyDescent="0.15">
      <c r="A996" s="8">
        <f t="shared" si="132"/>
        <v>67</v>
      </c>
      <c r="B996" s="8">
        <f>B995</f>
        <v>809</v>
      </c>
      <c r="D996" s="17" t="s">
        <v>5</v>
      </c>
      <c r="E996" s="18"/>
      <c r="F996" s="19">
        <f>B996</f>
        <v>809</v>
      </c>
      <c r="G996" s="20"/>
      <c r="H996" s="21" t="s">
        <v>109</v>
      </c>
      <c r="I996" s="22"/>
      <c r="N996" s="16"/>
      <c r="W996" s="1" t="str">
        <f t="shared" si="133"/>
        <v>08茨城県</v>
      </c>
    </row>
    <row r="997" spans="1:23" x14ac:dyDescent="0.15">
      <c r="A997" s="8">
        <f t="shared" si="132"/>
        <v>67</v>
      </c>
      <c r="B997" s="8">
        <f>B996</f>
        <v>809</v>
      </c>
      <c r="D997" s="23" t="s">
        <v>6</v>
      </c>
      <c r="E997" s="24"/>
      <c r="F997" s="25">
        <v>22.3903</v>
      </c>
      <c r="G997" s="26"/>
      <c r="H997" s="26"/>
      <c r="I997" s="27"/>
      <c r="J997" s="28"/>
      <c r="K997" s="28"/>
      <c r="M997" s="28"/>
      <c r="N997" s="29"/>
      <c r="O997" s="30" t="s">
        <v>7</v>
      </c>
      <c r="W997" s="1" t="str">
        <f t="shared" si="133"/>
        <v>08茨城県</v>
      </c>
    </row>
    <row r="998" spans="1:23" ht="14.25" thickBot="1" x14ac:dyDescent="0.2">
      <c r="A998" s="8">
        <f t="shared" si="132"/>
        <v>67</v>
      </c>
      <c r="B998" s="8">
        <f>B997</f>
        <v>809</v>
      </c>
      <c r="D998" s="31" t="s">
        <v>8</v>
      </c>
      <c r="E998" s="32"/>
      <c r="F998" s="33">
        <v>316.31</v>
      </c>
      <c r="G998" s="34"/>
      <c r="H998" s="34"/>
      <c r="I998" s="35"/>
      <c r="J998" s="36"/>
      <c r="K998" s="36"/>
      <c r="M998" s="36"/>
      <c r="O998" s="37">
        <v>-0.15299999999999994</v>
      </c>
      <c r="P998" s="37"/>
      <c r="W998" s="1" t="str">
        <f t="shared" si="133"/>
        <v>08茨城県</v>
      </c>
    </row>
    <row r="999" spans="1:23" ht="14.25" thickBot="1" x14ac:dyDescent="0.2">
      <c r="A999" s="8">
        <f t="shared" si="132"/>
        <v>67</v>
      </c>
      <c r="B999" s="8"/>
      <c r="C999" s="1" t="s">
        <v>9</v>
      </c>
      <c r="W999" s="1" t="str">
        <f t="shared" si="133"/>
        <v>08茨城県</v>
      </c>
    </row>
    <row r="1000" spans="1:23" ht="13.5" customHeight="1" x14ac:dyDescent="0.15">
      <c r="A1000" s="8">
        <f t="shared" si="132"/>
        <v>67</v>
      </c>
      <c r="B1000" s="8"/>
      <c r="D1000" s="38"/>
      <c r="E1000" s="39"/>
      <c r="F1000" s="40" t="s">
        <v>10</v>
      </c>
      <c r="G1000" s="41"/>
      <c r="H1000" s="42" t="s">
        <v>11</v>
      </c>
      <c r="I1000" s="42" t="s">
        <v>12</v>
      </c>
      <c r="J1000" s="42" t="s">
        <v>13</v>
      </c>
      <c r="K1000" s="42" t="s">
        <v>14</v>
      </c>
      <c r="L1000" s="43" t="s">
        <v>15</v>
      </c>
      <c r="M1000" s="41"/>
      <c r="N1000" s="41"/>
      <c r="O1000" s="43" t="s">
        <v>16</v>
      </c>
      <c r="P1000" s="41"/>
      <c r="Q1000" s="44"/>
      <c r="W1000" s="1" t="str">
        <f t="shared" si="133"/>
        <v>08茨城県</v>
      </c>
    </row>
    <row r="1001" spans="1:23" ht="32.25" thickBot="1" x14ac:dyDescent="0.2">
      <c r="A1001" s="8">
        <f t="shared" si="132"/>
        <v>67</v>
      </c>
      <c r="B1001" s="8"/>
      <c r="D1001" s="45"/>
      <c r="E1001" s="46"/>
      <c r="F1001" s="47" t="s">
        <v>17</v>
      </c>
      <c r="G1001" s="48" t="s">
        <v>18</v>
      </c>
      <c r="H1001" s="49" t="s">
        <v>19</v>
      </c>
      <c r="I1001" s="49" t="s">
        <v>20</v>
      </c>
      <c r="J1001" s="49" t="s">
        <v>21</v>
      </c>
      <c r="K1001" s="49" t="s">
        <v>22</v>
      </c>
      <c r="L1001" s="50" t="s">
        <v>23</v>
      </c>
      <c r="M1001" s="51" t="s">
        <v>24</v>
      </c>
      <c r="N1001" s="52" t="s">
        <v>25</v>
      </c>
      <c r="O1001" s="53" t="s">
        <v>26</v>
      </c>
      <c r="P1001" s="51" t="s">
        <v>27</v>
      </c>
      <c r="Q1001" s="54" t="s">
        <v>28</v>
      </c>
      <c r="W1001" s="1" t="str">
        <f t="shared" si="133"/>
        <v>08茨城県</v>
      </c>
    </row>
    <row r="1002" spans="1:23" ht="14.25" thickTop="1" x14ac:dyDescent="0.15">
      <c r="A1002" s="8">
        <f t="shared" si="132"/>
        <v>67</v>
      </c>
      <c r="B1002" s="8">
        <f>B997</f>
        <v>809</v>
      </c>
      <c r="D1002" s="55"/>
      <c r="E1002" s="56" t="s">
        <v>29</v>
      </c>
      <c r="F1002" s="57">
        <f>SUM(F1003:F1006)</f>
        <v>1596</v>
      </c>
      <c r="G1002" s="58">
        <f>IFERROR(F1002/P1002,"-")</f>
        <v>1.0864533696392102</v>
      </c>
      <c r="H1002" s="59">
        <f>SUM(H1003:H1006)</f>
        <v>1614</v>
      </c>
      <c r="I1002" s="59">
        <f>SUM(I1003:I1006)</f>
        <v>1640</v>
      </c>
      <c r="J1002" s="59">
        <f>SUM(J1003:J1006)</f>
        <v>1640</v>
      </c>
      <c r="K1002" s="59">
        <f>SUM(K1003:K1006)</f>
        <v>1657</v>
      </c>
      <c r="L1002" s="60">
        <f>SUM(L1003:L1006)</f>
        <v>1608</v>
      </c>
      <c r="M1002" s="61">
        <f>IFERROR(L1002/F1002,"-")</f>
        <v>1.0075187969924813</v>
      </c>
      <c r="N1002" s="62">
        <f>L1002-F1002</f>
        <v>12</v>
      </c>
      <c r="O1002" s="60">
        <f>SUM(O1003:O1006)</f>
        <v>1586</v>
      </c>
      <c r="P1002" s="63">
        <f>SUM(P1003:P1006)</f>
        <v>1469</v>
      </c>
      <c r="Q1002" s="64">
        <f>IFERROR(O1002/P1002,"-")</f>
        <v>1.0796460176991149</v>
      </c>
      <c r="W1002" s="1" t="str">
        <f t="shared" si="133"/>
        <v>08茨城県</v>
      </c>
    </row>
    <row r="1003" spans="1:23" x14ac:dyDescent="0.15">
      <c r="A1003" s="8">
        <f t="shared" si="132"/>
        <v>67</v>
      </c>
      <c r="B1003" s="8">
        <f>B1002</f>
        <v>809</v>
      </c>
      <c r="D1003" s="65"/>
      <c r="E1003" s="66" t="s">
        <v>30</v>
      </c>
      <c r="F1003" s="67">
        <v>38</v>
      </c>
      <c r="G1003" s="68">
        <f>IFERROR(F1003/P1003,"-")</f>
        <v>0.2857142857142857</v>
      </c>
      <c r="H1003" s="69">
        <v>38</v>
      </c>
      <c r="I1003" s="69">
        <v>38</v>
      </c>
      <c r="J1003" s="69">
        <v>10</v>
      </c>
      <c r="K1003" s="69">
        <v>25</v>
      </c>
      <c r="L1003" s="70">
        <v>158</v>
      </c>
      <c r="M1003" s="71">
        <f>IFERROR(L1003/F1003,"-")</f>
        <v>4.1578947368421053</v>
      </c>
      <c r="N1003" s="72">
        <f>L1003-F1003</f>
        <v>120</v>
      </c>
      <c r="O1003" s="70">
        <v>101</v>
      </c>
      <c r="P1003" s="73">
        <v>133</v>
      </c>
      <c r="Q1003" s="74">
        <f>IFERROR(O1003/P1003,"-")</f>
        <v>0.75939849624060152</v>
      </c>
      <c r="W1003" s="1" t="str">
        <f t="shared" si="133"/>
        <v>08茨城県</v>
      </c>
    </row>
    <row r="1004" spans="1:23" x14ac:dyDescent="0.15">
      <c r="A1004" s="8">
        <f t="shared" si="132"/>
        <v>67</v>
      </c>
      <c r="B1004" s="8">
        <f>B1003</f>
        <v>809</v>
      </c>
      <c r="D1004" s="65"/>
      <c r="E1004" s="75" t="s">
        <v>31</v>
      </c>
      <c r="F1004" s="76">
        <v>1087</v>
      </c>
      <c r="G1004" s="77">
        <f>IFERROR(F1004/P1004,"-")</f>
        <v>1.6905132192846035</v>
      </c>
      <c r="H1004" s="78">
        <v>1099</v>
      </c>
      <c r="I1004" s="78">
        <v>1125</v>
      </c>
      <c r="J1004" s="78">
        <v>1149</v>
      </c>
      <c r="K1004" s="78">
        <v>1151</v>
      </c>
      <c r="L1004" s="79">
        <v>975</v>
      </c>
      <c r="M1004" s="80">
        <f>IFERROR(L1004/F1004,"-")</f>
        <v>0.89696412143514259</v>
      </c>
      <c r="N1004" s="81">
        <f>L1004-F1004</f>
        <v>-112</v>
      </c>
      <c r="O1004" s="79">
        <v>985</v>
      </c>
      <c r="P1004" s="82">
        <v>643</v>
      </c>
      <c r="Q1004" s="83">
        <f>IFERROR(O1004/P1004,"-")</f>
        <v>1.5318818040435458</v>
      </c>
      <c r="W1004" s="1" t="str">
        <f t="shared" si="133"/>
        <v>08茨城県</v>
      </c>
    </row>
    <row r="1005" spans="1:23" x14ac:dyDescent="0.15">
      <c r="A1005" s="8">
        <f t="shared" si="132"/>
        <v>67</v>
      </c>
      <c r="B1005" s="8">
        <f>B1004</f>
        <v>809</v>
      </c>
      <c r="D1005" s="65"/>
      <c r="E1005" s="75" t="s">
        <v>32</v>
      </c>
      <c r="F1005" s="76">
        <v>172</v>
      </c>
      <c r="G1005" s="77">
        <f>IFERROR(F1005/P1005,"-")</f>
        <v>0.41050119331742241</v>
      </c>
      <c r="H1005" s="78">
        <v>178</v>
      </c>
      <c r="I1005" s="78">
        <v>178</v>
      </c>
      <c r="J1005" s="78">
        <v>182</v>
      </c>
      <c r="K1005" s="78">
        <v>182</v>
      </c>
      <c r="L1005" s="79">
        <v>182</v>
      </c>
      <c r="M1005" s="80">
        <f>IFERROR(L1005/F1005,"-")</f>
        <v>1.058139534883721</v>
      </c>
      <c r="N1005" s="81">
        <f>L1005-F1005</f>
        <v>10</v>
      </c>
      <c r="O1005" s="79">
        <v>226</v>
      </c>
      <c r="P1005" s="82">
        <v>419</v>
      </c>
      <c r="Q1005" s="83">
        <f>IFERROR(O1005/P1005,"-")</f>
        <v>0.53937947494033411</v>
      </c>
      <c r="W1005" s="1" t="str">
        <f t="shared" si="133"/>
        <v>08茨城県</v>
      </c>
    </row>
    <row r="1006" spans="1:23" ht="14.25" thickBot="1" x14ac:dyDescent="0.2">
      <c r="A1006" s="8">
        <f t="shared" si="132"/>
        <v>67</v>
      </c>
      <c r="B1006" s="8">
        <f>B1005</f>
        <v>809</v>
      </c>
      <c r="D1006" s="84"/>
      <c r="E1006" s="85" t="s">
        <v>33</v>
      </c>
      <c r="F1006" s="86">
        <v>299</v>
      </c>
      <c r="G1006" s="87">
        <f>IFERROR(F1006/P1006,"-")</f>
        <v>1.0912408759124088</v>
      </c>
      <c r="H1006" s="88">
        <v>299</v>
      </c>
      <c r="I1006" s="88">
        <v>299</v>
      </c>
      <c r="J1006" s="88">
        <v>299</v>
      </c>
      <c r="K1006" s="88">
        <v>299</v>
      </c>
      <c r="L1006" s="89">
        <v>293</v>
      </c>
      <c r="M1006" s="90">
        <f>IFERROR(L1006/F1006,"-")</f>
        <v>0.97993311036789299</v>
      </c>
      <c r="N1006" s="91">
        <f>L1006-F1006</f>
        <v>-6</v>
      </c>
      <c r="O1006" s="89">
        <v>274</v>
      </c>
      <c r="P1006" s="92">
        <v>274</v>
      </c>
      <c r="Q1006" s="93">
        <f>IFERROR(O1006/P1006,"-")</f>
        <v>1</v>
      </c>
      <c r="W1006" s="1" t="str">
        <f t="shared" si="133"/>
        <v>08茨城県</v>
      </c>
    </row>
    <row r="1007" spans="1:23" s="5" customFormat="1" x14ac:dyDescent="0.15">
      <c r="A1007" s="94">
        <f t="shared" si="132"/>
        <v>67</v>
      </c>
      <c r="B1007" s="94">
        <f>B1006</f>
        <v>809</v>
      </c>
      <c r="D1007" s="95"/>
      <c r="E1007" s="96" t="s">
        <v>34</v>
      </c>
      <c r="F1007" s="97">
        <v>0.94444444444444442</v>
      </c>
      <c r="G1007" s="98"/>
      <c r="H1007" s="97">
        <v>1</v>
      </c>
      <c r="I1007" s="97">
        <v>1</v>
      </c>
      <c r="J1007" s="97">
        <v>1</v>
      </c>
      <c r="K1007" s="97">
        <v>1</v>
      </c>
      <c r="L1007" s="97">
        <v>0.93333333333333335</v>
      </c>
      <c r="M1007" s="99"/>
      <c r="N1007" s="99"/>
      <c r="O1007" s="100"/>
      <c r="P1007" s="100"/>
      <c r="Q1007" s="99"/>
      <c r="W1007" s="5" t="str">
        <f t="shared" si="133"/>
        <v>08茨城県</v>
      </c>
    </row>
    <row r="1008" spans="1:23" x14ac:dyDescent="0.15">
      <c r="A1008" s="8">
        <f>(ROW()+12)/15</f>
        <v>68</v>
      </c>
      <c r="B1008" s="8"/>
      <c r="C1008" s="101">
        <f>(ROW()+12)/15</f>
        <v>68</v>
      </c>
      <c r="D1008" s="101"/>
      <c r="R1008" s="1" t="str">
        <f>"（"&amp;H1010&amp;"　"&amp;H1011&amp;"構想区域）"</f>
        <v>（栃木県　県北構想区域）</v>
      </c>
      <c r="W1008" s="1" t="str">
        <f>TEXT(F1010,"0?")&amp;H1010</f>
        <v>09栃木県</v>
      </c>
    </row>
    <row r="1009" spans="1:23" ht="14.25" thickBot="1" x14ac:dyDescent="0.2">
      <c r="A1009" s="8">
        <f t="shared" ref="A1009:A1022" si="134">A1008</f>
        <v>68</v>
      </c>
      <c r="B1009" s="8"/>
      <c r="C1009" s="1" t="s">
        <v>3</v>
      </c>
      <c r="W1009" s="1" t="str">
        <f>W1008</f>
        <v>09栃木県</v>
      </c>
    </row>
    <row r="1010" spans="1:23" x14ac:dyDescent="0.15">
      <c r="A1010" s="8">
        <f t="shared" si="134"/>
        <v>68</v>
      </c>
      <c r="B1010" s="8">
        <v>901</v>
      </c>
      <c r="D1010" s="10" t="s">
        <v>4</v>
      </c>
      <c r="E1010" s="11"/>
      <c r="F1010" s="12">
        <f>QUOTIENT(F1011,100)</f>
        <v>9</v>
      </c>
      <c r="G1010" s="13"/>
      <c r="H1010" s="14" t="s">
        <v>110</v>
      </c>
      <c r="I1010" s="15"/>
      <c r="N1010" s="16"/>
      <c r="W1010" s="1" t="str">
        <f t="shared" ref="W1010:W1022" si="135">W1009</f>
        <v>09栃木県</v>
      </c>
    </row>
    <row r="1011" spans="1:23" x14ac:dyDescent="0.15">
      <c r="A1011" s="8">
        <f t="shared" si="134"/>
        <v>68</v>
      </c>
      <c r="B1011" s="8">
        <f>B1010</f>
        <v>901</v>
      </c>
      <c r="D1011" s="17" t="s">
        <v>5</v>
      </c>
      <c r="E1011" s="18"/>
      <c r="F1011" s="19">
        <f>B1011</f>
        <v>901</v>
      </c>
      <c r="G1011" s="20"/>
      <c r="H1011" s="21" t="s">
        <v>94</v>
      </c>
      <c r="I1011" s="22"/>
      <c r="N1011" s="16"/>
      <c r="W1011" s="1" t="str">
        <f t="shared" si="135"/>
        <v>09栃木県</v>
      </c>
    </row>
    <row r="1012" spans="1:23" x14ac:dyDescent="0.15">
      <c r="A1012" s="8">
        <f t="shared" si="134"/>
        <v>68</v>
      </c>
      <c r="B1012" s="8">
        <f>B1011</f>
        <v>901</v>
      </c>
      <c r="D1012" s="23" t="s">
        <v>6</v>
      </c>
      <c r="E1012" s="24"/>
      <c r="F1012" s="25">
        <v>36.660400000000003</v>
      </c>
      <c r="G1012" s="26"/>
      <c r="H1012" s="26"/>
      <c r="I1012" s="27"/>
      <c r="J1012" s="28"/>
      <c r="K1012" s="28"/>
      <c r="M1012" s="28"/>
      <c r="N1012" s="29"/>
      <c r="O1012" s="30" t="s">
        <v>7</v>
      </c>
      <c r="W1012" s="1" t="str">
        <f t="shared" si="135"/>
        <v>09栃木県</v>
      </c>
    </row>
    <row r="1013" spans="1:23" ht="14.25" thickBot="1" x14ac:dyDescent="0.2">
      <c r="A1013" s="8">
        <f t="shared" si="134"/>
        <v>68</v>
      </c>
      <c r="B1013" s="8">
        <f>B1012</f>
        <v>901</v>
      </c>
      <c r="D1013" s="31" t="s">
        <v>8</v>
      </c>
      <c r="E1013" s="32"/>
      <c r="F1013" s="33">
        <v>2229.59</v>
      </c>
      <c r="G1013" s="34"/>
      <c r="H1013" s="34"/>
      <c r="I1013" s="35"/>
      <c r="J1013" s="36"/>
      <c r="K1013" s="36"/>
      <c r="M1013" s="36"/>
      <c r="O1013" s="37">
        <v>-0.13</v>
      </c>
      <c r="P1013" s="37"/>
      <c r="W1013" s="1" t="str">
        <f t="shared" si="135"/>
        <v>09栃木県</v>
      </c>
    </row>
    <row r="1014" spans="1:23" ht="14.25" thickBot="1" x14ac:dyDescent="0.2">
      <c r="A1014" s="8">
        <f t="shared" si="134"/>
        <v>68</v>
      </c>
      <c r="B1014" s="8"/>
      <c r="C1014" s="1" t="s">
        <v>9</v>
      </c>
      <c r="W1014" s="1" t="str">
        <f t="shared" si="135"/>
        <v>09栃木県</v>
      </c>
    </row>
    <row r="1015" spans="1:23" ht="13.5" customHeight="1" x14ac:dyDescent="0.15">
      <c r="A1015" s="8">
        <f t="shared" si="134"/>
        <v>68</v>
      </c>
      <c r="B1015" s="8"/>
      <c r="D1015" s="38"/>
      <c r="E1015" s="39"/>
      <c r="F1015" s="40" t="s">
        <v>10</v>
      </c>
      <c r="G1015" s="41"/>
      <c r="H1015" s="42" t="s">
        <v>11</v>
      </c>
      <c r="I1015" s="42" t="s">
        <v>12</v>
      </c>
      <c r="J1015" s="42" t="s">
        <v>13</v>
      </c>
      <c r="K1015" s="42" t="s">
        <v>14</v>
      </c>
      <c r="L1015" s="43" t="s">
        <v>15</v>
      </c>
      <c r="M1015" s="41"/>
      <c r="N1015" s="41"/>
      <c r="O1015" s="43" t="s">
        <v>16</v>
      </c>
      <c r="P1015" s="41"/>
      <c r="Q1015" s="44"/>
      <c r="W1015" s="1" t="str">
        <f t="shared" si="135"/>
        <v>09栃木県</v>
      </c>
    </row>
    <row r="1016" spans="1:23" ht="32.25" thickBot="1" x14ac:dyDescent="0.2">
      <c r="A1016" s="8">
        <f t="shared" si="134"/>
        <v>68</v>
      </c>
      <c r="B1016" s="8"/>
      <c r="D1016" s="45"/>
      <c r="E1016" s="46"/>
      <c r="F1016" s="47" t="s">
        <v>17</v>
      </c>
      <c r="G1016" s="48" t="s">
        <v>18</v>
      </c>
      <c r="H1016" s="49" t="s">
        <v>19</v>
      </c>
      <c r="I1016" s="49" t="s">
        <v>20</v>
      </c>
      <c r="J1016" s="49" t="s">
        <v>21</v>
      </c>
      <c r="K1016" s="49" t="s">
        <v>22</v>
      </c>
      <c r="L1016" s="50" t="s">
        <v>23</v>
      </c>
      <c r="M1016" s="51" t="s">
        <v>24</v>
      </c>
      <c r="N1016" s="52" t="s">
        <v>25</v>
      </c>
      <c r="O1016" s="53" t="s">
        <v>26</v>
      </c>
      <c r="P1016" s="51" t="s">
        <v>27</v>
      </c>
      <c r="Q1016" s="54" t="s">
        <v>28</v>
      </c>
      <c r="W1016" s="1" t="str">
        <f t="shared" si="135"/>
        <v>09栃木県</v>
      </c>
    </row>
    <row r="1017" spans="1:23" ht="14.25" thickTop="1" x14ac:dyDescent="0.15">
      <c r="A1017" s="8">
        <f t="shared" si="134"/>
        <v>68</v>
      </c>
      <c r="B1017" s="8">
        <f>B1012</f>
        <v>901</v>
      </c>
      <c r="D1017" s="55"/>
      <c r="E1017" s="56" t="s">
        <v>29</v>
      </c>
      <c r="F1017" s="57">
        <f>SUM(F1018:F1021)</f>
        <v>2994</v>
      </c>
      <c r="G1017" s="58">
        <f>IFERROR(F1017/P1017,"-")</f>
        <v>1.2048289738430584</v>
      </c>
      <c r="H1017" s="59">
        <f>SUM(H1018:H1021)</f>
        <v>2966</v>
      </c>
      <c r="I1017" s="59">
        <f>SUM(I1018:I1021)</f>
        <v>2980</v>
      </c>
      <c r="J1017" s="59">
        <f>SUM(J1018:J1021)</f>
        <v>2856</v>
      </c>
      <c r="K1017" s="59">
        <f>SUM(K1018:K1021)</f>
        <v>2896</v>
      </c>
      <c r="L1017" s="60">
        <f>SUM(L1018:L1021)</f>
        <v>2853</v>
      </c>
      <c r="M1017" s="61">
        <f>IFERROR(L1017/F1017,"-")</f>
        <v>0.9529058116232465</v>
      </c>
      <c r="N1017" s="62">
        <f>L1017-F1017</f>
        <v>-141</v>
      </c>
      <c r="O1017" s="60">
        <f>SUM(O1018:O1021)</f>
        <v>2812</v>
      </c>
      <c r="P1017" s="63">
        <f>SUM(P1018:P1021)</f>
        <v>2485</v>
      </c>
      <c r="Q1017" s="64">
        <f>IFERROR(O1017/P1017,"-")</f>
        <v>1.13158953722334</v>
      </c>
      <c r="W1017" s="1" t="str">
        <f t="shared" si="135"/>
        <v>09栃木県</v>
      </c>
    </row>
    <row r="1018" spans="1:23" x14ac:dyDescent="0.15">
      <c r="A1018" s="8">
        <f t="shared" si="134"/>
        <v>68</v>
      </c>
      <c r="B1018" s="8">
        <f>B1017</f>
        <v>901</v>
      </c>
      <c r="D1018" s="65"/>
      <c r="E1018" s="66" t="s">
        <v>30</v>
      </c>
      <c r="F1018" s="67">
        <v>360</v>
      </c>
      <c r="G1018" s="68">
        <f>IFERROR(F1018/P1018,"-")</f>
        <v>1.5517241379310345</v>
      </c>
      <c r="H1018" s="69">
        <v>360</v>
      </c>
      <c r="I1018" s="69">
        <v>421</v>
      </c>
      <c r="J1018" s="69">
        <v>424</v>
      </c>
      <c r="K1018" s="69">
        <v>395</v>
      </c>
      <c r="L1018" s="70">
        <v>395</v>
      </c>
      <c r="M1018" s="71">
        <f>IFERROR(L1018/F1018,"-")</f>
        <v>1.0972222222222223</v>
      </c>
      <c r="N1018" s="72">
        <f>L1018-F1018</f>
        <v>35</v>
      </c>
      <c r="O1018" s="70">
        <v>395</v>
      </c>
      <c r="P1018" s="73">
        <v>232</v>
      </c>
      <c r="Q1018" s="74">
        <f>IFERROR(O1018/P1018,"-")</f>
        <v>1.7025862068965518</v>
      </c>
      <c r="W1018" s="1" t="str">
        <f t="shared" si="135"/>
        <v>09栃木県</v>
      </c>
    </row>
    <row r="1019" spans="1:23" x14ac:dyDescent="0.15">
      <c r="A1019" s="8">
        <f t="shared" si="134"/>
        <v>68</v>
      </c>
      <c r="B1019" s="8">
        <f>B1018</f>
        <v>901</v>
      </c>
      <c r="D1019" s="65"/>
      <c r="E1019" s="75" t="s">
        <v>31</v>
      </c>
      <c r="F1019" s="76">
        <v>1382</v>
      </c>
      <c r="G1019" s="77">
        <f>IFERROR(F1019/P1019,"-")</f>
        <v>1.6650602409638555</v>
      </c>
      <c r="H1019" s="78">
        <v>1507</v>
      </c>
      <c r="I1019" s="78">
        <v>1461</v>
      </c>
      <c r="J1019" s="78">
        <v>1430</v>
      </c>
      <c r="K1019" s="78">
        <v>1389</v>
      </c>
      <c r="L1019" s="79">
        <v>1415</v>
      </c>
      <c r="M1019" s="80">
        <f>IFERROR(L1019/F1019,"-")</f>
        <v>1.0238784370477569</v>
      </c>
      <c r="N1019" s="81">
        <f>L1019-F1019</f>
        <v>33</v>
      </c>
      <c r="O1019" s="79">
        <v>1362</v>
      </c>
      <c r="P1019" s="82">
        <v>830</v>
      </c>
      <c r="Q1019" s="83">
        <f>IFERROR(O1019/P1019,"-")</f>
        <v>1.6409638554216868</v>
      </c>
      <c r="W1019" s="1" t="str">
        <f t="shared" si="135"/>
        <v>09栃木県</v>
      </c>
    </row>
    <row r="1020" spans="1:23" x14ac:dyDescent="0.15">
      <c r="A1020" s="8">
        <f t="shared" si="134"/>
        <v>68</v>
      </c>
      <c r="B1020" s="8">
        <f>B1019</f>
        <v>901</v>
      </c>
      <c r="D1020" s="65"/>
      <c r="E1020" s="75" t="s">
        <v>32</v>
      </c>
      <c r="F1020" s="76">
        <v>415</v>
      </c>
      <c r="G1020" s="77">
        <f>IFERROR(F1020/P1020,"-")</f>
        <v>0.45010845986984815</v>
      </c>
      <c r="H1020" s="78">
        <v>283</v>
      </c>
      <c r="I1020" s="78">
        <v>301</v>
      </c>
      <c r="J1020" s="78">
        <v>302</v>
      </c>
      <c r="K1020" s="78">
        <v>302</v>
      </c>
      <c r="L1020" s="79">
        <v>264</v>
      </c>
      <c r="M1020" s="80">
        <f>IFERROR(L1020/F1020,"-")</f>
        <v>0.636144578313253</v>
      </c>
      <c r="N1020" s="81">
        <f>L1020-F1020</f>
        <v>-151</v>
      </c>
      <c r="O1020" s="79">
        <v>288</v>
      </c>
      <c r="P1020" s="82">
        <v>922</v>
      </c>
      <c r="Q1020" s="83">
        <f>IFERROR(O1020/P1020,"-")</f>
        <v>0.31236442516268981</v>
      </c>
      <c r="W1020" s="1" t="str">
        <f t="shared" si="135"/>
        <v>09栃木県</v>
      </c>
    </row>
    <row r="1021" spans="1:23" ht="14.25" thickBot="1" x14ac:dyDescent="0.2">
      <c r="A1021" s="8">
        <f t="shared" si="134"/>
        <v>68</v>
      </c>
      <c r="B1021" s="8">
        <f>B1020</f>
        <v>901</v>
      </c>
      <c r="D1021" s="84"/>
      <c r="E1021" s="85" t="s">
        <v>33</v>
      </c>
      <c r="F1021" s="86">
        <v>837</v>
      </c>
      <c r="G1021" s="87">
        <f>IFERROR(F1021/P1021,"-")</f>
        <v>1.6706586826347305</v>
      </c>
      <c r="H1021" s="88">
        <v>816</v>
      </c>
      <c r="I1021" s="88">
        <v>797</v>
      </c>
      <c r="J1021" s="88">
        <v>700</v>
      </c>
      <c r="K1021" s="88">
        <v>810</v>
      </c>
      <c r="L1021" s="89">
        <v>779</v>
      </c>
      <c r="M1021" s="90">
        <f>IFERROR(L1021/F1021,"-")</f>
        <v>0.93070489844683391</v>
      </c>
      <c r="N1021" s="91">
        <f>L1021-F1021</f>
        <v>-58</v>
      </c>
      <c r="O1021" s="89">
        <v>767</v>
      </c>
      <c r="P1021" s="92">
        <v>501</v>
      </c>
      <c r="Q1021" s="93">
        <f>IFERROR(O1021/P1021,"-")</f>
        <v>1.5309381237524951</v>
      </c>
      <c r="W1021" s="1" t="str">
        <f t="shared" si="135"/>
        <v>09栃木県</v>
      </c>
    </row>
    <row r="1022" spans="1:23" s="5" customFormat="1" x14ac:dyDescent="0.15">
      <c r="A1022" s="94">
        <f t="shared" si="134"/>
        <v>68</v>
      </c>
      <c r="B1022" s="94">
        <f>B1021</f>
        <v>901</v>
      </c>
      <c r="D1022" s="95"/>
      <c r="E1022" s="96" t="s">
        <v>34</v>
      </c>
      <c r="F1022" s="97">
        <v>1</v>
      </c>
      <c r="G1022" s="98"/>
      <c r="H1022" s="97">
        <v>0.97058823529411764</v>
      </c>
      <c r="I1022" s="97">
        <v>1</v>
      </c>
      <c r="J1022" s="97">
        <v>0.96666666666666667</v>
      </c>
      <c r="K1022" s="97">
        <v>0.9</v>
      </c>
      <c r="L1022" s="97">
        <v>0.96666666666666667</v>
      </c>
      <c r="M1022" s="99"/>
      <c r="N1022" s="99"/>
      <c r="O1022" s="100"/>
      <c r="P1022" s="100"/>
      <c r="Q1022" s="99"/>
      <c r="W1022" s="5" t="str">
        <f t="shared" si="135"/>
        <v>09栃木県</v>
      </c>
    </row>
    <row r="1023" spans="1:23" x14ac:dyDescent="0.15">
      <c r="A1023" s="8">
        <f>(ROW()+12)/15</f>
        <v>69</v>
      </c>
      <c r="B1023" s="8"/>
      <c r="C1023" s="101">
        <f>(ROW()+12)/15</f>
        <v>69</v>
      </c>
      <c r="D1023" s="101"/>
      <c r="R1023" s="1" t="str">
        <f>"（"&amp;H1025&amp;"　"&amp;H1026&amp;"構想区域）"</f>
        <v>（栃木県　県西構想区域）</v>
      </c>
      <c r="W1023" s="1" t="str">
        <f>TEXT(F1025,"0?")&amp;H1025</f>
        <v>09栃木県</v>
      </c>
    </row>
    <row r="1024" spans="1:23" ht="14.25" thickBot="1" x14ac:dyDescent="0.2">
      <c r="A1024" s="8">
        <f t="shared" ref="A1024:A1037" si="136">A1023</f>
        <v>69</v>
      </c>
      <c r="B1024" s="8"/>
      <c r="C1024" s="1" t="s">
        <v>3</v>
      </c>
      <c r="W1024" s="1" t="str">
        <f>W1023</f>
        <v>09栃木県</v>
      </c>
    </row>
    <row r="1025" spans="1:23" x14ac:dyDescent="0.15">
      <c r="A1025" s="8">
        <f t="shared" si="136"/>
        <v>69</v>
      </c>
      <c r="B1025" s="8">
        <v>902</v>
      </c>
      <c r="D1025" s="10" t="s">
        <v>4</v>
      </c>
      <c r="E1025" s="11"/>
      <c r="F1025" s="12">
        <f>QUOTIENT(F1026,100)</f>
        <v>9</v>
      </c>
      <c r="G1025" s="13"/>
      <c r="H1025" s="14" t="s">
        <v>110</v>
      </c>
      <c r="I1025" s="15"/>
      <c r="N1025" s="16"/>
      <c r="W1025" s="1" t="str">
        <f t="shared" ref="W1025:W1037" si="137">W1024</f>
        <v>09栃木県</v>
      </c>
    </row>
    <row r="1026" spans="1:23" x14ac:dyDescent="0.15">
      <c r="A1026" s="8">
        <f t="shared" si="136"/>
        <v>69</v>
      </c>
      <c r="B1026" s="8">
        <f>B1025</f>
        <v>902</v>
      </c>
      <c r="D1026" s="17" t="s">
        <v>5</v>
      </c>
      <c r="E1026" s="18"/>
      <c r="F1026" s="19">
        <f>B1026</f>
        <v>902</v>
      </c>
      <c r="G1026" s="20"/>
      <c r="H1026" s="21" t="s">
        <v>111</v>
      </c>
      <c r="I1026" s="22"/>
      <c r="N1026" s="16"/>
      <c r="W1026" s="1" t="str">
        <f t="shared" si="137"/>
        <v>09栃木県</v>
      </c>
    </row>
    <row r="1027" spans="1:23" x14ac:dyDescent="0.15">
      <c r="A1027" s="8">
        <f t="shared" si="136"/>
        <v>69</v>
      </c>
      <c r="B1027" s="8">
        <f>B1026</f>
        <v>902</v>
      </c>
      <c r="D1027" s="23" t="s">
        <v>6</v>
      </c>
      <c r="E1027" s="24"/>
      <c r="F1027" s="25">
        <v>17.1694</v>
      </c>
      <c r="G1027" s="26"/>
      <c r="H1027" s="26"/>
      <c r="I1027" s="27"/>
      <c r="J1027" s="28"/>
      <c r="K1027" s="28"/>
      <c r="M1027" s="28"/>
      <c r="N1027" s="29"/>
      <c r="O1027" s="30" t="s">
        <v>7</v>
      </c>
      <c r="W1027" s="1" t="str">
        <f t="shared" si="137"/>
        <v>09栃木県</v>
      </c>
    </row>
    <row r="1028" spans="1:23" ht="14.25" thickBot="1" x14ac:dyDescent="0.2">
      <c r="A1028" s="8">
        <f t="shared" si="136"/>
        <v>69</v>
      </c>
      <c r="B1028" s="8">
        <f>B1027</f>
        <v>902</v>
      </c>
      <c r="D1028" s="31" t="s">
        <v>8</v>
      </c>
      <c r="E1028" s="32"/>
      <c r="F1028" s="33">
        <v>1940.47</v>
      </c>
      <c r="G1028" s="34"/>
      <c r="H1028" s="34"/>
      <c r="I1028" s="35"/>
      <c r="J1028" s="36"/>
      <c r="K1028" s="36"/>
      <c r="M1028" s="36"/>
      <c r="O1028" s="37">
        <v>-0.35</v>
      </c>
      <c r="P1028" s="37"/>
      <c r="W1028" s="1" t="str">
        <f t="shared" si="137"/>
        <v>09栃木県</v>
      </c>
    </row>
    <row r="1029" spans="1:23" ht="14.25" thickBot="1" x14ac:dyDescent="0.2">
      <c r="A1029" s="8">
        <f t="shared" si="136"/>
        <v>69</v>
      </c>
      <c r="B1029" s="8"/>
      <c r="C1029" s="1" t="s">
        <v>9</v>
      </c>
      <c r="W1029" s="1" t="str">
        <f t="shared" si="137"/>
        <v>09栃木県</v>
      </c>
    </row>
    <row r="1030" spans="1:23" ht="13.5" customHeight="1" x14ac:dyDescent="0.15">
      <c r="A1030" s="8">
        <f t="shared" si="136"/>
        <v>69</v>
      </c>
      <c r="B1030" s="8"/>
      <c r="D1030" s="38"/>
      <c r="E1030" s="39"/>
      <c r="F1030" s="40" t="s">
        <v>10</v>
      </c>
      <c r="G1030" s="41"/>
      <c r="H1030" s="42" t="s">
        <v>11</v>
      </c>
      <c r="I1030" s="42" t="s">
        <v>12</v>
      </c>
      <c r="J1030" s="42" t="s">
        <v>13</v>
      </c>
      <c r="K1030" s="42" t="s">
        <v>14</v>
      </c>
      <c r="L1030" s="43" t="s">
        <v>15</v>
      </c>
      <c r="M1030" s="41"/>
      <c r="N1030" s="41"/>
      <c r="O1030" s="43" t="s">
        <v>16</v>
      </c>
      <c r="P1030" s="41"/>
      <c r="Q1030" s="44"/>
      <c r="W1030" s="1" t="str">
        <f t="shared" si="137"/>
        <v>09栃木県</v>
      </c>
    </row>
    <row r="1031" spans="1:23" ht="32.25" thickBot="1" x14ac:dyDescent="0.2">
      <c r="A1031" s="8">
        <f t="shared" si="136"/>
        <v>69</v>
      </c>
      <c r="B1031" s="8"/>
      <c r="D1031" s="45"/>
      <c r="E1031" s="46"/>
      <c r="F1031" s="47" t="s">
        <v>17</v>
      </c>
      <c r="G1031" s="48" t="s">
        <v>18</v>
      </c>
      <c r="H1031" s="49" t="s">
        <v>19</v>
      </c>
      <c r="I1031" s="49" t="s">
        <v>20</v>
      </c>
      <c r="J1031" s="49" t="s">
        <v>21</v>
      </c>
      <c r="K1031" s="49" t="s">
        <v>22</v>
      </c>
      <c r="L1031" s="50" t="s">
        <v>23</v>
      </c>
      <c r="M1031" s="51" t="s">
        <v>24</v>
      </c>
      <c r="N1031" s="52" t="s">
        <v>25</v>
      </c>
      <c r="O1031" s="53" t="s">
        <v>26</v>
      </c>
      <c r="P1031" s="51" t="s">
        <v>27</v>
      </c>
      <c r="Q1031" s="54" t="s">
        <v>28</v>
      </c>
      <c r="W1031" s="1" t="str">
        <f t="shared" si="137"/>
        <v>09栃木県</v>
      </c>
    </row>
    <row r="1032" spans="1:23" ht="14.25" thickTop="1" x14ac:dyDescent="0.15">
      <c r="A1032" s="8">
        <f t="shared" si="136"/>
        <v>69</v>
      </c>
      <c r="B1032" s="8">
        <f>B1027</f>
        <v>902</v>
      </c>
      <c r="D1032" s="55"/>
      <c r="E1032" s="56" t="s">
        <v>29</v>
      </c>
      <c r="F1032" s="57">
        <f>SUM(F1033:F1036)</f>
        <v>1477</v>
      </c>
      <c r="G1032" s="58">
        <f>IFERROR(F1032/P1032,"-")</f>
        <v>1.2370184254606365</v>
      </c>
      <c r="H1032" s="59">
        <f>SUM(H1033:H1036)</f>
        <v>1475</v>
      </c>
      <c r="I1032" s="59">
        <f>SUM(I1033:I1036)</f>
        <v>1475</v>
      </c>
      <c r="J1032" s="59">
        <f>SUM(J1033:J1036)</f>
        <v>1475</v>
      </c>
      <c r="K1032" s="59">
        <f>SUM(K1033:K1036)</f>
        <v>1417</v>
      </c>
      <c r="L1032" s="60">
        <f>SUM(L1033:L1036)</f>
        <v>1610</v>
      </c>
      <c r="M1032" s="61">
        <f>IFERROR(L1032/F1032,"-")</f>
        <v>1.0900473933649288</v>
      </c>
      <c r="N1032" s="62">
        <f>L1032-F1032</f>
        <v>133</v>
      </c>
      <c r="O1032" s="60">
        <f>SUM(O1033:O1036)</f>
        <v>1385</v>
      </c>
      <c r="P1032" s="63">
        <f>SUM(P1033:P1036)</f>
        <v>1194</v>
      </c>
      <c r="Q1032" s="64">
        <f>IFERROR(O1032/P1032,"-")</f>
        <v>1.159966499162479</v>
      </c>
      <c r="W1032" s="1" t="str">
        <f t="shared" si="137"/>
        <v>09栃木県</v>
      </c>
    </row>
    <row r="1033" spans="1:23" x14ac:dyDescent="0.15">
      <c r="A1033" s="8">
        <f t="shared" si="136"/>
        <v>69</v>
      </c>
      <c r="B1033" s="8">
        <f>B1032</f>
        <v>902</v>
      </c>
      <c r="D1033" s="65"/>
      <c r="E1033" s="66" t="s">
        <v>30</v>
      </c>
      <c r="F1033" s="67">
        <v>139</v>
      </c>
      <c r="G1033" s="68">
        <f>IFERROR(F1033/P1033,"-")</f>
        <v>1.3238095238095238</v>
      </c>
      <c r="H1033" s="69">
        <v>47</v>
      </c>
      <c r="I1033" s="69">
        <v>47</v>
      </c>
      <c r="J1033" s="69">
        <v>139</v>
      </c>
      <c r="K1033" s="69">
        <v>139</v>
      </c>
      <c r="L1033" s="70">
        <v>139</v>
      </c>
      <c r="M1033" s="71">
        <f>IFERROR(L1033/F1033,"-")</f>
        <v>1</v>
      </c>
      <c r="N1033" s="72">
        <f>L1033-F1033</f>
        <v>0</v>
      </c>
      <c r="O1033" s="70">
        <v>139</v>
      </c>
      <c r="P1033" s="73">
        <v>105</v>
      </c>
      <c r="Q1033" s="74">
        <f>IFERROR(O1033/P1033,"-")</f>
        <v>1.3238095238095238</v>
      </c>
      <c r="W1033" s="1" t="str">
        <f t="shared" si="137"/>
        <v>09栃木県</v>
      </c>
    </row>
    <row r="1034" spans="1:23" x14ac:dyDescent="0.15">
      <c r="A1034" s="8">
        <f t="shared" si="136"/>
        <v>69</v>
      </c>
      <c r="B1034" s="8">
        <f>B1033</f>
        <v>902</v>
      </c>
      <c r="D1034" s="65"/>
      <c r="E1034" s="75" t="s">
        <v>31</v>
      </c>
      <c r="F1034" s="76">
        <v>840</v>
      </c>
      <c r="G1034" s="77">
        <f>IFERROR(F1034/P1034,"-")</f>
        <v>1.8300653594771241</v>
      </c>
      <c r="H1034" s="78">
        <v>916</v>
      </c>
      <c r="I1034" s="78">
        <v>916</v>
      </c>
      <c r="J1034" s="78">
        <v>826</v>
      </c>
      <c r="K1034" s="78">
        <v>756</v>
      </c>
      <c r="L1034" s="79">
        <v>795</v>
      </c>
      <c r="M1034" s="80">
        <f>IFERROR(L1034/F1034,"-")</f>
        <v>0.9464285714285714</v>
      </c>
      <c r="N1034" s="81">
        <f>L1034-F1034</f>
        <v>-45</v>
      </c>
      <c r="O1034" s="79">
        <v>730</v>
      </c>
      <c r="P1034" s="82">
        <v>459</v>
      </c>
      <c r="Q1034" s="83">
        <f>IFERROR(O1034/P1034,"-")</f>
        <v>1.5904139433551199</v>
      </c>
      <c r="W1034" s="1" t="str">
        <f t="shared" si="137"/>
        <v>09栃木県</v>
      </c>
    </row>
    <row r="1035" spans="1:23" x14ac:dyDescent="0.15">
      <c r="A1035" s="8">
        <f t="shared" si="136"/>
        <v>69</v>
      </c>
      <c r="B1035" s="8">
        <f>B1034</f>
        <v>902</v>
      </c>
      <c r="D1035" s="65"/>
      <c r="E1035" s="75" t="s">
        <v>32</v>
      </c>
      <c r="F1035" s="76">
        <v>96</v>
      </c>
      <c r="G1035" s="77">
        <f>IFERROR(F1035/P1035,"-")</f>
        <v>0.26815642458100558</v>
      </c>
      <c r="H1035" s="78">
        <v>102</v>
      </c>
      <c r="I1035" s="78">
        <v>102</v>
      </c>
      <c r="J1035" s="78">
        <v>102</v>
      </c>
      <c r="K1035" s="78">
        <v>70</v>
      </c>
      <c r="L1035" s="79">
        <v>70</v>
      </c>
      <c r="M1035" s="80">
        <f>IFERROR(L1035/F1035,"-")</f>
        <v>0.72916666666666663</v>
      </c>
      <c r="N1035" s="81">
        <f>L1035-F1035</f>
        <v>-26</v>
      </c>
      <c r="O1035" s="79">
        <v>70</v>
      </c>
      <c r="P1035" s="82">
        <v>358</v>
      </c>
      <c r="Q1035" s="83">
        <f>IFERROR(O1035/P1035,"-")</f>
        <v>0.19553072625698323</v>
      </c>
      <c r="W1035" s="1" t="str">
        <f t="shared" si="137"/>
        <v>09栃木県</v>
      </c>
    </row>
    <row r="1036" spans="1:23" ht="14.25" thickBot="1" x14ac:dyDescent="0.2">
      <c r="A1036" s="8">
        <f t="shared" si="136"/>
        <v>69</v>
      </c>
      <c r="B1036" s="8">
        <f>B1035</f>
        <v>902</v>
      </c>
      <c r="D1036" s="84"/>
      <c r="E1036" s="85" t="s">
        <v>33</v>
      </c>
      <c r="F1036" s="86">
        <v>402</v>
      </c>
      <c r="G1036" s="87">
        <f>IFERROR(F1036/P1036,"-")</f>
        <v>1.4779411764705883</v>
      </c>
      <c r="H1036" s="88">
        <v>410</v>
      </c>
      <c r="I1036" s="88">
        <v>410</v>
      </c>
      <c r="J1036" s="88">
        <v>408</v>
      </c>
      <c r="K1036" s="88">
        <v>452</v>
      </c>
      <c r="L1036" s="89">
        <v>606</v>
      </c>
      <c r="M1036" s="90">
        <f>IFERROR(L1036/F1036,"-")</f>
        <v>1.5074626865671641</v>
      </c>
      <c r="N1036" s="91">
        <f>L1036-F1036</f>
        <v>204</v>
      </c>
      <c r="O1036" s="89">
        <v>446</v>
      </c>
      <c r="P1036" s="92">
        <v>272</v>
      </c>
      <c r="Q1036" s="93">
        <f>IFERROR(O1036/P1036,"-")</f>
        <v>1.6397058823529411</v>
      </c>
      <c r="W1036" s="1" t="str">
        <f t="shared" si="137"/>
        <v>09栃木県</v>
      </c>
    </row>
    <row r="1037" spans="1:23" s="5" customFormat="1" x14ac:dyDescent="0.15">
      <c r="A1037" s="94">
        <f t="shared" si="136"/>
        <v>69</v>
      </c>
      <c r="B1037" s="94">
        <f>B1036</f>
        <v>902</v>
      </c>
      <c r="D1037" s="95"/>
      <c r="E1037" s="96" t="s">
        <v>34</v>
      </c>
      <c r="F1037" s="97">
        <v>1</v>
      </c>
      <c r="G1037" s="98"/>
      <c r="H1037" s="97">
        <v>1</v>
      </c>
      <c r="I1037" s="97">
        <v>1</v>
      </c>
      <c r="J1037" s="97">
        <v>0.95454545454545459</v>
      </c>
      <c r="K1037" s="97">
        <v>0.77272727272727271</v>
      </c>
      <c r="L1037" s="97">
        <v>1</v>
      </c>
      <c r="M1037" s="99"/>
      <c r="N1037" s="99"/>
      <c r="O1037" s="100"/>
      <c r="P1037" s="100"/>
      <c r="Q1037" s="99"/>
      <c r="W1037" s="5" t="str">
        <f t="shared" si="137"/>
        <v>09栃木県</v>
      </c>
    </row>
    <row r="1038" spans="1:23" x14ac:dyDescent="0.15">
      <c r="A1038" s="8">
        <f>(ROW()+12)/15</f>
        <v>70</v>
      </c>
      <c r="B1038" s="8"/>
      <c r="C1038" s="101">
        <f>(ROW()+12)/15</f>
        <v>70</v>
      </c>
      <c r="D1038" s="101"/>
      <c r="R1038" s="1" t="str">
        <f>"（"&amp;H1040&amp;"　"&amp;H1041&amp;"構想区域）"</f>
        <v>（栃木県　宇都宮構想区域）</v>
      </c>
      <c r="W1038" s="1" t="str">
        <f>TEXT(F1040,"0?")&amp;H1040</f>
        <v>09栃木県</v>
      </c>
    </row>
    <row r="1039" spans="1:23" ht="14.25" thickBot="1" x14ac:dyDescent="0.2">
      <c r="A1039" s="8">
        <f t="shared" ref="A1039:A1052" si="138">A1038</f>
        <v>70</v>
      </c>
      <c r="B1039" s="8"/>
      <c r="C1039" s="1" t="s">
        <v>3</v>
      </c>
      <c r="W1039" s="1" t="str">
        <f>W1038</f>
        <v>09栃木県</v>
      </c>
    </row>
    <row r="1040" spans="1:23" x14ac:dyDescent="0.15">
      <c r="A1040" s="8">
        <f t="shared" si="138"/>
        <v>70</v>
      </c>
      <c r="B1040" s="8">
        <v>903</v>
      </c>
      <c r="D1040" s="10" t="s">
        <v>4</v>
      </c>
      <c r="E1040" s="11"/>
      <c r="F1040" s="12">
        <f>QUOTIENT(F1041,100)</f>
        <v>9</v>
      </c>
      <c r="G1040" s="13"/>
      <c r="H1040" s="14" t="s">
        <v>110</v>
      </c>
      <c r="I1040" s="15"/>
      <c r="N1040" s="16"/>
      <c r="W1040" s="1" t="str">
        <f t="shared" ref="W1040:W1052" si="139">W1039</f>
        <v>09栃木県</v>
      </c>
    </row>
    <row r="1041" spans="1:23" x14ac:dyDescent="0.15">
      <c r="A1041" s="8">
        <f t="shared" si="138"/>
        <v>70</v>
      </c>
      <c r="B1041" s="8">
        <f>B1040</f>
        <v>903</v>
      </c>
      <c r="D1041" s="17" t="s">
        <v>5</v>
      </c>
      <c r="E1041" s="18"/>
      <c r="F1041" s="19">
        <f>B1041</f>
        <v>903</v>
      </c>
      <c r="G1041" s="20"/>
      <c r="H1041" s="21" t="s">
        <v>112</v>
      </c>
      <c r="I1041" s="22"/>
      <c r="N1041" s="16"/>
      <c r="W1041" s="1" t="str">
        <f t="shared" si="139"/>
        <v>09栃木県</v>
      </c>
    </row>
    <row r="1042" spans="1:23" x14ac:dyDescent="0.15">
      <c r="A1042" s="8">
        <f t="shared" si="138"/>
        <v>70</v>
      </c>
      <c r="B1042" s="8">
        <f>B1041</f>
        <v>903</v>
      </c>
      <c r="D1042" s="23" t="s">
        <v>6</v>
      </c>
      <c r="E1042" s="24"/>
      <c r="F1042" s="25">
        <v>51.875700000000002</v>
      </c>
      <c r="G1042" s="26"/>
      <c r="H1042" s="26"/>
      <c r="I1042" s="27"/>
      <c r="J1042" s="28"/>
      <c r="K1042" s="28"/>
      <c r="M1042" s="28"/>
      <c r="N1042" s="29"/>
      <c r="O1042" s="30" t="s">
        <v>7</v>
      </c>
      <c r="W1042" s="1" t="str">
        <f t="shared" si="139"/>
        <v>09栃木県</v>
      </c>
    </row>
    <row r="1043" spans="1:23" ht="14.25" thickBot="1" x14ac:dyDescent="0.2">
      <c r="A1043" s="8">
        <f t="shared" si="138"/>
        <v>70</v>
      </c>
      <c r="B1043" s="8">
        <f>B1042</f>
        <v>903</v>
      </c>
      <c r="D1043" s="31" t="s">
        <v>8</v>
      </c>
      <c r="E1043" s="32"/>
      <c r="F1043" s="33">
        <v>416.85</v>
      </c>
      <c r="G1043" s="34"/>
      <c r="H1043" s="34"/>
      <c r="I1043" s="35"/>
      <c r="J1043" s="36"/>
      <c r="K1043" s="36"/>
      <c r="M1043" s="36"/>
      <c r="O1043" s="37">
        <v>3.5999999999999976E-2</v>
      </c>
      <c r="P1043" s="37"/>
      <c r="W1043" s="1" t="str">
        <f t="shared" si="139"/>
        <v>09栃木県</v>
      </c>
    </row>
    <row r="1044" spans="1:23" ht="14.25" thickBot="1" x14ac:dyDescent="0.2">
      <c r="A1044" s="8">
        <f t="shared" si="138"/>
        <v>70</v>
      </c>
      <c r="B1044" s="8"/>
      <c r="C1044" s="1" t="s">
        <v>9</v>
      </c>
      <c r="W1044" s="1" t="str">
        <f t="shared" si="139"/>
        <v>09栃木県</v>
      </c>
    </row>
    <row r="1045" spans="1:23" ht="13.5" customHeight="1" x14ac:dyDescent="0.15">
      <c r="A1045" s="8">
        <f t="shared" si="138"/>
        <v>70</v>
      </c>
      <c r="B1045" s="8"/>
      <c r="D1045" s="38"/>
      <c r="E1045" s="39"/>
      <c r="F1045" s="40" t="s">
        <v>10</v>
      </c>
      <c r="G1045" s="41"/>
      <c r="H1045" s="42" t="s">
        <v>11</v>
      </c>
      <c r="I1045" s="42" t="s">
        <v>12</v>
      </c>
      <c r="J1045" s="42" t="s">
        <v>13</v>
      </c>
      <c r="K1045" s="42" t="s">
        <v>14</v>
      </c>
      <c r="L1045" s="43" t="s">
        <v>15</v>
      </c>
      <c r="M1045" s="41"/>
      <c r="N1045" s="41"/>
      <c r="O1045" s="43" t="s">
        <v>16</v>
      </c>
      <c r="P1045" s="41"/>
      <c r="Q1045" s="44"/>
      <c r="W1045" s="1" t="str">
        <f t="shared" si="139"/>
        <v>09栃木県</v>
      </c>
    </row>
    <row r="1046" spans="1:23" ht="32.25" thickBot="1" x14ac:dyDescent="0.2">
      <c r="A1046" s="8">
        <f t="shared" si="138"/>
        <v>70</v>
      </c>
      <c r="B1046" s="8"/>
      <c r="D1046" s="45"/>
      <c r="E1046" s="46"/>
      <c r="F1046" s="47" t="s">
        <v>17</v>
      </c>
      <c r="G1046" s="48" t="s">
        <v>18</v>
      </c>
      <c r="H1046" s="49" t="s">
        <v>19</v>
      </c>
      <c r="I1046" s="49" t="s">
        <v>20</v>
      </c>
      <c r="J1046" s="49" t="s">
        <v>21</v>
      </c>
      <c r="K1046" s="49" t="s">
        <v>22</v>
      </c>
      <c r="L1046" s="50" t="s">
        <v>23</v>
      </c>
      <c r="M1046" s="51" t="s">
        <v>24</v>
      </c>
      <c r="N1046" s="52" t="s">
        <v>25</v>
      </c>
      <c r="O1046" s="53" t="s">
        <v>26</v>
      </c>
      <c r="P1046" s="51" t="s">
        <v>27</v>
      </c>
      <c r="Q1046" s="54" t="s">
        <v>28</v>
      </c>
      <c r="W1046" s="1" t="str">
        <f t="shared" si="139"/>
        <v>09栃木県</v>
      </c>
    </row>
    <row r="1047" spans="1:23" ht="14.25" thickTop="1" x14ac:dyDescent="0.15">
      <c r="A1047" s="8">
        <f t="shared" si="138"/>
        <v>70</v>
      </c>
      <c r="B1047" s="8">
        <f>B1042</f>
        <v>903</v>
      </c>
      <c r="D1047" s="55"/>
      <c r="E1047" s="56" t="s">
        <v>29</v>
      </c>
      <c r="F1047" s="57">
        <f>SUM(F1048:F1051)</f>
        <v>4841</v>
      </c>
      <c r="G1047" s="58">
        <f>IFERROR(F1047/P1047,"-")</f>
        <v>1.094258589511754</v>
      </c>
      <c r="H1047" s="59">
        <f>SUM(H1048:H1051)</f>
        <v>4903</v>
      </c>
      <c r="I1047" s="59">
        <f>SUM(I1048:I1051)</f>
        <v>4571</v>
      </c>
      <c r="J1047" s="59">
        <f>SUM(J1048:J1051)</f>
        <v>4405</v>
      </c>
      <c r="K1047" s="59">
        <f>SUM(K1048:K1051)</f>
        <v>4267</v>
      </c>
      <c r="L1047" s="60">
        <f>SUM(L1048:L1051)</f>
        <v>4736</v>
      </c>
      <c r="M1047" s="61">
        <f>IFERROR(L1047/F1047,"-")</f>
        <v>0.97831026647386898</v>
      </c>
      <c r="N1047" s="62">
        <f>L1047-F1047</f>
        <v>-105</v>
      </c>
      <c r="O1047" s="60">
        <f>SUM(O1048:O1051)</f>
        <v>4687</v>
      </c>
      <c r="P1047" s="63">
        <f>SUM(P1048:P1051)</f>
        <v>4424</v>
      </c>
      <c r="Q1047" s="64">
        <f>IFERROR(O1047/P1047,"-")</f>
        <v>1.0594484629294756</v>
      </c>
      <c r="W1047" s="1" t="str">
        <f t="shared" si="139"/>
        <v>09栃木県</v>
      </c>
    </row>
    <row r="1048" spans="1:23" x14ac:dyDescent="0.15">
      <c r="A1048" s="8">
        <f t="shared" si="138"/>
        <v>70</v>
      </c>
      <c r="B1048" s="8">
        <f>B1047</f>
        <v>903</v>
      </c>
      <c r="D1048" s="65"/>
      <c r="E1048" s="66" t="s">
        <v>30</v>
      </c>
      <c r="F1048" s="67">
        <v>528</v>
      </c>
      <c r="G1048" s="68">
        <f>IFERROR(F1048/P1048,"-")</f>
        <v>1.208237986270023</v>
      </c>
      <c r="H1048" s="69">
        <v>496</v>
      </c>
      <c r="I1048" s="69">
        <v>495</v>
      </c>
      <c r="J1048" s="69">
        <v>499</v>
      </c>
      <c r="K1048" s="69">
        <v>499</v>
      </c>
      <c r="L1048" s="70">
        <v>501</v>
      </c>
      <c r="M1048" s="71">
        <f>IFERROR(L1048/F1048,"-")</f>
        <v>0.94886363636363635</v>
      </c>
      <c r="N1048" s="72">
        <f>L1048-F1048</f>
        <v>-27</v>
      </c>
      <c r="O1048" s="70">
        <v>501</v>
      </c>
      <c r="P1048" s="73">
        <v>437</v>
      </c>
      <c r="Q1048" s="74">
        <f>IFERROR(O1048/P1048,"-")</f>
        <v>1.1464530892448512</v>
      </c>
      <c r="W1048" s="1" t="str">
        <f t="shared" si="139"/>
        <v>09栃木県</v>
      </c>
    </row>
    <row r="1049" spans="1:23" x14ac:dyDescent="0.15">
      <c r="A1049" s="8">
        <f t="shared" si="138"/>
        <v>70</v>
      </c>
      <c r="B1049" s="8">
        <f>B1048</f>
        <v>903</v>
      </c>
      <c r="D1049" s="65"/>
      <c r="E1049" s="75" t="s">
        <v>31</v>
      </c>
      <c r="F1049" s="76">
        <v>2284</v>
      </c>
      <c r="G1049" s="77">
        <f>IFERROR(F1049/P1049,"-")</f>
        <v>1.5676046671242279</v>
      </c>
      <c r="H1049" s="78">
        <v>2135</v>
      </c>
      <c r="I1049" s="78">
        <v>1951</v>
      </c>
      <c r="J1049" s="78">
        <v>2078</v>
      </c>
      <c r="K1049" s="78">
        <v>2001</v>
      </c>
      <c r="L1049" s="79">
        <v>2129</v>
      </c>
      <c r="M1049" s="80">
        <f>IFERROR(L1049/F1049,"-")</f>
        <v>0.93213660245183882</v>
      </c>
      <c r="N1049" s="81">
        <f>L1049-F1049</f>
        <v>-155</v>
      </c>
      <c r="O1049" s="79">
        <v>2108</v>
      </c>
      <c r="P1049" s="82">
        <v>1457</v>
      </c>
      <c r="Q1049" s="83">
        <f>IFERROR(O1049/P1049,"-")</f>
        <v>1.446808510638298</v>
      </c>
      <c r="W1049" s="1" t="str">
        <f t="shared" si="139"/>
        <v>09栃木県</v>
      </c>
    </row>
    <row r="1050" spans="1:23" x14ac:dyDescent="0.15">
      <c r="A1050" s="8">
        <f t="shared" si="138"/>
        <v>70</v>
      </c>
      <c r="B1050" s="8">
        <f>B1049</f>
        <v>903</v>
      </c>
      <c r="D1050" s="65"/>
      <c r="E1050" s="75" t="s">
        <v>32</v>
      </c>
      <c r="F1050" s="76">
        <v>479</v>
      </c>
      <c r="G1050" s="77">
        <f>IFERROR(F1050/P1050,"-")</f>
        <v>0.35143066764490094</v>
      </c>
      <c r="H1050" s="78">
        <v>486</v>
      </c>
      <c r="I1050" s="78">
        <v>486</v>
      </c>
      <c r="J1050" s="78">
        <v>467</v>
      </c>
      <c r="K1050" s="78">
        <v>527</v>
      </c>
      <c r="L1050" s="79">
        <v>764</v>
      </c>
      <c r="M1050" s="80">
        <f>IFERROR(L1050/F1050,"-")</f>
        <v>1.5949895615866387</v>
      </c>
      <c r="N1050" s="81">
        <f>L1050-F1050</f>
        <v>285</v>
      </c>
      <c r="O1050" s="79">
        <v>737</v>
      </c>
      <c r="P1050" s="82">
        <v>1363</v>
      </c>
      <c r="Q1050" s="83">
        <f>IFERROR(O1050/P1050,"-")</f>
        <v>0.5407190022010272</v>
      </c>
      <c r="W1050" s="1" t="str">
        <f t="shared" si="139"/>
        <v>09栃木県</v>
      </c>
    </row>
    <row r="1051" spans="1:23" ht="14.25" thickBot="1" x14ac:dyDescent="0.2">
      <c r="A1051" s="8">
        <f t="shared" si="138"/>
        <v>70</v>
      </c>
      <c r="B1051" s="8">
        <f>B1050</f>
        <v>903</v>
      </c>
      <c r="D1051" s="84"/>
      <c r="E1051" s="85" t="s">
        <v>33</v>
      </c>
      <c r="F1051" s="86">
        <v>1550</v>
      </c>
      <c r="G1051" s="87">
        <f>IFERROR(F1051/P1051,"-")</f>
        <v>1.3281919451585262</v>
      </c>
      <c r="H1051" s="88">
        <v>1786</v>
      </c>
      <c r="I1051" s="88">
        <v>1639</v>
      </c>
      <c r="J1051" s="88">
        <v>1361</v>
      </c>
      <c r="K1051" s="88">
        <v>1240</v>
      </c>
      <c r="L1051" s="89">
        <v>1342</v>
      </c>
      <c r="M1051" s="90">
        <f>IFERROR(L1051/F1051,"-")</f>
        <v>0.86580645161290326</v>
      </c>
      <c r="N1051" s="91">
        <f>L1051-F1051</f>
        <v>-208</v>
      </c>
      <c r="O1051" s="89">
        <v>1341</v>
      </c>
      <c r="P1051" s="92">
        <v>1167</v>
      </c>
      <c r="Q1051" s="93">
        <f>IFERROR(O1051/P1051,"-")</f>
        <v>1.1491002570694087</v>
      </c>
      <c r="W1051" s="1" t="str">
        <f t="shared" si="139"/>
        <v>09栃木県</v>
      </c>
    </row>
    <row r="1052" spans="1:23" s="5" customFormat="1" x14ac:dyDescent="0.15">
      <c r="A1052" s="94">
        <f t="shared" si="138"/>
        <v>70</v>
      </c>
      <c r="B1052" s="94">
        <f>B1051</f>
        <v>903</v>
      </c>
      <c r="D1052" s="95"/>
      <c r="E1052" s="96" t="s">
        <v>34</v>
      </c>
      <c r="F1052" s="97">
        <v>1</v>
      </c>
      <c r="G1052" s="98"/>
      <c r="H1052" s="97">
        <v>0.98360655737704916</v>
      </c>
      <c r="I1052" s="97">
        <v>1</v>
      </c>
      <c r="J1052" s="97">
        <v>0.91379310344827591</v>
      </c>
      <c r="K1052" s="97">
        <v>0.8571428571428571</v>
      </c>
      <c r="L1052" s="97">
        <v>0.96363636363636362</v>
      </c>
      <c r="M1052" s="99"/>
      <c r="N1052" s="99"/>
      <c r="O1052" s="100"/>
      <c r="P1052" s="100"/>
      <c r="Q1052" s="99"/>
      <c r="W1052" s="5" t="str">
        <f t="shared" si="139"/>
        <v>09栃木県</v>
      </c>
    </row>
    <row r="1053" spans="1:23" x14ac:dyDescent="0.15">
      <c r="A1053" s="8">
        <f>(ROW()+12)/15</f>
        <v>71</v>
      </c>
      <c r="B1053" s="8"/>
      <c r="C1053" s="101">
        <f>(ROW()+12)/15</f>
        <v>71</v>
      </c>
      <c r="D1053" s="101"/>
      <c r="R1053" s="1" t="str">
        <f>"（"&amp;H1055&amp;"　"&amp;H1056&amp;"構想区域）"</f>
        <v>（栃木県　県東構想区域）</v>
      </c>
      <c r="W1053" s="1" t="str">
        <f>TEXT(F1055,"0?")&amp;H1055</f>
        <v>09栃木県</v>
      </c>
    </row>
    <row r="1054" spans="1:23" ht="14.25" thickBot="1" x14ac:dyDescent="0.2">
      <c r="A1054" s="8">
        <f t="shared" ref="A1054:A1067" si="140">A1053</f>
        <v>71</v>
      </c>
      <c r="B1054" s="8"/>
      <c r="C1054" s="1" t="s">
        <v>3</v>
      </c>
      <c r="W1054" s="1" t="str">
        <f>W1053</f>
        <v>09栃木県</v>
      </c>
    </row>
    <row r="1055" spans="1:23" x14ac:dyDescent="0.15">
      <c r="A1055" s="8">
        <f t="shared" si="140"/>
        <v>71</v>
      </c>
      <c r="B1055" s="8">
        <v>904</v>
      </c>
      <c r="D1055" s="10" t="s">
        <v>4</v>
      </c>
      <c r="E1055" s="11"/>
      <c r="F1055" s="12">
        <f>QUOTIENT(F1056,100)</f>
        <v>9</v>
      </c>
      <c r="G1055" s="13"/>
      <c r="H1055" s="14" t="s">
        <v>110</v>
      </c>
      <c r="I1055" s="15"/>
      <c r="N1055" s="16"/>
      <c r="W1055" s="1" t="str">
        <f t="shared" ref="W1055:W1067" si="141">W1054</f>
        <v>09栃木県</v>
      </c>
    </row>
    <row r="1056" spans="1:23" x14ac:dyDescent="0.15">
      <c r="A1056" s="8">
        <f t="shared" si="140"/>
        <v>71</v>
      </c>
      <c r="B1056" s="8">
        <f>B1055</f>
        <v>904</v>
      </c>
      <c r="D1056" s="17" t="s">
        <v>5</v>
      </c>
      <c r="E1056" s="18"/>
      <c r="F1056" s="19">
        <f>B1056</f>
        <v>904</v>
      </c>
      <c r="G1056" s="20"/>
      <c r="H1056" s="21" t="s">
        <v>113</v>
      </c>
      <c r="I1056" s="22"/>
      <c r="N1056" s="16"/>
      <c r="W1056" s="1" t="str">
        <f t="shared" si="141"/>
        <v>09栃木県</v>
      </c>
    </row>
    <row r="1057" spans="1:23" x14ac:dyDescent="0.15">
      <c r="A1057" s="8">
        <f t="shared" si="140"/>
        <v>71</v>
      </c>
      <c r="B1057" s="8">
        <f>B1056</f>
        <v>904</v>
      </c>
      <c r="D1057" s="23" t="s">
        <v>6</v>
      </c>
      <c r="E1057" s="24"/>
      <c r="F1057" s="25">
        <v>13.8202</v>
      </c>
      <c r="G1057" s="26"/>
      <c r="H1057" s="26"/>
      <c r="I1057" s="27"/>
      <c r="J1057" s="28"/>
      <c r="K1057" s="28"/>
      <c r="M1057" s="28"/>
      <c r="N1057" s="29"/>
      <c r="O1057" s="30" t="s">
        <v>7</v>
      </c>
      <c r="W1057" s="1" t="str">
        <f t="shared" si="141"/>
        <v>09栃木県</v>
      </c>
    </row>
    <row r="1058" spans="1:23" ht="14.25" thickBot="1" x14ac:dyDescent="0.2">
      <c r="A1058" s="8">
        <f t="shared" si="140"/>
        <v>71</v>
      </c>
      <c r="B1058" s="8">
        <f>B1057</f>
        <v>904</v>
      </c>
      <c r="D1058" s="31" t="s">
        <v>8</v>
      </c>
      <c r="E1058" s="32"/>
      <c r="F1058" s="33">
        <v>563.84</v>
      </c>
      <c r="G1058" s="34"/>
      <c r="H1058" s="34"/>
      <c r="I1058" s="35"/>
      <c r="J1058" s="36"/>
      <c r="K1058" s="36"/>
      <c r="M1058" s="36"/>
      <c r="O1058" s="37">
        <v>-0.33200000000000002</v>
      </c>
      <c r="P1058" s="37"/>
      <c r="W1058" s="1" t="str">
        <f t="shared" si="141"/>
        <v>09栃木県</v>
      </c>
    </row>
    <row r="1059" spans="1:23" ht="14.25" thickBot="1" x14ac:dyDescent="0.2">
      <c r="A1059" s="8">
        <f t="shared" si="140"/>
        <v>71</v>
      </c>
      <c r="B1059" s="8"/>
      <c r="C1059" s="1" t="s">
        <v>9</v>
      </c>
      <c r="W1059" s="1" t="str">
        <f t="shared" si="141"/>
        <v>09栃木県</v>
      </c>
    </row>
    <row r="1060" spans="1:23" ht="13.5" customHeight="1" x14ac:dyDescent="0.15">
      <c r="A1060" s="8">
        <f t="shared" si="140"/>
        <v>71</v>
      </c>
      <c r="B1060" s="8"/>
      <c r="D1060" s="38"/>
      <c r="E1060" s="39"/>
      <c r="F1060" s="40" t="s">
        <v>10</v>
      </c>
      <c r="G1060" s="41"/>
      <c r="H1060" s="42" t="s">
        <v>11</v>
      </c>
      <c r="I1060" s="42" t="s">
        <v>12</v>
      </c>
      <c r="J1060" s="42" t="s">
        <v>13</v>
      </c>
      <c r="K1060" s="42" t="s">
        <v>14</v>
      </c>
      <c r="L1060" s="43" t="s">
        <v>15</v>
      </c>
      <c r="M1060" s="41"/>
      <c r="N1060" s="41"/>
      <c r="O1060" s="43" t="s">
        <v>16</v>
      </c>
      <c r="P1060" s="41"/>
      <c r="Q1060" s="44"/>
      <c r="W1060" s="1" t="str">
        <f t="shared" si="141"/>
        <v>09栃木県</v>
      </c>
    </row>
    <row r="1061" spans="1:23" ht="32.25" thickBot="1" x14ac:dyDescent="0.2">
      <c r="A1061" s="8">
        <f t="shared" si="140"/>
        <v>71</v>
      </c>
      <c r="B1061" s="8"/>
      <c r="D1061" s="45"/>
      <c r="E1061" s="46"/>
      <c r="F1061" s="47" t="s">
        <v>17</v>
      </c>
      <c r="G1061" s="48" t="s">
        <v>18</v>
      </c>
      <c r="H1061" s="49" t="s">
        <v>19</v>
      </c>
      <c r="I1061" s="49" t="s">
        <v>20</v>
      </c>
      <c r="J1061" s="49" t="s">
        <v>21</v>
      </c>
      <c r="K1061" s="49" t="s">
        <v>22</v>
      </c>
      <c r="L1061" s="50" t="s">
        <v>23</v>
      </c>
      <c r="M1061" s="51" t="s">
        <v>24</v>
      </c>
      <c r="N1061" s="52" t="s">
        <v>25</v>
      </c>
      <c r="O1061" s="53" t="s">
        <v>26</v>
      </c>
      <c r="P1061" s="51" t="s">
        <v>27</v>
      </c>
      <c r="Q1061" s="54" t="s">
        <v>28</v>
      </c>
      <c r="W1061" s="1" t="str">
        <f t="shared" si="141"/>
        <v>09栃木県</v>
      </c>
    </row>
    <row r="1062" spans="1:23" ht="14.25" thickTop="1" x14ac:dyDescent="0.15">
      <c r="A1062" s="8">
        <f t="shared" si="140"/>
        <v>71</v>
      </c>
      <c r="B1062" s="8">
        <f>B1057</f>
        <v>904</v>
      </c>
      <c r="D1062" s="55"/>
      <c r="E1062" s="56" t="s">
        <v>29</v>
      </c>
      <c r="F1062" s="57">
        <f>SUM(F1063:F1066)</f>
        <v>827</v>
      </c>
      <c r="G1062" s="58">
        <f>IFERROR(F1062/P1062,"-")</f>
        <v>1.2055393586005831</v>
      </c>
      <c r="H1062" s="59">
        <f>SUM(H1063:H1066)</f>
        <v>830</v>
      </c>
      <c r="I1062" s="59">
        <f>SUM(I1063:I1066)</f>
        <v>822</v>
      </c>
      <c r="J1062" s="59">
        <f>SUM(J1063:J1066)</f>
        <v>763</v>
      </c>
      <c r="K1062" s="59">
        <f>SUM(K1063:K1066)</f>
        <v>837</v>
      </c>
      <c r="L1062" s="60">
        <f>SUM(L1063:L1066)</f>
        <v>863</v>
      </c>
      <c r="M1062" s="61">
        <f>IFERROR(L1062/F1062,"-")</f>
        <v>1.0435308343409915</v>
      </c>
      <c r="N1062" s="62">
        <f>L1062-F1062</f>
        <v>36</v>
      </c>
      <c r="O1062" s="60">
        <f>SUM(O1063:O1066)</f>
        <v>874</v>
      </c>
      <c r="P1062" s="63">
        <f>SUM(P1063:P1066)</f>
        <v>686</v>
      </c>
      <c r="Q1062" s="64">
        <f>IFERROR(O1062/P1062,"-")</f>
        <v>1.2740524781341107</v>
      </c>
      <c r="W1062" s="1" t="str">
        <f t="shared" si="141"/>
        <v>09栃木県</v>
      </c>
    </row>
    <row r="1063" spans="1:23" x14ac:dyDescent="0.15">
      <c r="A1063" s="8">
        <f t="shared" si="140"/>
        <v>71</v>
      </c>
      <c r="B1063" s="8">
        <f>B1062</f>
        <v>904</v>
      </c>
      <c r="D1063" s="65"/>
      <c r="E1063" s="66" t="s">
        <v>30</v>
      </c>
      <c r="F1063" s="67">
        <v>172</v>
      </c>
      <c r="G1063" s="68">
        <f>IFERROR(F1063/P1063,"-")</f>
        <v>2.819672131147541</v>
      </c>
      <c r="H1063" s="69">
        <v>172</v>
      </c>
      <c r="I1063" s="69">
        <v>47</v>
      </c>
      <c r="J1063" s="69">
        <v>47</v>
      </c>
      <c r="K1063" s="69">
        <v>47</v>
      </c>
      <c r="L1063" s="70">
        <v>143</v>
      </c>
      <c r="M1063" s="71">
        <f>IFERROR(L1063/F1063,"-")</f>
        <v>0.83139534883720934</v>
      </c>
      <c r="N1063" s="72">
        <f>L1063-F1063</f>
        <v>-29</v>
      </c>
      <c r="O1063" s="70">
        <v>47</v>
      </c>
      <c r="P1063" s="73">
        <v>61</v>
      </c>
      <c r="Q1063" s="74">
        <f>IFERROR(O1063/P1063,"-")</f>
        <v>0.77049180327868849</v>
      </c>
      <c r="W1063" s="1" t="str">
        <f t="shared" si="141"/>
        <v>09栃木県</v>
      </c>
    </row>
    <row r="1064" spans="1:23" x14ac:dyDescent="0.15">
      <c r="A1064" s="8">
        <f t="shared" si="140"/>
        <v>71</v>
      </c>
      <c r="B1064" s="8">
        <f>B1063</f>
        <v>904</v>
      </c>
      <c r="D1064" s="65"/>
      <c r="E1064" s="75" t="s">
        <v>31</v>
      </c>
      <c r="F1064" s="76">
        <v>441</v>
      </c>
      <c r="G1064" s="77">
        <f>IFERROR(F1064/P1064,"-")</f>
        <v>1.6273062730627306</v>
      </c>
      <c r="H1064" s="78">
        <v>429</v>
      </c>
      <c r="I1064" s="78">
        <v>529</v>
      </c>
      <c r="J1064" s="78">
        <v>491</v>
      </c>
      <c r="K1064" s="78">
        <v>544</v>
      </c>
      <c r="L1064" s="79">
        <v>541</v>
      </c>
      <c r="M1064" s="80">
        <f>IFERROR(L1064/F1064,"-")</f>
        <v>1.2267573696145124</v>
      </c>
      <c r="N1064" s="81">
        <f>L1064-F1064</f>
        <v>100</v>
      </c>
      <c r="O1064" s="79">
        <v>585</v>
      </c>
      <c r="P1064" s="82">
        <v>271</v>
      </c>
      <c r="Q1064" s="83">
        <f>IFERROR(O1064/P1064,"-")</f>
        <v>2.158671586715867</v>
      </c>
      <c r="W1064" s="1" t="str">
        <f t="shared" si="141"/>
        <v>09栃木県</v>
      </c>
    </row>
    <row r="1065" spans="1:23" x14ac:dyDescent="0.15">
      <c r="A1065" s="8">
        <f t="shared" si="140"/>
        <v>71</v>
      </c>
      <c r="B1065" s="8">
        <f>B1064</f>
        <v>904</v>
      </c>
      <c r="D1065" s="65"/>
      <c r="E1065" s="75" t="s">
        <v>32</v>
      </c>
      <c r="F1065" s="76">
        <v>33</v>
      </c>
      <c r="G1065" s="77">
        <f>IFERROR(F1065/P1065,"-")</f>
        <v>0.16500000000000001</v>
      </c>
      <c r="H1065" s="78">
        <v>48</v>
      </c>
      <c r="I1065" s="78">
        <v>59</v>
      </c>
      <c r="J1065" s="78">
        <v>59</v>
      </c>
      <c r="K1065" s="78">
        <v>59</v>
      </c>
      <c r="L1065" s="79">
        <v>40</v>
      </c>
      <c r="M1065" s="80">
        <f>IFERROR(L1065/F1065,"-")</f>
        <v>1.2121212121212122</v>
      </c>
      <c r="N1065" s="81">
        <f>L1065-F1065</f>
        <v>7</v>
      </c>
      <c r="O1065" s="79">
        <v>40</v>
      </c>
      <c r="P1065" s="82">
        <v>200</v>
      </c>
      <c r="Q1065" s="83">
        <f>IFERROR(O1065/P1065,"-")</f>
        <v>0.2</v>
      </c>
      <c r="W1065" s="1" t="str">
        <f t="shared" si="141"/>
        <v>09栃木県</v>
      </c>
    </row>
    <row r="1066" spans="1:23" ht="14.25" thickBot="1" x14ac:dyDescent="0.2">
      <c r="A1066" s="8">
        <f t="shared" si="140"/>
        <v>71</v>
      </c>
      <c r="B1066" s="8">
        <f>B1065</f>
        <v>904</v>
      </c>
      <c r="D1066" s="84"/>
      <c r="E1066" s="85" t="s">
        <v>33</v>
      </c>
      <c r="F1066" s="86">
        <v>181</v>
      </c>
      <c r="G1066" s="87">
        <f>IFERROR(F1066/P1066,"-")</f>
        <v>1.1753246753246753</v>
      </c>
      <c r="H1066" s="88">
        <v>181</v>
      </c>
      <c r="I1066" s="88">
        <v>187</v>
      </c>
      <c r="J1066" s="88">
        <v>166</v>
      </c>
      <c r="K1066" s="88">
        <v>187</v>
      </c>
      <c r="L1066" s="89">
        <v>139</v>
      </c>
      <c r="M1066" s="90">
        <f>IFERROR(L1066/F1066,"-")</f>
        <v>0.76795580110497241</v>
      </c>
      <c r="N1066" s="91">
        <f>L1066-F1066</f>
        <v>-42</v>
      </c>
      <c r="O1066" s="89">
        <v>202</v>
      </c>
      <c r="P1066" s="92">
        <v>154</v>
      </c>
      <c r="Q1066" s="93">
        <f>IFERROR(O1066/P1066,"-")</f>
        <v>1.3116883116883118</v>
      </c>
      <c r="W1066" s="1" t="str">
        <f t="shared" si="141"/>
        <v>09栃木県</v>
      </c>
    </row>
    <row r="1067" spans="1:23" s="5" customFormat="1" x14ac:dyDescent="0.15">
      <c r="A1067" s="94">
        <f t="shared" si="140"/>
        <v>71</v>
      </c>
      <c r="B1067" s="94">
        <f>B1066</f>
        <v>904</v>
      </c>
      <c r="D1067" s="95"/>
      <c r="E1067" s="96" t="s">
        <v>34</v>
      </c>
      <c r="F1067" s="97">
        <v>1</v>
      </c>
      <c r="G1067" s="98"/>
      <c r="H1067" s="97">
        <v>1</v>
      </c>
      <c r="I1067" s="97">
        <v>1</v>
      </c>
      <c r="J1067" s="97">
        <v>1</v>
      </c>
      <c r="K1067" s="97">
        <v>1</v>
      </c>
      <c r="L1067" s="97">
        <v>1</v>
      </c>
      <c r="M1067" s="99"/>
      <c r="N1067" s="99"/>
      <c r="O1067" s="100"/>
      <c r="P1067" s="100"/>
      <c r="Q1067" s="99"/>
      <c r="W1067" s="5" t="str">
        <f t="shared" si="141"/>
        <v>09栃木県</v>
      </c>
    </row>
    <row r="1068" spans="1:23" x14ac:dyDescent="0.15">
      <c r="A1068" s="8">
        <f>(ROW()+12)/15</f>
        <v>72</v>
      </c>
      <c r="B1068" s="8"/>
      <c r="C1068" s="101">
        <f>(ROW()+12)/15</f>
        <v>72</v>
      </c>
      <c r="D1068" s="101"/>
      <c r="R1068" s="1" t="str">
        <f>"（"&amp;H1070&amp;"　"&amp;H1071&amp;"構想区域）"</f>
        <v>（栃木県　県南構想区域）</v>
      </c>
      <c r="W1068" s="1" t="str">
        <f>TEXT(F1070,"0?")&amp;H1070</f>
        <v>09栃木県</v>
      </c>
    </row>
    <row r="1069" spans="1:23" ht="14.25" thickBot="1" x14ac:dyDescent="0.2">
      <c r="A1069" s="8">
        <f t="shared" ref="A1069:A1082" si="142">A1068</f>
        <v>72</v>
      </c>
      <c r="B1069" s="8"/>
      <c r="C1069" s="1" t="s">
        <v>3</v>
      </c>
      <c r="W1069" s="1" t="str">
        <f>W1068</f>
        <v>09栃木県</v>
      </c>
    </row>
    <row r="1070" spans="1:23" x14ac:dyDescent="0.15">
      <c r="A1070" s="8">
        <f t="shared" si="142"/>
        <v>72</v>
      </c>
      <c r="B1070" s="8">
        <v>905</v>
      </c>
      <c r="D1070" s="10" t="s">
        <v>4</v>
      </c>
      <c r="E1070" s="11"/>
      <c r="F1070" s="12">
        <f>QUOTIENT(F1071,100)</f>
        <v>9</v>
      </c>
      <c r="G1070" s="13"/>
      <c r="H1070" s="14" t="s">
        <v>110</v>
      </c>
      <c r="I1070" s="15"/>
      <c r="N1070" s="16"/>
      <c r="W1070" s="1" t="str">
        <f t="shared" ref="W1070:W1082" si="143">W1069</f>
        <v>09栃木県</v>
      </c>
    </row>
    <row r="1071" spans="1:23" x14ac:dyDescent="0.15">
      <c r="A1071" s="8">
        <f t="shared" si="142"/>
        <v>72</v>
      </c>
      <c r="B1071" s="8">
        <f>B1070</f>
        <v>905</v>
      </c>
      <c r="D1071" s="17" t="s">
        <v>5</v>
      </c>
      <c r="E1071" s="18"/>
      <c r="F1071" s="19">
        <f>B1071</f>
        <v>905</v>
      </c>
      <c r="G1071" s="20"/>
      <c r="H1071" s="21" t="s">
        <v>96</v>
      </c>
      <c r="I1071" s="22"/>
      <c r="N1071" s="16"/>
      <c r="W1071" s="1" t="str">
        <f t="shared" si="143"/>
        <v>09栃木県</v>
      </c>
    </row>
    <row r="1072" spans="1:23" x14ac:dyDescent="0.15">
      <c r="A1072" s="8">
        <f t="shared" si="142"/>
        <v>72</v>
      </c>
      <c r="B1072" s="8">
        <f>B1071</f>
        <v>905</v>
      </c>
      <c r="D1072" s="23" t="s">
        <v>6</v>
      </c>
      <c r="E1072" s="24"/>
      <c r="F1072" s="25">
        <v>47.691499999999998</v>
      </c>
      <c r="G1072" s="26"/>
      <c r="H1072" s="26"/>
      <c r="I1072" s="27"/>
      <c r="J1072" s="28"/>
      <c r="K1072" s="28"/>
      <c r="M1072" s="28"/>
      <c r="N1072" s="29"/>
      <c r="O1072" s="30" t="s">
        <v>7</v>
      </c>
      <c r="W1072" s="1" t="str">
        <f t="shared" si="143"/>
        <v>09栃木県</v>
      </c>
    </row>
    <row r="1073" spans="1:23" ht="14.25" thickBot="1" x14ac:dyDescent="0.2">
      <c r="A1073" s="8">
        <f t="shared" si="142"/>
        <v>72</v>
      </c>
      <c r="B1073" s="8">
        <f>B1072</f>
        <v>905</v>
      </c>
      <c r="D1073" s="31" t="s">
        <v>8</v>
      </c>
      <c r="E1073" s="32"/>
      <c r="F1073" s="33">
        <v>723.56</v>
      </c>
      <c r="G1073" s="34"/>
      <c r="H1073" s="34"/>
      <c r="I1073" s="35"/>
      <c r="J1073" s="36"/>
      <c r="K1073" s="36"/>
      <c r="M1073" s="36"/>
      <c r="O1073" s="37">
        <v>0.32800000000000001</v>
      </c>
      <c r="P1073" s="37"/>
      <c r="W1073" s="1" t="str">
        <f t="shared" si="143"/>
        <v>09栃木県</v>
      </c>
    </row>
    <row r="1074" spans="1:23" ht="14.25" thickBot="1" x14ac:dyDescent="0.2">
      <c r="A1074" s="8">
        <f t="shared" si="142"/>
        <v>72</v>
      </c>
      <c r="B1074" s="8"/>
      <c r="C1074" s="1" t="s">
        <v>9</v>
      </c>
      <c r="W1074" s="1" t="str">
        <f t="shared" si="143"/>
        <v>09栃木県</v>
      </c>
    </row>
    <row r="1075" spans="1:23" ht="13.5" customHeight="1" x14ac:dyDescent="0.15">
      <c r="A1075" s="8">
        <f t="shared" si="142"/>
        <v>72</v>
      </c>
      <c r="B1075" s="8"/>
      <c r="D1075" s="38"/>
      <c r="E1075" s="39"/>
      <c r="F1075" s="40" t="s">
        <v>10</v>
      </c>
      <c r="G1075" s="41"/>
      <c r="H1075" s="42" t="s">
        <v>11</v>
      </c>
      <c r="I1075" s="42" t="s">
        <v>12</v>
      </c>
      <c r="J1075" s="42" t="s">
        <v>13</v>
      </c>
      <c r="K1075" s="42" t="s">
        <v>14</v>
      </c>
      <c r="L1075" s="43" t="s">
        <v>15</v>
      </c>
      <c r="M1075" s="41"/>
      <c r="N1075" s="41"/>
      <c r="O1075" s="43" t="s">
        <v>16</v>
      </c>
      <c r="P1075" s="41"/>
      <c r="Q1075" s="44"/>
      <c r="W1075" s="1" t="str">
        <f t="shared" si="143"/>
        <v>09栃木県</v>
      </c>
    </row>
    <row r="1076" spans="1:23" ht="32.25" thickBot="1" x14ac:dyDescent="0.2">
      <c r="A1076" s="8">
        <f t="shared" si="142"/>
        <v>72</v>
      </c>
      <c r="B1076" s="8"/>
      <c r="D1076" s="45"/>
      <c r="E1076" s="46"/>
      <c r="F1076" s="47" t="s">
        <v>17</v>
      </c>
      <c r="G1076" s="48" t="s">
        <v>18</v>
      </c>
      <c r="H1076" s="49" t="s">
        <v>19</v>
      </c>
      <c r="I1076" s="49" t="s">
        <v>20</v>
      </c>
      <c r="J1076" s="49" t="s">
        <v>21</v>
      </c>
      <c r="K1076" s="49" t="s">
        <v>22</v>
      </c>
      <c r="L1076" s="50" t="s">
        <v>23</v>
      </c>
      <c r="M1076" s="51" t="s">
        <v>24</v>
      </c>
      <c r="N1076" s="52" t="s">
        <v>25</v>
      </c>
      <c r="O1076" s="53" t="s">
        <v>26</v>
      </c>
      <c r="P1076" s="51" t="s">
        <v>27</v>
      </c>
      <c r="Q1076" s="54" t="s">
        <v>28</v>
      </c>
      <c r="W1076" s="1" t="str">
        <f t="shared" si="143"/>
        <v>09栃木県</v>
      </c>
    </row>
    <row r="1077" spans="1:23" ht="14.25" thickTop="1" x14ac:dyDescent="0.15">
      <c r="A1077" s="8">
        <f t="shared" si="142"/>
        <v>72</v>
      </c>
      <c r="B1077" s="8">
        <f>B1072</f>
        <v>905</v>
      </c>
      <c r="D1077" s="55"/>
      <c r="E1077" s="56" t="s">
        <v>29</v>
      </c>
      <c r="F1077" s="57">
        <f>SUM(F1078:F1081)</f>
        <v>4698</v>
      </c>
      <c r="G1077" s="58">
        <f>IFERROR(F1077/P1077,"-")</f>
        <v>0.98759722514189618</v>
      </c>
      <c r="H1077" s="59">
        <f>SUM(H1078:H1081)</f>
        <v>4744</v>
      </c>
      <c r="I1077" s="59">
        <f>SUM(I1078:I1081)</f>
        <v>4770</v>
      </c>
      <c r="J1077" s="59">
        <f>SUM(J1078:J1081)</f>
        <v>4779</v>
      </c>
      <c r="K1077" s="59">
        <f>SUM(K1078:K1081)</f>
        <v>4851</v>
      </c>
      <c r="L1077" s="60">
        <f>SUM(L1078:L1081)</f>
        <v>4848</v>
      </c>
      <c r="M1077" s="61">
        <f>IFERROR(L1077/F1077,"-")</f>
        <v>1.0319284802043422</v>
      </c>
      <c r="N1077" s="62">
        <f>L1077-F1077</f>
        <v>150</v>
      </c>
      <c r="O1077" s="60">
        <f>SUM(O1078:O1081)</f>
        <v>4947</v>
      </c>
      <c r="P1077" s="63">
        <f>SUM(P1078:P1081)</f>
        <v>4757</v>
      </c>
      <c r="Q1077" s="64">
        <f>IFERROR(O1077/P1077,"-")</f>
        <v>1.0399411393735547</v>
      </c>
      <c r="W1077" s="1" t="str">
        <f t="shared" si="143"/>
        <v>09栃木県</v>
      </c>
    </row>
    <row r="1078" spans="1:23" x14ac:dyDescent="0.15">
      <c r="A1078" s="8">
        <f t="shared" si="142"/>
        <v>72</v>
      </c>
      <c r="B1078" s="8">
        <f>B1077</f>
        <v>905</v>
      </c>
      <c r="D1078" s="65"/>
      <c r="E1078" s="66" t="s">
        <v>30</v>
      </c>
      <c r="F1078" s="67">
        <v>1991</v>
      </c>
      <c r="G1078" s="68">
        <f>IFERROR(F1078/P1078,"-")</f>
        <v>2.898107714701601</v>
      </c>
      <c r="H1078" s="69">
        <v>1908</v>
      </c>
      <c r="I1078" s="69">
        <v>1957</v>
      </c>
      <c r="J1078" s="69">
        <v>1964</v>
      </c>
      <c r="K1078" s="69">
        <v>1951</v>
      </c>
      <c r="L1078" s="70">
        <v>1927</v>
      </c>
      <c r="M1078" s="71">
        <f>IFERROR(L1078/F1078,"-")</f>
        <v>0.96785534907081872</v>
      </c>
      <c r="N1078" s="72">
        <f>L1078-F1078</f>
        <v>-64</v>
      </c>
      <c r="O1078" s="70">
        <v>1928</v>
      </c>
      <c r="P1078" s="73">
        <v>687</v>
      </c>
      <c r="Q1078" s="74">
        <f>IFERROR(O1078/P1078,"-")</f>
        <v>2.8064046579330424</v>
      </c>
      <c r="W1078" s="1" t="str">
        <f t="shared" si="143"/>
        <v>09栃木県</v>
      </c>
    </row>
    <row r="1079" spans="1:23" x14ac:dyDescent="0.15">
      <c r="A1079" s="8">
        <f t="shared" si="142"/>
        <v>72</v>
      </c>
      <c r="B1079" s="8">
        <f>B1078</f>
        <v>905</v>
      </c>
      <c r="D1079" s="65"/>
      <c r="E1079" s="75" t="s">
        <v>31</v>
      </c>
      <c r="F1079" s="76">
        <v>1768</v>
      </c>
      <c r="G1079" s="77">
        <f>IFERROR(F1079/P1079,"-")</f>
        <v>1.0190201729106627</v>
      </c>
      <c r="H1079" s="78">
        <v>1632</v>
      </c>
      <c r="I1079" s="78">
        <v>1621</v>
      </c>
      <c r="J1079" s="78">
        <v>1619</v>
      </c>
      <c r="K1079" s="78">
        <v>1617</v>
      </c>
      <c r="L1079" s="79">
        <v>1663</v>
      </c>
      <c r="M1079" s="80">
        <f>IFERROR(L1079/F1079,"-")</f>
        <v>0.94061085972850678</v>
      </c>
      <c r="N1079" s="81">
        <f>L1079-F1079</f>
        <v>-105</v>
      </c>
      <c r="O1079" s="79">
        <v>1652</v>
      </c>
      <c r="P1079" s="82">
        <v>1735</v>
      </c>
      <c r="Q1079" s="83">
        <f>IFERROR(O1079/P1079,"-")</f>
        <v>0.95216138328530264</v>
      </c>
      <c r="W1079" s="1" t="str">
        <f t="shared" si="143"/>
        <v>09栃木県</v>
      </c>
    </row>
    <row r="1080" spans="1:23" x14ac:dyDescent="0.15">
      <c r="A1080" s="8">
        <f t="shared" si="142"/>
        <v>72</v>
      </c>
      <c r="B1080" s="8">
        <f>B1079</f>
        <v>905</v>
      </c>
      <c r="D1080" s="65"/>
      <c r="E1080" s="75" t="s">
        <v>32</v>
      </c>
      <c r="F1080" s="76">
        <v>402</v>
      </c>
      <c r="G1080" s="77">
        <f>IFERROR(F1080/P1080,"-")</f>
        <v>0.22814982973893302</v>
      </c>
      <c r="H1080" s="78">
        <v>553</v>
      </c>
      <c r="I1080" s="78">
        <v>541</v>
      </c>
      <c r="J1080" s="78">
        <v>517</v>
      </c>
      <c r="K1080" s="78">
        <v>605</v>
      </c>
      <c r="L1080" s="79">
        <v>561</v>
      </c>
      <c r="M1080" s="80">
        <f>IFERROR(L1080/F1080,"-")</f>
        <v>1.3955223880597014</v>
      </c>
      <c r="N1080" s="81">
        <f>L1080-F1080</f>
        <v>159</v>
      </c>
      <c r="O1080" s="79">
        <v>561</v>
      </c>
      <c r="P1080" s="82">
        <v>1762</v>
      </c>
      <c r="Q1080" s="83">
        <f>IFERROR(O1080/P1080,"-")</f>
        <v>0.31838819523269013</v>
      </c>
      <c r="W1080" s="1" t="str">
        <f t="shared" si="143"/>
        <v>09栃木県</v>
      </c>
    </row>
    <row r="1081" spans="1:23" ht="14.25" thickBot="1" x14ac:dyDescent="0.2">
      <c r="A1081" s="8">
        <f t="shared" si="142"/>
        <v>72</v>
      </c>
      <c r="B1081" s="8">
        <f>B1080</f>
        <v>905</v>
      </c>
      <c r="D1081" s="84"/>
      <c r="E1081" s="85" t="s">
        <v>33</v>
      </c>
      <c r="F1081" s="86">
        <v>537</v>
      </c>
      <c r="G1081" s="87">
        <f>IFERROR(F1081/P1081,"-")</f>
        <v>0.93717277486910999</v>
      </c>
      <c r="H1081" s="88">
        <v>651</v>
      </c>
      <c r="I1081" s="88">
        <v>651</v>
      </c>
      <c r="J1081" s="88">
        <v>679</v>
      </c>
      <c r="K1081" s="88">
        <v>678</v>
      </c>
      <c r="L1081" s="89">
        <v>697</v>
      </c>
      <c r="M1081" s="90">
        <f>IFERROR(L1081/F1081,"-")</f>
        <v>1.2979515828677839</v>
      </c>
      <c r="N1081" s="91">
        <f>L1081-F1081</f>
        <v>160</v>
      </c>
      <c r="O1081" s="89">
        <v>806</v>
      </c>
      <c r="P1081" s="92">
        <v>573</v>
      </c>
      <c r="Q1081" s="93">
        <f>IFERROR(O1081/P1081,"-")</f>
        <v>1.406631762652705</v>
      </c>
      <c r="W1081" s="1" t="str">
        <f t="shared" si="143"/>
        <v>09栃木県</v>
      </c>
    </row>
    <row r="1082" spans="1:23" s="5" customFormat="1" x14ac:dyDescent="0.15">
      <c r="A1082" s="94">
        <f t="shared" si="142"/>
        <v>72</v>
      </c>
      <c r="B1082" s="94">
        <f>B1081</f>
        <v>905</v>
      </c>
      <c r="D1082" s="95"/>
      <c r="E1082" s="96" t="s">
        <v>34</v>
      </c>
      <c r="F1082" s="97">
        <v>1</v>
      </c>
      <c r="G1082" s="98"/>
      <c r="H1082" s="97">
        <v>1</v>
      </c>
      <c r="I1082" s="97">
        <v>1</v>
      </c>
      <c r="J1082" s="97">
        <v>0.94736842105263153</v>
      </c>
      <c r="K1082" s="97">
        <v>0.97435897435897434</v>
      </c>
      <c r="L1082" s="97">
        <v>1</v>
      </c>
      <c r="M1082" s="99"/>
      <c r="N1082" s="99"/>
      <c r="O1082" s="100"/>
      <c r="P1082" s="100"/>
      <c r="Q1082" s="99"/>
      <c r="W1082" s="5" t="str">
        <f t="shared" si="143"/>
        <v>09栃木県</v>
      </c>
    </row>
    <row r="1083" spans="1:23" x14ac:dyDescent="0.15">
      <c r="A1083" s="8">
        <f>(ROW()+12)/15</f>
        <v>73</v>
      </c>
      <c r="B1083" s="8"/>
      <c r="C1083" s="101">
        <f>(ROW()+12)/15</f>
        <v>73</v>
      </c>
      <c r="D1083" s="101"/>
      <c r="R1083" s="1" t="str">
        <f>"（"&amp;H1085&amp;"　"&amp;H1086&amp;"構想区域）"</f>
        <v>（栃木県　両毛構想区域）</v>
      </c>
      <c r="W1083" s="1" t="str">
        <f>TEXT(F1085,"0?")&amp;H1085</f>
        <v>09栃木県</v>
      </c>
    </row>
    <row r="1084" spans="1:23" ht="14.25" thickBot="1" x14ac:dyDescent="0.2">
      <c r="A1084" s="8">
        <f t="shared" ref="A1084:A1097" si="144">A1083</f>
        <v>73</v>
      </c>
      <c r="B1084" s="8"/>
      <c r="C1084" s="1" t="s">
        <v>3</v>
      </c>
      <c r="W1084" s="1" t="str">
        <f>W1083</f>
        <v>09栃木県</v>
      </c>
    </row>
    <row r="1085" spans="1:23" x14ac:dyDescent="0.15">
      <c r="A1085" s="8">
        <f t="shared" si="144"/>
        <v>73</v>
      </c>
      <c r="B1085" s="8">
        <v>906</v>
      </c>
      <c r="D1085" s="10" t="s">
        <v>4</v>
      </c>
      <c r="E1085" s="11"/>
      <c r="F1085" s="12">
        <f>QUOTIENT(F1086,100)</f>
        <v>9</v>
      </c>
      <c r="G1085" s="13"/>
      <c r="H1085" s="14" t="s">
        <v>110</v>
      </c>
      <c r="I1085" s="15"/>
      <c r="N1085" s="16"/>
      <c r="W1085" s="1" t="str">
        <f t="shared" ref="W1085:W1097" si="145">W1084</f>
        <v>09栃木県</v>
      </c>
    </row>
    <row r="1086" spans="1:23" x14ac:dyDescent="0.15">
      <c r="A1086" s="8">
        <f t="shared" si="144"/>
        <v>73</v>
      </c>
      <c r="B1086" s="8">
        <f>B1085</f>
        <v>906</v>
      </c>
      <c r="D1086" s="17" t="s">
        <v>5</v>
      </c>
      <c r="E1086" s="18"/>
      <c r="F1086" s="19">
        <f>B1086</f>
        <v>906</v>
      </c>
      <c r="G1086" s="20"/>
      <c r="H1086" s="21" t="s">
        <v>114</v>
      </c>
      <c r="I1086" s="22"/>
      <c r="N1086" s="16"/>
      <c r="W1086" s="1" t="str">
        <f t="shared" si="145"/>
        <v>09栃木県</v>
      </c>
    </row>
    <row r="1087" spans="1:23" x14ac:dyDescent="0.15">
      <c r="A1087" s="8">
        <f t="shared" si="144"/>
        <v>73</v>
      </c>
      <c r="B1087" s="8">
        <f>B1086</f>
        <v>906</v>
      </c>
      <c r="D1087" s="23" t="s">
        <v>6</v>
      </c>
      <c r="E1087" s="24"/>
      <c r="F1087" s="25">
        <v>26.0974</v>
      </c>
      <c r="G1087" s="26"/>
      <c r="H1087" s="26"/>
      <c r="I1087" s="27"/>
      <c r="J1087" s="28"/>
      <c r="K1087" s="28"/>
      <c r="M1087" s="28"/>
      <c r="N1087" s="29"/>
      <c r="O1087" s="30" t="s">
        <v>7</v>
      </c>
      <c r="W1087" s="1" t="str">
        <f t="shared" si="145"/>
        <v>09栃木県</v>
      </c>
    </row>
    <row r="1088" spans="1:23" ht="14.25" thickBot="1" x14ac:dyDescent="0.2">
      <c r="A1088" s="8">
        <f t="shared" si="144"/>
        <v>73</v>
      </c>
      <c r="B1088" s="8">
        <f>B1087</f>
        <v>906</v>
      </c>
      <c r="D1088" s="31" t="s">
        <v>8</v>
      </c>
      <c r="E1088" s="32"/>
      <c r="F1088" s="33">
        <v>533.79999999999995</v>
      </c>
      <c r="G1088" s="34"/>
      <c r="H1088" s="34"/>
      <c r="I1088" s="35"/>
      <c r="J1088" s="36"/>
      <c r="K1088" s="36"/>
      <c r="M1088" s="36"/>
      <c r="O1088" s="37">
        <v>-9.000000000000008E-3</v>
      </c>
      <c r="P1088" s="37"/>
      <c r="W1088" s="1" t="str">
        <f t="shared" si="145"/>
        <v>09栃木県</v>
      </c>
    </row>
    <row r="1089" spans="1:23" ht="14.25" thickBot="1" x14ac:dyDescent="0.2">
      <c r="A1089" s="8">
        <f t="shared" si="144"/>
        <v>73</v>
      </c>
      <c r="B1089" s="8"/>
      <c r="C1089" s="1" t="s">
        <v>9</v>
      </c>
      <c r="W1089" s="1" t="str">
        <f t="shared" si="145"/>
        <v>09栃木県</v>
      </c>
    </row>
    <row r="1090" spans="1:23" ht="13.5" customHeight="1" x14ac:dyDescent="0.15">
      <c r="A1090" s="8">
        <f t="shared" si="144"/>
        <v>73</v>
      </c>
      <c r="B1090" s="8"/>
      <c r="D1090" s="38"/>
      <c r="E1090" s="39"/>
      <c r="F1090" s="40" t="s">
        <v>10</v>
      </c>
      <c r="G1090" s="41"/>
      <c r="H1090" s="42" t="s">
        <v>11</v>
      </c>
      <c r="I1090" s="42" t="s">
        <v>12</v>
      </c>
      <c r="J1090" s="42" t="s">
        <v>13</v>
      </c>
      <c r="K1090" s="42" t="s">
        <v>14</v>
      </c>
      <c r="L1090" s="43" t="s">
        <v>15</v>
      </c>
      <c r="M1090" s="41"/>
      <c r="N1090" s="41"/>
      <c r="O1090" s="43" t="s">
        <v>16</v>
      </c>
      <c r="P1090" s="41"/>
      <c r="Q1090" s="44"/>
      <c r="W1090" s="1" t="str">
        <f t="shared" si="145"/>
        <v>09栃木県</v>
      </c>
    </row>
    <row r="1091" spans="1:23" ht="32.25" thickBot="1" x14ac:dyDescent="0.2">
      <c r="A1091" s="8">
        <f t="shared" si="144"/>
        <v>73</v>
      </c>
      <c r="B1091" s="8"/>
      <c r="D1091" s="45"/>
      <c r="E1091" s="46"/>
      <c r="F1091" s="47" t="s">
        <v>17</v>
      </c>
      <c r="G1091" s="48" t="s">
        <v>18</v>
      </c>
      <c r="H1091" s="49" t="s">
        <v>19</v>
      </c>
      <c r="I1091" s="49" t="s">
        <v>20</v>
      </c>
      <c r="J1091" s="49" t="s">
        <v>21</v>
      </c>
      <c r="K1091" s="49" t="s">
        <v>22</v>
      </c>
      <c r="L1091" s="50" t="s">
        <v>23</v>
      </c>
      <c r="M1091" s="51" t="s">
        <v>24</v>
      </c>
      <c r="N1091" s="52" t="s">
        <v>25</v>
      </c>
      <c r="O1091" s="53" t="s">
        <v>26</v>
      </c>
      <c r="P1091" s="51" t="s">
        <v>27</v>
      </c>
      <c r="Q1091" s="54" t="s">
        <v>28</v>
      </c>
      <c r="W1091" s="1" t="str">
        <f t="shared" si="145"/>
        <v>09栃木県</v>
      </c>
    </row>
    <row r="1092" spans="1:23" ht="14.25" thickTop="1" x14ac:dyDescent="0.15">
      <c r="A1092" s="8">
        <f t="shared" si="144"/>
        <v>73</v>
      </c>
      <c r="B1092" s="8">
        <f>B1087</f>
        <v>906</v>
      </c>
      <c r="D1092" s="55"/>
      <c r="E1092" s="56" t="s">
        <v>29</v>
      </c>
      <c r="F1092" s="57">
        <f>SUM(F1093:F1096)</f>
        <v>2322</v>
      </c>
      <c r="G1092" s="58">
        <f>IFERROR(F1092/P1092,"-")</f>
        <v>1.2144351464435146</v>
      </c>
      <c r="H1092" s="59">
        <f>SUM(H1093:H1096)</f>
        <v>2295</v>
      </c>
      <c r="I1092" s="59">
        <f>SUM(I1093:I1096)</f>
        <v>2259</v>
      </c>
      <c r="J1092" s="59">
        <f>SUM(J1093:J1096)</f>
        <v>2247</v>
      </c>
      <c r="K1092" s="59">
        <f>SUM(K1093:K1096)</f>
        <v>2329</v>
      </c>
      <c r="L1092" s="60">
        <f>SUM(L1093:L1096)</f>
        <v>2271</v>
      </c>
      <c r="M1092" s="61">
        <f>IFERROR(L1092/F1092,"-")</f>
        <v>0.97803617571059431</v>
      </c>
      <c r="N1092" s="62">
        <f>L1092-F1092</f>
        <v>-51</v>
      </c>
      <c r="O1092" s="60">
        <f>SUM(O1093:O1096)</f>
        <v>2269</v>
      </c>
      <c r="P1092" s="63">
        <f>SUM(P1093:P1096)</f>
        <v>1912</v>
      </c>
      <c r="Q1092" s="64">
        <f>IFERROR(O1092/P1092,"-")</f>
        <v>1.1867154811715481</v>
      </c>
      <c r="W1092" s="1" t="str">
        <f t="shared" si="145"/>
        <v>09栃木県</v>
      </c>
    </row>
    <row r="1093" spans="1:23" x14ac:dyDescent="0.15">
      <c r="A1093" s="8">
        <f t="shared" si="144"/>
        <v>73</v>
      </c>
      <c r="B1093" s="8">
        <f>B1092</f>
        <v>906</v>
      </c>
      <c r="D1093" s="65"/>
      <c r="E1093" s="66" t="s">
        <v>30</v>
      </c>
      <c r="F1093" s="67">
        <v>41</v>
      </c>
      <c r="G1093" s="68">
        <f>IFERROR(F1093/P1093,"-")</f>
        <v>0.19902912621359223</v>
      </c>
      <c r="H1093" s="69">
        <v>41</v>
      </c>
      <c r="I1093" s="69">
        <v>41</v>
      </c>
      <c r="J1093" s="69">
        <v>41</v>
      </c>
      <c r="K1093" s="69">
        <v>41</v>
      </c>
      <c r="L1093" s="70">
        <v>41</v>
      </c>
      <c r="M1093" s="71">
        <f>IFERROR(L1093/F1093,"-")</f>
        <v>1</v>
      </c>
      <c r="N1093" s="72">
        <f>L1093-F1093</f>
        <v>0</v>
      </c>
      <c r="O1093" s="70">
        <v>41</v>
      </c>
      <c r="P1093" s="73">
        <v>206</v>
      </c>
      <c r="Q1093" s="74">
        <f>IFERROR(O1093/P1093,"-")</f>
        <v>0.19902912621359223</v>
      </c>
      <c r="W1093" s="1" t="str">
        <f t="shared" si="145"/>
        <v>09栃木県</v>
      </c>
    </row>
    <row r="1094" spans="1:23" x14ac:dyDescent="0.15">
      <c r="A1094" s="8">
        <f t="shared" si="144"/>
        <v>73</v>
      </c>
      <c r="B1094" s="8">
        <f>B1093</f>
        <v>906</v>
      </c>
      <c r="D1094" s="65"/>
      <c r="E1094" s="75" t="s">
        <v>31</v>
      </c>
      <c r="F1094" s="76">
        <v>1383</v>
      </c>
      <c r="G1094" s="77">
        <f>IFERROR(F1094/P1094,"-")</f>
        <v>2.1848341232227488</v>
      </c>
      <c r="H1094" s="78">
        <v>1302</v>
      </c>
      <c r="I1094" s="78">
        <v>1303</v>
      </c>
      <c r="J1094" s="78">
        <v>1305</v>
      </c>
      <c r="K1094" s="78">
        <v>1361</v>
      </c>
      <c r="L1094" s="79">
        <v>1317</v>
      </c>
      <c r="M1094" s="80">
        <f>IFERROR(L1094/F1094,"-")</f>
        <v>0.95227765726681124</v>
      </c>
      <c r="N1094" s="81">
        <f>L1094-F1094</f>
        <v>-66</v>
      </c>
      <c r="O1094" s="79">
        <v>1331</v>
      </c>
      <c r="P1094" s="82">
        <v>633</v>
      </c>
      <c r="Q1094" s="83">
        <f>IFERROR(O1094/P1094,"-")</f>
        <v>2.1026856240126381</v>
      </c>
      <c r="W1094" s="1" t="str">
        <f t="shared" si="145"/>
        <v>09栃木県</v>
      </c>
    </row>
    <row r="1095" spans="1:23" x14ac:dyDescent="0.15">
      <c r="A1095" s="8">
        <f t="shared" si="144"/>
        <v>73</v>
      </c>
      <c r="B1095" s="8">
        <f>B1094</f>
        <v>906</v>
      </c>
      <c r="D1095" s="65"/>
      <c r="E1095" s="75" t="s">
        <v>32</v>
      </c>
      <c r="F1095" s="76">
        <v>125</v>
      </c>
      <c r="G1095" s="77">
        <f>IFERROR(F1095/P1095,"-")</f>
        <v>0.21777003484320556</v>
      </c>
      <c r="H1095" s="78">
        <v>222</v>
      </c>
      <c r="I1095" s="78">
        <v>222</v>
      </c>
      <c r="J1095" s="78">
        <v>224</v>
      </c>
      <c r="K1095" s="78">
        <v>224</v>
      </c>
      <c r="L1095" s="79">
        <v>224</v>
      </c>
      <c r="M1095" s="80">
        <f>IFERROR(L1095/F1095,"-")</f>
        <v>1.792</v>
      </c>
      <c r="N1095" s="81">
        <f>L1095-F1095</f>
        <v>99</v>
      </c>
      <c r="O1095" s="79">
        <v>167</v>
      </c>
      <c r="P1095" s="82">
        <v>574</v>
      </c>
      <c r="Q1095" s="83">
        <f>IFERROR(O1095/P1095,"-")</f>
        <v>0.29094076655052264</v>
      </c>
      <c r="W1095" s="1" t="str">
        <f t="shared" si="145"/>
        <v>09栃木県</v>
      </c>
    </row>
    <row r="1096" spans="1:23" ht="14.25" thickBot="1" x14ac:dyDescent="0.2">
      <c r="A1096" s="8">
        <f t="shared" si="144"/>
        <v>73</v>
      </c>
      <c r="B1096" s="8">
        <f>B1095</f>
        <v>906</v>
      </c>
      <c r="D1096" s="84"/>
      <c r="E1096" s="85" t="s">
        <v>33</v>
      </c>
      <c r="F1096" s="86">
        <v>773</v>
      </c>
      <c r="G1096" s="87">
        <f>IFERROR(F1096/P1096,"-")</f>
        <v>1.5490981963927857</v>
      </c>
      <c r="H1096" s="88">
        <v>730</v>
      </c>
      <c r="I1096" s="88">
        <v>693</v>
      </c>
      <c r="J1096" s="88">
        <v>677</v>
      </c>
      <c r="K1096" s="88">
        <v>703</v>
      </c>
      <c r="L1096" s="89">
        <v>689</v>
      </c>
      <c r="M1096" s="90">
        <f>IFERROR(L1096/F1096,"-")</f>
        <v>0.89133247089262613</v>
      </c>
      <c r="N1096" s="91">
        <f>L1096-F1096</f>
        <v>-84</v>
      </c>
      <c r="O1096" s="89">
        <v>730</v>
      </c>
      <c r="P1096" s="92">
        <v>499</v>
      </c>
      <c r="Q1096" s="93">
        <f>IFERROR(O1096/P1096,"-")</f>
        <v>1.4629258517034067</v>
      </c>
      <c r="W1096" s="1" t="str">
        <f t="shared" si="145"/>
        <v>09栃木県</v>
      </c>
    </row>
    <row r="1097" spans="1:23" s="5" customFormat="1" x14ac:dyDescent="0.15">
      <c r="A1097" s="94">
        <f t="shared" si="144"/>
        <v>73</v>
      </c>
      <c r="B1097" s="94">
        <f>B1096</f>
        <v>906</v>
      </c>
      <c r="D1097" s="95"/>
      <c r="E1097" s="96" t="s">
        <v>34</v>
      </c>
      <c r="F1097" s="97">
        <v>1</v>
      </c>
      <c r="G1097" s="98"/>
      <c r="H1097" s="97">
        <v>1</v>
      </c>
      <c r="I1097" s="97">
        <v>1</v>
      </c>
      <c r="J1097" s="97">
        <v>0.88888888888888884</v>
      </c>
      <c r="K1097" s="97">
        <v>0.85185185185185186</v>
      </c>
      <c r="L1097" s="97">
        <v>0.96</v>
      </c>
      <c r="M1097" s="99"/>
      <c r="N1097" s="99"/>
      <c r="O1097" s="100"/>
      <c r="P1097" s="100"/>
      <c r="Q1097" s="99"/>
      <c r="W1097" s="5" t="str">
        <f t="shared" si="145"/>
        <v>09栃木県</v>
      </c>
    </row>
    <row r="1098" spans="1:23" x14ac:dyDescent="0.15">
      <c r="A1098" s="8">
        <f>(ROW()+12)/15</f>
        <v>74</v>
      </c>
      <c r="B1098" s="8"/>
      <c r="C1098" s="101">
        <f>(ROW()+12)/15</f>
        <v>74</v>
      </c>
      <c r="D1098" s="101"/>
      <c r="R1098" s="1" t="str">
        <f>"（"&amp;H1100&amp;"　"&amp;H1101&amp;"構想区域）"</f>
        <v>（群馬県　前橋構想区域）</v>
      </c>
      <c r="W1098" s="1" t="str">
        <f>TEXT(F1100,"0?")&amp;H1100</f>
        <v>10群馬県</v>
      </c>
    </row>
    <row r="1099" spans="1:23" ht="14.25" thickBot="1" x14ac:dyDescent="0.2">
      <c r="A1099" s="8">
        <f t="shared" ref="A1099:A1112" si="146">A1098</f>
        <v>74</v>
      </c>
      <c r="B1099" s="8"/>
      <c r="C1099" s="1" t="s">
        <v>3</v>
      </c>
      <c r="W1099" s="1" t="str">
        <f>W1098</f>
        <v>10群馬県</v>
      </c>
    </row>
    <row r="1100" spans="1:23" x14ac:dyDescent="0.15">
      <c r="A1100" s="8">
        <f t="shared" si="146"/>
        <v>74</v>
      </c>
      <c r="B1100" s="8">
        <v>1001</v>
      </c>
      <c r="D1100" s="10" t="s">
        <v>4</v>
      </c>
      <c r="E1100" s="11"/>
      <c r="F1100" s="12">
        <f>QUOTIENT(F1101,100)</f>
        <v>10</v>
      </c>
      <c r="G1100" s="13"/>
      <c r="H1100" s="14" t="s">
        <v>115</v>
      </c>
      <c r="I1100" s="15"/>
      <c r="N1100" s="16"/>
      <c r="W1100" s="1" t="str">
        <f t="shared" ref="W1100:W1112" si="147">W1099</f>
        <v>10群馬県</v>
      </c>
    </row>
    <row r="1101" spans="1:23" x14ac:dyDescent="0.15">
      <c r="A1101" s="8">
        <f t="shared" si="146"/>
        <v>74</v>
      </c>
      <c r="B1101" s="8">
        <f>B1100</f>
        <v>1001</v>
      </c>
      <c r="D1101" s="17" t="s">
        <v>5</v>
      </c>
      <c r="E1101" s="18"/>
      <c r="F1101" s="19">
        <f>B1101</f>
        <v>1001</v>
      </c>
      <c r="G1101" s="20"/>
      <c r="H1101" s="21" t="s">
        <v>116</v>
      </c>
      <c r="I1101" s="22"/>
      <c r="N1101" s="16"/>
      <c r="W1101" s="1" t="str">
        <f t="shared" si="147"/>
        <v>10群馬県</v>
      </c>
    </row>
    <row r="1102" spans="1:23" x14ac:dyDescent="0.15">
      <c r="A1102" s="8">
        <f t="shared" si="146"/>
        <v>74</v>
      </c>
      <c r="B1102" s="8">
        <f>B1101</f>
        <v>1001</v>
      </c>
      <c r="D1102" s="23" t="s">
        <v>6</v>
      </c>
      <c r="E1102" s="24"/>
      <c r="F1102" s="25">
        <v>33.2149</v>
      </c>
      <c r="G1102" s="26"/>
      <c r="H1102" s="26"/>
      <c r="I1102" s="27"/>
      <c r="J1102" s="28"/>
      <c r="K1102" s="28"/>
      <c r="M1102" s="28"/>
      <c r="N1102" s="29"/>
      <c r="O1102" s="30" t="s">
        <v>7</v>
      </c>
      <c r="W1102" s="1" t="str">
        <f t="shared" si="147"/>
        <v>10群馬県</v>
      </c>
    </row>
    <row r="1103" spans="1:23" ht="14.25" thickBot="1" x14ac:dyDescent="0.2">
      <c r="A1103" s="8">
        <f t="shared" si="146"/>
        <v>74</v>
      </c>
      <c r="B1103" s="8">
        <f>B1102</f>
        <v>1001</v>
      </c>
      <c r="D1103" s="31" t="s">
        <v>8</v>
      </c>
      <c r="E1103" s="32"/>
      <c r="F1103" s="33">
        <v>311.58999999999997</v>
      </c>
      <c r="G1103" s="34"/>
      <c r="H1103" s="34"/>
      <c r="I1103" s="35"/>
      <c r="J1103" s="36"/>
      <c r="K1103" s="36"/>
      <c r="M1103" s="36"/>
      <c r="O1103" s="37">
        <v>0.21199999999999999</v>
      </c>
      <c r="P1103" s="37"/>
      <c r="W1103" s="1" t="str">
        <f t="shared" si="147"/>
        <v>10群馬県</v>
      </c>
    </row>
    <row r="1104" spans="1:23" ht="14.25" thickBot="1" x14ac:dyDescent="0.2">
      <c r="A1104" s="8">
        <f t="shared" si="146"/>
        <v>74</v>
      </c>
      <c r="B1104" s="8"/>
      <c r="C1104" s="1" t="s">
        <v>9</v>
      </c>
      <c r="W1104" s="1" t="str">
        <f t="shared" si="147"/>
        <v>10群馬県</v>
      </c>
    </row>
    <row r="1105" spans="1:23" ht="13.5" customHeight="1" x14ac:dyDescent="0.15">
      <c r="A1105" s="8">
        <f t="shared" si="146"/>
        <v>74</v>
      </c>
      <c r="B1105" s="8"/>
      <c r="D1105" s="38"/>
      <c r="E1105" s="39"/>
      <c r="F1105" s="40" t="s">
        <v>10</v>
      </c>
      <c r="G1105" s="41"/>
      <c r="H1105" s="42" t="s">
        <v>11</v>
      </c>
      <c r="I1105" s="42" t="s">
        <v>12</v>
      </c>
      <c r="J1105" s="42" t="s">
        <v>13</v>
      </c>
      <c r="K1105" s="42" t="s">
        <v>14</v>
      </c>
      <c r="L1105" s="43" t="s">
        <v>15</v>
      </c>
      <c r="M1105" s="41"/>
      <c r="N1105" s="41"/>
      <c r="O1105" s="43" t="s">
        <v>16</v>
      </c>
      <c r="P1105" s="41"/>
      <c r="Q1105" s="44"/>
      <c r="W1105" s="1" t="str">
        <f t="shared" si="147"/>
        <v>10群馬県</v>
      </c>
    </row>
    <row r="1106" spans="1:23" ht="32.25" thickBot="1" x14ac:dyDescent="0.2">
      <c r="A1106" s="8">
        <f t="shared" si="146"/>
        <v>74</v>
      </c>
      <c r="B1106" s="8"/>
      <c r="D1106" s="45"/>
      <c r="E1106" s="46"/>
      <c r="F1106" s="47" t="s">
        <v>17</v>
      </c>
      <c r="G1106" s="48" t="s">
        <v>18</v>
      </c>
      <c r="H1106" s="49" t="s">
        <v>19</v>
      </c>
      <c r="I1106" s="49" t="s">
        <v>20</v>
      </c>
      <c r="J1106" s="49" t="s">
        <v>21</v>
      </c>
      <c r="K1106" s="49" t="s">
        <v>22</v>
      </c>
      <c r="L1106" s="50" t="s">
        <v>23</v>
      </c>
      <c r="M1106" s="51" t="s">
        <v>24</v>
      </c>
      <c r="N1106" s="52" t="s">
        <v>25</v>
      </c>
      <c r="O1106" s="53" t="s">
        <v>26</v>
      </c>
      <c r="P1106" s="51" t="s">
        <v>27</v>
      </c>
      <c r="Q1106" s="54" t="s">
        <v>28</v>
      </c>
      <c r="W1106" s="1" t="str">
        <f t="shared" si="147"/>
        <v>10群馬県</v>
      </c>
    </row>
    <row r="1107" spans="1:23" ht="14.25" thickTop="1" x14ac:dyDescent="0.15">
      <c r="A1107" s="8">
        <f t="shared" si="146"/>
        <v>74</v>
      </c>
      <c r="B1107" s="8">
        <f>B1102</f>
        <v>1001</v>
      </c>
      <c r="D1107" s="55"/>
      <c r="E1107" s="56" t="s">
        <v>29</v>
      </c>
      <c r="F1107" s="57">
        <f>SUM(F1108:F1111)</f>
        <v>3805</v>
      </c>
      <c r="G1107" s="58">
        <f>IFERROR(F1107/P1107,"-")</f>
        <v>1.067021873247336</v>
      </c>
      <c r="H1107" s="59">
        <f>SUM(H1108:H1111)</f>
        <v>3706</v>
      </c>
      <c r="I1107" s="59">
        <f>SUM(I1108:I1111)</f>
        <v>3664</v>
      </c>
      <c r="J1107" s="59">
        <f>SUM(J1108:J1111)</f>
        <v>3637</v>
      </c>
      <c r="K1107" s="59">
        <f>SUM(K1108:K1111)</f>
        <v>3635</v>
      </c>
      <c r="L1107" s="60">
        <f>SUM(L1108:L1111)</f>
        <v>3749</v>
      </c>
      <c r="M1107" s="61">
        <f>IFERROR(L1107/F1107,"-")</f>
        <v>0.98528252299605779</v>
      </c>
      <c r="N1107" s="62">
        <f>L1107-F1107</f>
        <v>-56</v>
      </c>
      <c r="O1107" s="60">
        <f>SUM(O1108:O1111)</f>
        <v>3612</v>
      </c>
      <c r="P1107" s="63">
        <f>SUM(P1108:P1111)</f>
        <v>3566</v>
      </c>
      <c r="Q1107" s="64">
        <f>IFERROR(O1107/P1107,"-")</f>
        <v>1.012899607403253</v>
      </c>
      <c r="W1107" s="1" t="str">
        <f t="shared" si="147"/>
        <v>10群馬県</v>
      </c>
    </row>
    <row r="1108" spans="1:23" x14ac:dyDescent="0.15">
      <c r="A1108" s="8">
        <f t="shared" si="146"/>
        <v>74</v>
      </c>
      <c r="B1108" s="8">
        <f>B1107</f>
        <v>1001</v>
      </c>
      <c r="D1108" s="65"/>
      <c r="E1108" s="66" t="s">
        <v>30</v>
      </c>
      <c r="F1108" s="67">
        <v>1561</v>
      </c>
      <c r="G1108" s="68">
        <f>IFERROR(F1108/P1108,"-")</f>
        <v>2.9508506616257089</v>
      </c>
      <c r="H1108" s="69">
        <v>1205</v>
      </c>
      <c r="I1108" s="69">
        <v>1205</v>
      </c>
      <c r="J1108" s="69">
        <v>1208</v>
      </c>
      <c r="K1108" s="69">
        <v>1204</v>
      </c>
      <c r="L1108" s="70">
        <v>1202</v>
      </c>
      <c r="M1108" s="71">
        <f>IFERROR(L1108/F1108,"-")</f>
        <v>0.77001921844971177</v>
      </c>
      <c r="N1108" s="72">
        <f>L1108-F1108</f>
        <v>-359</v>
      </c>
      <c r="O1108" s="70">
        <v>1202</v>
      </c>
      <c r="P1108" s="73">
        <v>529</v>
      </c>
      <c r="Q1108" s="74">
        <f>IFERROR(O1108/P1108,"-")</f>
        <v>2.272211720226843</v>
      </c>
      <c r="W1108" s="1" t="str">
        <f t="shared" si="147"/>
        <v>10群馬県</v>
      </c>
    </row>
    <row r="1109" spans="1:23" x14ac:dyDescent="0.15">
      <c r="A1109" s="8">
        <f t="shared" si="146"/>
        <v>74</v>
      </c>
      <c r="B1109" s="8">
        <f>B1108</f>
        <v>1001</v>
      </c>
      <c r="D1109" s="65"/>
      <c r="E1109" s="75" t="s">
        <v>31</v>
      </c>
      <c r="F1109" s="76">
        <v>1463</v>
      </c>
      <c r="G1109" s="77">
        <f>IFERROR(F1109/P1109,"-")</f>
        <v>1.0237928621413577</v>
      </c>
      <c r="H1109" s="78">
        <v>1580</v>
      </c>
      <c r="I1109" s="78">
        <v>1452</v>
      </c>
      <c r="J1109" s="78">
        <v>1533</v>
      </c>
      <c r="K1109" s="78">
        <v>1486</v>
      </c>
      <c r="L1109" s="79">
        <v>1548</v>
      </c>
      <c r="M1109" s="80">
        <f>IFERROR(L1109/F1109,"-")</f>
        <v>1.0580997949419002</v>
      </c>
      <c r="N1109" s="81">
        <f>L1109-F1109</f>
        <v>85</v>
      </c>
      <c r="O1109" s="79">
        <v>1578</v>
      </c>
      <c r="P1109" s="82">
        <v>1429</v>
      </c>
      <c r="Q1109" s="83">
        <f>IFERROR(O1109/P1109,"-")</f>
        <v>1.1042687193841847</v>
      </c>
      <c r="W1109" s="1" t="str">
        <f t="shared" si="147"/>
        <v>10群馬県</v>
      </c>
    </row>
    <row r="1110" spans="1:23" x14ac:dyDescent="0.15">
      <c r="A1110" s="8">
        <f t="shared" si="146"/>
        <v>74</v>
      </c>
      <c r="B1110" s="8">
        <f>B1109</f>
        <v>1001</v>
      </c>
      <c r="D1110" s="65"/>
      <c r="E1110" s="75" t="s">
        <v>32</v>
      </c>
      <c r="F1110" s="76">
        <v>300</v>
      </c>
      <c r="G1110" s="77">
        <f>IFERROR(F1110/P1110,"-")</f>
        <v>0.26109660574412535</v>
      </c>
      <c r="H1110" s="78">
        <v>503</v>
      </c>
      <c r="I1110" s="78">
        <v>596</v>
      </c>
      <c r="J1110" s="78">
        <v>473</v>
      </c>
      <c r="K1110" s="78">
        <v>522</v>
      </c>
      <c r="L1110" s="79">
        <v>667</v>
      </c>
      <c r="M1110" s="80">
        <f>IFERROR(L1110/F1110,"-")</f>
        <v>2.2233333333333332</v>
      </c>
      <c r="N1110" s="81">
        <f>L1110-F1110</f>
        <v>367</v>
      </c>
      <c r="O1110" s="79">
        <v>528</v>
      </c>
      <c r="P1110" s="82">
        <v>1149</v>
      </c>
      <c r="Q1110" s="83">
        <f>IFERROR(O1110/P1110,"-")</f>
        <v>0.45953002610966059</v>
      </c>
      <c r="W1110" s="1" t="str">
        <f t="shared" si="147"/>
        <v>10群馬県</v>
      </c>
    </row>
    <row r="1111" spans="1:23" ht="14.25" thickBot="1" x14ac:dyDescent="0.2">
      <c r="A1111" s="8">
        <f t="shared" si="146"/>
        <v>74</v>
      </c>
      <c r="B1111" s="8">
        <f>B1110</f>
        <v>1001</v>
      </c>
      <c r="D1111" s="84"/>
      <c r="E1111" s="85" t="s">
        <v>33</v>
      </c>
      <c r="F1111" s="86">
        <v>481</v>
      </c>
      <c r="G1111" s="87">
        <f>IFERROR(F1111/P1111,"-")</f>
        <v>1.0479302832244008</v>
      </c>
      <c r="H1111" s="88">
        <v>418</v>
      </c>
      <c r="I1111" s="88">
        <v>411</v>
      </c>
      <c r="J1111" s="88">
        <v>423</v>
      </c>
      <c r="K1111" s="88">
        <v>423</v>
      </c>
      <c r="L1111" s="89">
        <v>332</v>
      </c>
      <c r="M1111" s="90">
        <f>IFERROR(L1111/F1111,"-")</f>
        <v>0.69022869022869027</v>
      </c>
      <c r="N1111" s="91">
        <f>L1111-F1111</f>
        <v>-149</v>
      </c>
      <c r="O1111" s="89">
        <v>304</v>
      </c>
      <c r="P1111" s="92">
        <v>459</v>
      </c>
      <c r="Q1111" s="93">
        <f>IFERROR(O1111/P1111,"-")</f>
        <v>0.66230936819172115</v>
      </c>
      <c r="W1111" s="1" t="str">
        <f t="shared" si="147"/>
        <v>10群馬県</v>
      </c>
    </row>
    <row r="1112" spans="1:23" s="5" customFormat="1" x14ac:dyDescent="0.15">
      <c r="A1112" s="94">
        <f t="shared" si="146"/>
        <v>74</v>
      </c>
      <c r="B1112" s="94">
        <f>B1111</f>
        <v>1001</v>
      </c>
      <c r="D1112" s="95"/>
      <c r="E1112" s="96" t="s">
        <v>34</v>
      </c>
      <c r="F1112" s="97">
        <v>0.97435897435897434</v>
      </c>
      <c r="G1112" s="98"/>
      <c r="H1112" s="97">
        <v>0.97499999999999998</v>
      </c>
      <c r="I1112" s="97">
        <v>1</v>
      </c>
      <c r="J1112" s="97">
        <v>1</v>
      </c>
      <c r="K1112" s="97">
        <v>1</v>
      </c>
      <c r="L1112" s="97">
        <v>1</v>
      </c>
      <c r="M1112" s="99"/>
      <c r="N1112" s="99"/>
      <c r="O1112" s="100"/>
      <c r="P1112" s="100"/>
      <c r="Q1112" s="99"/>
      <c r="W1112" s="5" t="str">
        <f t="shared" si="147"/>
        <v>10群馬県</v>
      </c>
    </row>
    <row r="1113" spans="1:23" x14ac:dyDescent="0.15">
      <c r="A1113" s="8">
        <f>(ROW()+12)/15</f>
        <v>75</v>
      </c>
      <c r="B1113" s="8"/>
      <c r="C1113" s="101">
        <f>(ROW()+12)/15</f>
        <v>75</v>
      </c>
      <c r="D1113" s="101"/>
      <c r="R1113" s="1" t="str">
        <f>"（"&amp;H1115&amp;"　"&amp;H1116&amp;"構想区域）"</f>
        <v>（群馬県　渋川構想区域）</v>
      </c>
      <c r="W1113" s="1" t="str">
        <f>TEXT(F1115,"0?")&amp;H1115</f>
        <v>10群馬県</v>
      </c>
    </row>
    <row r="1114" spans="1:23" ht="14.25" thickBot="1" x14ac:dyDescent="0.2">
      <c r="A1114" s="8">
        <f t="shared" ref="A1114:A1127" si="148">A1113</f>
        <v>75</v>
      </c>
      <c r="B1114" s="8"/>
      <c r="C1114" s="1" t="s">
        <v>3</v>
      </c>
      <c r="W1114" s="1" t="str">
        <f>W1113</f>
        <v>10群馬県</v>
      </c>
    </row>
    <row r="1115" spans="1:23" x14ac:dyDescent="0.15">
      <c r="A1115" s="8">
        <f t="shared" si="148"/>
        <v>75</v>
      </c>
      <c r="B1115" s="8">
        <v>1002</v>
      </c>
      <c r="D1115" s="10" t="s">
        <v>4</v>
      </c>
      <c r="E1115" s="11"/>
      <c r="F1115" s="12">
        <f>QUOTIENT(F1116,100)</f>
        <v>10</v>
      </c>
      <c r="G1115" s="13"/>
      <c r="H1115" s="14" t="s">
        <v>115</v>
      </c>
      <c r="I1115" s="15"/>
      <c r="N1115" s="16"/>
      <c r="W1115" s="1" t="str">
        <f t="shared" ref="W1115:W1127" si="149">W1114</f>
        <v>10群馬県</v>
      </c>
    </row>
    <row r="1116" spans="1:23" x14ac:dyDescent="0.15">
      <c r="A1116" s="8">
        <f t="shared" si="148"/>
        <v>75</v>
      </c>
      <c r="B1116" s="8">
        <f>B1115</f>
        <v>1002</v>
      </c>
      <c r="D1116" s="17" t="s">
        <v>5</v>
      </c>
      <c r="E1116" s="18"/>
      <c r="F1116" s="19">
        <f>B1116</f>
        <v>1002</v>
      </c>
      <c r="G1116" s="20"/>
      <c r="H1116" s="21" t="s">
        <v>117</v>
      </c>
      <c r="I1116" s="22"/>
      <c r="N1116" s="16"/>
      <c r="W1116" s="1" t="str">
        <f t="shared" si="149"/>
        <v>10群馬県</v>
      </c>
    </row>
    <row r="1117" spans="1:23" x14ac:dyDescent="0.15">
      <c r="A1117" s="8">
        <f t="shared" si="148"/>
        <v>75</v>
      </c>
      <c r="B1117" s="8">
        <f>B1116</f>
        <v>1002</v>
      </c>
      <c r="D1117" s="23" t="s">
        <v>6</v>
      </c>
      <c r="E1117" s="24"/>
      <c r="F1117" s="25">
        <v>11.0589</v>
      </c>
      <c r="G1117" s="26"/>
      <c r="H1117" s="26"/>
      <c r="I1117" s="27"/>
      <c r="J1117" s="28"/>
      <c r="K1117" s="28"/>
      <c r="M1117" s="28"/>
      <c r="N1117" s="29"/>
      <c r="O1117" s="30" t="s">
        <v>7</v>
      </c>
      <c r="W1117" s="1" t="str">
        <f t="shared" si="149"/>
        <v>10群馬県</v>
      </c>
    </row>
    <row r="1118" spans="1:23" ht="14.25" thickBot="1" x14ac:dyDescent="0.2">
      <c r="A1118" s="8">
        <f t="shared" si="148"/>
        <v>75</v>
      </c>
      <c r="B1118" s="8">
        <f>B1117</f>
        <v>1002</v>
      </c>
      <c r="D1118" s="31" t="s">
        <v>8</v>
      </c>
      <c r="E1118" s="32"/>
      <c r="F1118" s="33">
        <v>288.64999999999998</v>
      </c>
      <c r="G1118" s="34"/>
      <c r="H1118" s="34"/>
      <c r="I1118" s="35"/>
      <c r="J1118" s="36"/>
      <c r="K1118" s="36"/>
      <c r="M1118" s="36"/>
      <c r="O1118" s="37">
        <v>3.7000000000000033E-2</v>
      </c>
      <c r="P1118" s="37"/>
      <c r="W1118" s="1" t="str">
        <f t="shared" si="149"/>
        <v>10群馬県</v>
      </c>
    </row>
    <row r="1119" spans="1:23" ht="14.25" thickBot="1" x14ac:dyDescent="0.2">
      <c r="A1119" s="8">
        <f t="shared" si="148"/>
        <v>75</v>
      </c>
      <c r="B1119" s="8"/>
      <c r="C1119" s="1" t="s">
        <v>9</v>
      </c>
      <c r="W1119" s="1" t="str">
        <f t="shared" si="149"/>
        <v>10群馬県</v>
      </c>
    </row>
    <row r="1120" spans="1:23" ht="13.5" customHeight="1" x14ac:dyDescent="0.15">
      <c r="A1120" s="8">
        <f t="shared" si="148"/>
        <v>75</v>
      </c>
      <c r="B1120" s="8"/>
      <c r="D1120" s="38"/>
      <c r="E1120" s="39"/>
      <c r="F1120" s="40" t="s">
        <v>10</v>
      </c>
      <c r="G1120" s="41"/>
      <c r="H1120" s="42" t="s">
        <v>11</v>
      </c>
      <c r="I1120" s="42" t="s">
        <v>12</v>
      </c>
      <c r="J1120" s="42" t="s">
        <v>13</v>
      </c>
      <c r="K1120" s="42" t="s">
        <v>14</v>
      </c>
      <c r="L1120" s="43" t="s">
        <v>15</v>
      </c>
      <c r="M1120" s="41"/>
      <c r="N1120" s="41"/>
      <c r="O1120" s="43" t="s">
        <v>16</v>
      </c>
      <c r="P1120" s="41"/>
      <c r="Q1120" s="44"/>
      <c r="W1120" s="1" t="str">
        <f t="shared" si="149"/>
        <v>10群馬県</v>
      </c>
    </row>
    <row r="1121" spans="1:23" ht="32.25" thickBot="1" x14ac:dyDescent="0.2">
      <c r="A1121" s="8">
        <f t="shared" si="148"/>
        <v>75</v>
      </c>
      <c r="B1121" s="8"/>
      <c r="D1121" s="45"/>
      <c r="E1121" s="46"/>
      <c r="F1121" s="47" t="s">
        <v>17</v>
      </c>
      <c r="G1121" s="48" t="s">
        <v>18</v>
      </c>
      <c r="H1121" s="49" t="s">
        <v>19</v>
      </c>
      <c r="I1121" s="49" t="s">
        <v>20</v>
      </c>
      <c r="J1121" s="49" t="s">
        <v>21</v>
      </c>
      <c r="K1121" s="49" t="s">
        <v>22</v>
      </c>
      <c r="L1121" s="50" t="s">
        <v>23</v>
      </c>
      <c r="M1121" s="51" t="s">
        <v>24</v>
      </c>
      <c r="N1121" s="52" t="s">
        <v>25</v>
      </c>
      <c r="O1121" s="53" t="s">
        <v>26</v>
      </c>
      <c r="P1121" s="51" t="s">
        <v>27</v>
      </c>
      <c r="Q1121" s="54" t="s">
        <v>28</v>
      </c>
      <c r="W1121" s="1" t="str">
        <f t="shared" si="149"/>
        <v>10群馬県</v>
      </c>
    </row>
    <row r="1122" spans="1:23" ht="14.25" thickTop="1" x14ac:dyDescent="0.15">
      <c r="A1122" s="8">
        <f t="shared" si="148"/>
        <v>75</v>
      </c>
      <c r="B1122" s="8">
        <f>B1117</f>
        <v>1002</v>
      </c>
      <c r="D1122" s="55"/>
      <c r="E1122" s="56" t="s">
        <v>29</v>
      </c>
      <c r="F1122" s="57">
        <f>SUM(F1123:F1126)</f>
        <v>1219</v>
      </c>
      <c r="G1122" s="58">
        <f>IFERROR(F1122/P1122,"-")</f>
        <v>1.3149946062567421</v>
      </c>
      <c r="H1122" s="59">
        <f>SUM(H1123:H1126)</f>
        <v>1185</v>
      </c>
      <c r="I1122" s="59">
        <f>SUM(I1123:I1126)</f>
        <v>1190</v>
      </c>
      <c r="J1122" s="59">
        <f>SUM(J1123:J1126)</f>
        <v>1185</v>
      </c>
      <c r="K1122" s="59">
        <f>SUM(K1123:K1126)</f>
        <v>1188</v>
      </c>
      <c r="L1122" s="60">
        <f>SUM(L1123:L1126)</f>
        <v>1188</v>
      </c>
      <c r="M1122" s="61">
        <f>IFERROR(L1122/F1122,"-")</f>
        <v>0.97456931911402789</v>
      </c>
      <c r="N1122" s="62">
        <f>L1122-F1122</f>
        <v>-31</v>
      </c>
      <c r="O1122" s="60">
        <f>SUM(O1123:O1126)</f>
        <v>1169</v>
      </c>
      <c r="P1122" s="63">
        <f>SUM(P1123:P1126)</f>
        <v>927</v>
      </c>
      <c r="Q1122" s="64">
        <f>IFERROR(O1122/P1122,"-")</f>
        <v>1.261057173678533</v>
      </c>
      <c r="W1122" s="1" t="str">
        <f t="shared" si="149"/>
        <v>10群馬県</v>
      </c>
    </row>
    <row r="1123" spans="1:23" x14ac:dyDescent="0.15">
      <c r="A1123" s="8">
        <f t="shared" si="148"/>
        <v>75</v>
      </c>
      <c r="B1123" s="8">
        <f>B1122</f>
        <v>1002</v>
      </c>
      <c r="D1123" s="65"/>
      <c r="E1123" s="66" t="s">
        <v>30</v>
      </c>
      <c r="F1123" s="67">
        <v>71</v>
      </c>
      <c r="G1123" s="68">
        <f>IFERROR(F1123/P1123,"-")</f>
        <v>0.5546875</v>
      </c>
      <c r="H1123" s="69">
        <v>0</v>
      </c>
      <c r="I1123" s="69">
        <v>0</v>
      </c>
      <c r="J1123" s="69">
        <v>0</v>
      </c>
      <c r="K1123" s="69">
        <v>41</v>
      </c>
      <c r="L1123" s="70">
        <v>41</v>
      </c>
      <c r="M1123" s="71">
        <f>IFERROR(L1123/F1123,"-")</f>
        <v>0.57746478873239437</v>
      </c>
      <c r="N1123" s="72">
        <f>L1123-F1123</f>
        <v>-30</v>
      </c>
      <c r="O1123" s="70">
        <v>41</v>
      </c>
      <c r="P1123" s="73">
        <v>128</v>
      </c>
      <c r="Q1123" s="74">
        <f>IFERROR(O1123/P1123,"-")</f>
        <v>0.3203125</v>
      </c>
      <c r="W1123" s="1" t="str">
        <f t="shared" si="149"/>
        <v>10群馬県</v>
      </c>
    </row>
    <row r="1124" spans="1:23" x14ac:dyDescent="0.15">
      <c r="A1124" s="8">
        <f t="shared" si="148"/>
        <v>75</v>
      </c>
      <c r="B1124" s="8">
        <f>B1123</f>
        <v>1002</v>
      </c>
      <c r="D1124" s="65"/>
      <c r="E1124" s="75" t="s">
        <v>31</v>
      </c>
      <c r="F1124" s="76">
        <v>804</v>
      </c>
      <c r="G1124" s="77">
        <f>IFERROR(F1124/P1124,"-")</f>
        <v>3.140625</v>
      </c>
      <c r="H1124" s="78">
        <v>817</v>
      </c>
      <c r="I1124" s="78">
        <v>822</v>
      </c>
      <c r="J1124" s="78">
        <v>774</v>
      </c>
      <c r="K1124" s="78">
        <v>735</v>
      </c>
      <c r="L1124" s="79">
        <v>687</v>
      </c>
      <c r="M1124" s="80">
        <f>IFERROR(L1124/F1124,"-")</f>
        <v>0.85447761194029848</v>
      </c>
      <c r="N1124" s="81">
        <f>L1124-F1124</f>
        <v>-117</v>
      </c>
      <c r="O1124" s="79">
        <v>668</v>
      </c>
      <c r="P1124" s="82">
        <v>256</v>
      </c>
      <c r="Q1124" s="83">
        <f>IFERROR(O1124/P1124,"-")</f>
        <v>2.609375</v>
      </c>
      <c r="W1124" s="1" t="str">
        <f t="shared" si="149"/>
        <v>10群馬県</v>
      </c>
    </row>
    <row r="1125" spans="1:23" x14ac:dyDescent="0.15">
      <c r="A1125" s="8">
        <f t="shared" si="148"/>
        <v>75</v>
      </c>
      <c r="B1125" s="8">
        <f>B1124</f>
        <v>1002</v>
      </c>
      <c r="D1125" s="65"/>
      <c r="E1125" s="75" t="s">
        <v>32</v>
      </c>
      <c r="F1125" s="76">
        <v>66</v>
      </c>
      <c r="G1125" s="77">
        <f>IFERROR(F1125/P1125,"-")</f>
        <v>0.22996515679442509</v>
      </c>
      <c r="H1125" s="78">
        <v>68</v>
      </c>
      <c r="I1125" s="78">
        <v>68</v>
      </c>
      <c r="J1125" s="78">
        <v>111</v>
      </c>
      <c r="K1125" s="78">
        <v>111</v>
      </c>
      <c r="L1125" s="79">
        <v>161</v>
      </c>
      <c r="M1125" s="80">
        <f>IFERROR(L1125/F1125,"-")</f>
        <v>2.4393939393939394</v>
      </c>
      <c r="N1125" s="81">
        <f>L1125-F1125</f>
        <v>95</v>
      </c>
      <c r="O1125" s="79">
        <v>161</v>
      </c>
      <c r="P1125" s="82">
        <v>287</v>
      </c>
      <c r="Q1125" s="83">
        <f>IFERROR(O1125/P1125,"-")</f>
        <v>0.56097560975609762</v>
      </c>
      <c r="W1125" s="1" t="str">
        <f t="shared" si="149"/>
        <v>10群馬県</v>
      </c>
    </row>
    <row r="1126" spans="1:23" ht="14.25" thickBot="1" x14ac:dyDescent="0.2">
      <c r="A1126" s="8">
        <f t="shared" si="148"/>
        <v>75</v>
      </c>
      <c r="B1126" s="8">
        <f>B1125</f>
        <v>1002</v>
      </c>
      <c r="D1126" s="84"/>
      <c r="E1126" s="85" t="s">
        <v>33</v>
      </c>
      <c r="F1126" s="86">
        <v>278</v>
      </c>
      <c r="G1126" s="87">
        <f>IFERROR(F1126/P1126,"-")</f>
        <v>1.0859375</v>
      </c>
      <c r="H1126" s="88">
        <v>300</v>
      </c>
      <c r="I1126" s="88">
        <v>300</v>
      </c>
      <c r="J1126" s="88">
        <v>300</v>
      </c>
      <c r="K1126" s="88">
        <v>301</v>
      </c>
      <c r="L1126" s="89">
        <v>299</v>
      </c>
      <c r="M1126" s="90">
        <f>IFERROR(L1126/F1126,"-")</f>
        <v>1.0755395683453237</v>
      </c>
      <c r="N1126" s="91">
        <f>L1126-F1126</f>
        <v>21</v>
      </c>
      <c r="O1126" s="89">
        <v>299</v>
      </c>
      <c r="P1126" s="92">
        <v>256</v>
      </c>
      <c r="Q1126" s="93">
        <f>IFERROR(O1126/P1126,"-")</f>
        <v>1.16796875</v>
      </c>
      <c r="W1126" s="1" t="str">
        <f t="shared" si="149"/>
        <v>10群馬県</v>
      </c>
    </row>
    <row r="1127" spans="1:23" s="5" customFormat="1" x14ac:dyDescent="0.15">
      <c r="A1127" s="94">
        <f t="shared" si="148"/>
        <v>75</v>
      </c>
      <c r="B1127" s="94">
        <f>B1126</f>
        <v>1002</v>
      </c>
      <c r="D1127" s="95"/>
      <c r="E1127" s="96" t="s">
        <v>34</v>
      </c>
      <c r="F1127" s="97">
        <v>1</v>
      </c>
      <c r="G1127" s="98"/>
      <c r="H1127" s="97">
        <v>1</v>
      </c>
      <c r="I1127" s="97">
        <v>1</v>
      </c>
      <c r="J1127" s="97">
        <v>1</v>
      </c>
      <c r="K1127" s="97">
        <v>1</v>
      </c>
      <c r="L1127" s="97">
        <v>1</v>
      </c>
      <c r="M1127" s="99"/>
      <c r="N1127" s="99"/>
      <c r="O1127" s="100"/>
      <c r="P1127" s="100"/>
      <c r="Q1127" s="99"/>
      <c r="W1127" s="5" t="str">
        <f t="shared" si="149"/>
        <v>10群馬県</v>
      </c>
    </row>
    <row r="1128" spans="1:23" x14ac:dyDescent="0.15">
      <c r="A1128" s="8">
        <f>(ROW()+12)/15</f>
        <v>76</v>
      </c>
      <c r="B1128" s="8"/>
      <c r="C1128" s="101">
        <f>(ROW()+12)/15</f>
        <v>76</v>
      </c>
      <c r="D1128" s="101"/>
      <c r="R1128" s="1" t="str">
        <f>"（"&amp;H1130&amp;"　"&amp;H1131&amp;"構想区域）"</f>
        <v>（群馬県　伊勢崎構想区域）</v>
      </c>
      <c r="W1128" s="1" t="str">
        <f>TEXT(F1130,"0?")&amp;H1130</f>
        <v>10群馬県</v>
      </c>
    </row>
    <row r="1129" spans="1:23" ht="14.25" thickBot="1" x14ac:dyDescent="0.2">
      <c r="A1129" s="8">
        <f t="shared" ref="A1129:A1142" si="150">A1128</f>
        <v>76</v>
      </c>
      <c r="B1129" s="8"/>
      <c r="C1129" s="1" t="s">
        <v>3</v>
      </c>
      <c r="W1129" s="1" t="str">
        <f>W1128</f>
        <v>10群馬県</v>
      </c>
    </row>
    <row r="1130" spans="1:23" x14ac:dyDescent="0.15">
      <c r="A1130" s="8">
        <f t="shared" si="150"/>
        <v>76</v>
      </c>
      <c r="B1130" s="8">
        <v>1003</v>
      </c>
      <c r="D1130" s="10" t="s">
        <v>4</v>
      </c>
      <c r="E1130" s="11"/>
      <c r="F1130" s="12">
        <f>QUOTIENT(F1131,100)</f>
        <v>10</v>
      </c>
      <c r="G1130" s="13"/>
      <c r="H1130" s="14" t="s">
        <v>115</v>
      </c>
      <c r="I1130" s="15"/>
      <c r="N1130" s="16"/>
      <c r="W1130" s="1" t="str">
        <f t="shared" ref="W1130:W1142" si="151">W1129</f>
        <v>10群馬県</v>
      </c>
    </row>
    <row r="1131" spans="1:23" x14ac:dyDescent="0.15">
      <c r="A1131" s="8">
        <f t="shared" si="150"/>
        <v>76</v>
      </c>
      <c r="B1131" s="8">
        <f>B1130</f>
        <v>1003</v>
      </c>
      <c r="D1131" s="17" t="s">
        <v>5</v>
      </c>
      <c r="E1131" s="18"/>
      <c r="F1131" s="19">
        <f>B1131</f>
        <v>1003</v>
      </c>
      <c r="G1131" s="20"/>
      <c r="H1131" s="21" t="s">
        <v>118</v>
      </c>
      <c r="I1131" s="22"/>
      <c r="N1131" s="16"/>
      <c r="W1131" s="1" t="str">
        <f t="shared" si="151"/>
        <v>10群馬県</v>
      </c>
    </row>
    <row r="1132" spans="1:23" x14ac:dyDescent="0.15">
      <c r="A1132" s="8">
        <f t="shared" si="150"/>
        <v>76</v>
      </c>
      <c r="B1132" s="8">
        <f>B1131</f>
        <v>1003</v>
      </c>
      <c r="D1132" s="23" t="s">
        <v>6</v>
      </c>
      <c r="E1132" s="24"/>
      <c r="F1132" s="25">
        <v>24.790400000000002</v>
      </c>
      <c r="G1132" s="26"/>
      <c r="H1132" s="26"/>
      <c r="I1132" s="27"/>
      <c r="J1132" s="28"/>
      <c r="K1132" s="28"/>
      <c r="M1132" s="28"/>
      <c r="N1132" s="29"/>
      <c r="O1132" s="30" t="s">
        <v>7</v>
      </c>
      <c r="W1132" s="1" t="str">
        <f t="shared" si="151"/>
        <v>10群馬県</v>
      </c>
    </row>
    <row r="1133" spans="1:23" ht="14.25" thickBot="1" x14ac:dyDescent="0.2">
      <c r="A1133" s="8">
        <f t="shared" si="150"/>
        <v>76</v>
      </c>
      <c r="B1133" s="8">
        <f>B1132</f>
        <v>1003</v>
      </c>
      <c r="D1133" s="31" t="s">
        <v>8</v>
      </c>
      <c r="E1133" s="32"/>
      <c r="F1133" s="33">
        <v>165.22</v>
      </c>
      <c r="G1133" s="34"/>
      <c r="H1133" s="34"/>
      <c r="I1133" s="35"/>
      <c r="J1133" s="36"/>
      <c r="K1133" s="36"/>
      <c r="M1133" s="36"/>
      <c r="O1133" s="37">
        <v>3.1999999999999973E-2</v>
      </c>
      <c r="P1133" s="37"/>
      <c r="W1133" s="1" t="str">
        <f t="shared" si="151"/>
        <v>10群馬県</v>
      </c>
    </row>
    <row r="1134" spans="1:23" ht="14.25" thickBot="1" x14ac:dyDescent="0.2">
      <c r="A1134" s="8">
        <f t="shared" si="150"/>
        <v>76</v>
      </c>
      <c r="B1134" s="8"/>
      <c r="C1134" s="1" t="s">
        <v>9</v>
      </c>
      <c r="W1134" s="1" t="str">
        <f t="shared" si="151"/>
        <v>10群馬県</v>
      </c>
    </row>
    <row r="1135" spans="1:23" ht="13.5" customHeight="1" x14ac:dyDescent="0.15">
      <c r="A1135" s="8">
        <f t="shared" si="150"/>
        <v>76</v>
      </c>
      <c r="B1135" s="8"/>
      <c r="D1135" s="38"/>
      <c r="E1135" s="39"/>
      <c r="F1135" s="40" t="s">
        <v>10</v>
      </c>
      <c r="G1135" s="41"/>
      <c r="H1135" s="42" t="s">
        <v>11</v>
      </c>
      <c r="I1135" s="42" t="s">
        <v>12</v>
      </c>
      <c r="J1135" s="42" t="s">
        <v>13</v>
      </c>
      <c r="K1135" s="42" t="s">
        <v>14</v>
      </c>
      <c r="L1135" s="43" t="s">
        <v>15</v>
      </c>
      <c r="M1135" s="41"/>
      <c r="N1135" s="41"/>
      <c r="O1135" s="43" t="s">
        <v>16</v>
      </c>
      <c r="P1135" s="41"/>
      <c r="Q1135" s="44"/>
      <c r="W1135" s="1" t="str">
        <f t="shared" si="151"/>
        <v>10群馬県</v>
      </c>
    </row>
    <row r="1136" spans="1:23" ht="32.25" thickBot="1" x14ac:dyDescent="0.2">
      <c r="A1136" s="8">
        <f t="shared" si="150"/>
        <v>76</v>
      </c>
      <c r="B1136" s="8"/>
      <c r="D1136" s="45"/>
      <c r="E1136" s="46"/>
      <c r="F1136" s="47" t="s">
        <v>17</v>
      </c>
      <c r="G1136" s="48" t="s">
        <v>18</v>
      </c>
      <c r="H1136" s="49" t="s">
        <v>19</v>
      </c>
      <c r="I1136" s="49" t="s">
        <v>20</v>
      </c>
      <c r="J1136" s="49" t="s">
        <v>21</v>
      </c>
      <c r="K1136" s="49" t="s">
        <v>22</v>
      </c>
      <c r="L1136" s="50" t="s">
        <v>23</v>
      </c>
      <c r="M1136" s="51" t="s">
        <v>24</v>
      </c>
      <c r="N1136" s="52" t="s">
        <v>25</v>
      </c>
      <c r="O1136" s="53" t="s">
        <v>26</v>
      </c>
      <c r="P1136" s="51" t="s">
        <v>27</v>
      </c>
      <c r="Q1136" s="54" t="s">
        <v>28</v>
      </c>
      <c r="W1136" s="1" t="str">
        <f t="shared" si="151"/>
        <v>10群馬県</v>
      </c>
    </row>
    <row r="1137" spans="1:23" ht="14.25" thickTop="1" x14ac:dyDescent="0.15">
      <c r="A1137" s="8">
        <f t="shared" si="150"/>
        <v>76</v>
      </c>
      <c r="B1137" s="8">
        <f>B1132</f>
        <v>1003</v>
      </c>
      <c r="D1137" s="55"/>
      <c r="E1137" s="56" t="s">
        <v>29</v>
      </c>
      <c r="F1137" s="57">
        <f>SUM(F1138:F1141)</f>
        <v>2031</v>
      </c>
      <c r="G1137" s="58">
        <f>IFERROR(F1137/P1137,"-")</f>
        <v>0.93940795559666979</v>
      </c>
      <c r="H1137" s="59">
        <f>SUM(H1138:H1141)</f>
        <v>2035</v>
      </c>
      <c r="I1137" s="59">
        <f>SUM(I1138:I1141)</f>
        <v>2022</v>
      </c>
      <c r="J1137" s="59">
        <f>SUM(J1138:J1141)</f>
        <v>2068</v>
      </c>
      <c r="K1137" s="59">
        <f>SUM(K1138:K1141)</f>
        <v>2022</v>
      </c>
      <c r="L1137" s="60">
        <f>SUM(L1138:L1141)</f>
        <v>2022</v>
      </c>
      <c r="M1137" s="61">
        <f>IFERROR(L1137/F1137,"-")</f>
        <v>0.99556868537666177</v>
      </c>
      <c r="N1137" s="62">
        <f>L1137-F1137</f>
        <v>-9</v>
      </c>
      <c r="O1137" s="60">
        <f>SUM(O1138:O1141)</f>
        <v>2025</v>
      </c>
      <c r="P1137" s="63">
        <f>SUM(P1138:P1141)</f>
        <v>2162</v>
      </c>
      <c r="Q1137" s="64">
        <f>IFERROR(O1137/P1137,"-")</f>
        <v>0.93663274745605918</v>
      </c>
      <c r="W1137" s="1" t="str">
        <f t="shared" si="151"/>
        <v>10群馬県</v>
      </c>
    </row>
    <row r="1138" spans="1:23" x14ac:dyDescent="0.15">
      <c r="A1138" s="8">
        <f t="shared" si="150"/>
        <v>76</v>
      </c>
      <c r="B1138" s="8">
        <f>B1137</f>
        <v>1003</v>
      </c>
      <c r="D1138" s="65"/>
      <c r="E1138" s="66" t="s">
        <v>30</v>
      </c>
      <c r="F1138" s="67">
        <v>11</v>
      </c>
      <c r="G1138" s="68">
        <f>IFERROR(F1138/P1138,"-")</f>
        <v>5.9139784946236562E-2</v>
      </c>
      <c r="H1138" s="69">
        <v>109</v>
      </c>
      <c r="I1138" s="69">
        <v>109</v>
      </c>
      <c r="J1138" s="69">
        <v>115</v>
      </c>
      <c r="K1138" s="69">
        <v>115</v>
      </c>
      <c r="L1138" s="70">
        <v>195</v>
      </c>
      <c r="M1138" s="71">
        <f>IFERROR(L1138/F1138,"-")</f>
        <v>17.727272727272727</v>
      </c>
      <c r="N1138" s="72">
        <f>L1138-F1138</f>
        <v>184</v>
      </c>
      <c r="O1138" s="70">
        <v>168</v>
      </c>
      <c r="P1138" s="73">
        <v>186</v>
      </c>
      <c r="Q1138" s="74">
        <f>IFERROR(O1138/P1138,"-")</f>
        <v>0.90322580645161288</v>
      </c>
      <c r="W1138" s="1" t="str">
        <f t="shared" si="151"/>
        <v>10群馬県</v>
      </c>
    </row>
    <row r="1139" spans="1:23" x14ac:dyDescent="0.15">
      <c r="A1139" s="8">
        <f t="shared" si="150"/>
        <v>76</v>
      </c>
      <c r="B1139" s="8">
        <f>B1138</f>
        <v>1003</v>
      </c>
      <c r="D1139" s="65"/>
      <c r="E1139" s="75" t="s">
        <v>31</v>
      </c>
      <c r="F1139" s="76">
        <v>1385</v>
      </c>
      <c r="G1139" s="77">
        <f>IFERROR(F1139/P1139,"-")</f>
        <v>2.2089314194577354</v>
      </c>
      <c r="H1139" s="78">
        <v>1107</v>
      </c>
      <c r="I1139" s="78">
        <v>1094</v>
      </c>
      <c r="J1139" s="78">
        <v>1036</v>
      </c>
      <c r="K1139" s="78">
        <v>1036</v>
      </c>
      <c r="L1139" s="79">
        <v>956</v>
      </c>
      <c r="M1139" s="80">
        <f>IFERROR(L1139/F1139,"-")</f>
        <v>0.69025270758122748</v>
      </c>
      <c r="N1139" s="81">
        <f>L1139-F1139</f>
        <v>-429</v>
      </c>
      <c r="O1139" s="79">
        <v>986</v>
      </c>
      <c r="P1139" s="82">
        <v>627</v>
      </c>
      <c r="Q1139" s="83">
        <f>IFERROR(O1139/P1139,"-")</f>
        <v>1.5725677830940989</v>
      </c>
      <c r="W1139" s="1" t="str">
        <f t="shared" si="151"/>
        <v>10群馬県</v>
      </c>
    </row>
    <row r="1140" spans="1:23" x14ac:dyDescent="0.15">
      <c r="A1140" s="8">
        <f t="shared" si="150"/>
        <v>76</v>
      </c>
      <c r="B1140" s="8">
        <f>B1139</f>
        <v>1003</v>
      </c>
      <c r="D1140" s="65"/>
      <c r="E1140" s="75" t="s">
        <v>32</v>
      </c>
      <c r="F1140" s="76">
        <v>247</v>
      </c>
      <c r="G1140" s="77">
        <f>IFERROR(F1140/P1140,"-")</f>
        <v>0.30683229813664598</v>
      </c>
      <c r="H1140" s="78">
        <v>404</v>
      </c>
      <c r="I1140" s="78">
        <v>404</v>
      </c>
      <c r="J1140" s="78">
        <v>502</v>
      </c>
      <c r="K1140" s="78">
        <v>456</v>
      </c>
      <c r="L1140" s="79">
        <v>456</v>
      </c>
      <c r="M1140" s="80">
        <f>IFERROR(L1140/F1140,"-")</f>
        <v>1.8461538461538463</v>
      </c>
      <c r="N1140" s="81">
        <f>L1140-F1140</f>
        <v>209</v>
      </c>
      <c r="O1140" s="79">
        <v>456</v>
      </c>
      <c r="P1140" s="82">
        <v>805</v>
      </c>
      <c r="Q1140" s="83">
        <f>IFERROR(O1140/P1140,"-")</f>
        <v>0.56645962732919253</v>
      </c>
      <c r="W1140" s="1" t="str">
        <f t="shared" si="151"/>
        <v>10群馬県</v>
      </c>
    </row>
    <row r="1141" spans="1:23" ht="14.25" thickBot="1" x14ac:dyDescent="0.2">
      <c r="A1141" s="8">
        <f t="shared" si="150"/>
        <v>76</v>
      </c>
      <c r="B1141" s="8">
        <f>B1140</f>
        <v>1003</v>
      </c>
      <c r="D1141" s="84"/>
      <c r="E1141" s="85" t="s">
        <v>33</v>
      </c>
      <c r="F1141" s="86">
        <v>388</v>
      </c>
      <c r="G1141" s="87">
        <f>IFERROR(F1141/P1141,"-")</f>
        <v>0.71323529411764708</v>
      </c>
      <c r="H1141" s="88">
        <v>415</v>
      </c>
      <c r="I1141" s="88">
        <v>415</v>
      </c>
      <c r="J1141" s="88">
        <v>415</v>
      </c>
      <c r="K1141" s="88">
        <v>415</v>
      </c>
      <c r="L1141" s="89">
        <v>415</v>
      </c>
      <c r="M1141" s="90">
        <f>IFERROR(L1141/F1141,"-")</f>
        <v>1.0695876288659794</v>
      </c>
      <c r="N1141" s="91">
        <f>L1141-F1141</f>
        <v>27</v>
      </c>
      <c r="O1141" s="89">
        <v>415</v>
      </c>
      <c r="P1141" s="92">
        <v>544</v>
      </c>
      <c r="Q1141" s="93">
        <f>IFERROR(O1141/P1141,"-")</f>
        <v>0.76286764705882348</v>
      </c>
      <c r="W1141" s="1" t="str">
        <f t="shared" si="151"/>
        <v>10群馬県</v>
      </c>
    </row>
    <row r="1142" spans="1:23" s="5" customFormat="1" x14ac:dyDescent="0.15">
      <c r="A1142" s="94">
        <f t="shared" si="150"/>
        <v>76</v>
      </c>
      <c r="B1142" s="94">
        <f>B1141</f>
        <v>1003</v>
      </c>
      <c r="D1142" s="95"/>
      <c r="E1142" s="96" t="s">
        <v>34</v>
      </c>
      <c r="F1142" s="97">
        <v>1</v>
      </c>
      <c r="G1142" s="98"/>
      <c r="H1142" s="97">
        <v>0.95652173913043481</v>
      </c>
      <c r="I1142" s="97">
        <v>1</v>
      </c>
      <c r="J1142" s="97">
        <v>1</v>
      </c>
      <c r="K1142" s="97">
        <v>1</v>
      </c>
      <c r="L1142" s="97">
        <v>1</v>
      </c>
      <c r="M1142" s="99"/>
      <c r="N1142" s="99"/>
      <c r="O1142" s="100"/>
      <c r="P1142" s="100"/>
      <c r="Q1142" s="99"/>
      <c r="W1142" s="5" t="str">
        <f t="shared" si="151"/>
        <v>10群馬県</v>
      </c>
    </row>
    <row r="1143" spans="1:23" x14ac:dyDescent="0.15">
      <c r="A1143" s="8">
        <f>(ROW()+12)/15</f>
        <v>77</v>
      </c>
      <c r="B1143" s="8"/>
      <c r="C1143" s="101">
        <f>(ROW()+12)/15</f>
        <v>77</v>
      </c>
      <c r="D1143" s="101"/>
      <c r="R1143" s="1" t="str">
        <f>"（"&amp;H1145&amp;"　"&amp;H1146&amp;"構想区域）"</f>
        <v>（群馬県　高崎・安中構想区域）</v>
      </c>
      <c r="W1143" s="1" t="str">
        <f>TEXT(F1145,"0?")&amp;H1145</f>
        <v>10群馬県</v>
      </c>
    </row>
    <row r="1144" spans="1:23" ht="14.25" thickBot="1" x14ac:dyDescent="0.2">
      <c r="A1144" s="8">
        <f t="shared" ref="A1144:A1157" si="152">A1143</f>
        <v>77</v>
      </c>
      <c r="B1144" s="8"/>
      <c r="C1144" s="1" t="s">
        <v>3</v>
      </c>
      <c r="W1144" s="1" t="str">
        <f>W1143</f>
        <v>10群馬県</v>
      </c>
    </row>
    <row r="1145" spans="1:23" x14ac:dyDescent="0.15">
      <c r="A1145" s="8">
        <f t="shared" si="152"/>
        <v>77</v>
      </c>
      <c r="B1145" s="8">
        <v>1004</v>
      </c>
      <c r="D1145" s="10" t="s">
        <v>4</v>
      </c>
      <c r="E1145" s="11"/>
      <c r="F1145" s="12">
        <f>QUOTIENT(F1146,100)</f>
        <v>10</v>
      </c>
      <c r="G1145" s="13"/>
      <c r="H1145" s="14" t="s">
        <v>115</v>
      </c>
      <c r="I1145" s="15"/>
      <c r="N1145" s="16"/>
      <c r="W1145" s="1" t="str">
        <f t="shared" ref="W1145:W1157" si="153">W1144</f>
        <v>10群馬県</v>
      </c>
    </row>
    <row r="1146" spans="1:23" x14ac:dyDescent="0.15">
      <c r="A1146" s="8">
        <f t="shared" si="152"/>
        <v>77</v>
      </c>
      <c r="B1146" s="8">
        <f>B1145</f>
        <v>1004</v>
      </c>
      <c r="D1146" s="17" t="s">
        <v>5</v>
      </c>
      <c r="E1146" s="18"/>
      <c r="F1146" s="19">
        <f>B1146</f>
        <v>1004</v>
      </c>
      <c r="G1146" s="20"/>
      <c r="H1146" s="21" t="s">
        <v>119</v>
      </c>
      <c r="I1146" s="22"/>
      <c r="N1146" s="16"/>
      <c r="W1146" s="1" t="str">
        <f t="shared" si="153"/>
        <v>10群馬県</v>
      </c>
    </row>
    <row r="1147" spans="1:23" x14ac:dyDescent="0.15">
      <c r="A1147" s="8">
        <f t="shared" si="152"/>
        <v>77</v>
      </c>
      <c r="B1147" s="8">
        <f>B1146</f>
        <v>1004</v>
      </c>
      <c r="D1147" s="23" t="s">
        <v>6</v>
      </c>
      <c r="E1147" s="24"/>
      <c r="F1147" s="25">
        <v>42.787999999999997</v>
      </c>
      <c r="G1147" s="26"/>
      <c r="H1147" s="26"/>
      <c r="I1147" s="27"/>
      <c r="J1147" s="28"/>
      <c r="K1147" s="28"/>
      <c r="M1147" s="28"/>
      <c r="N1147" s="29"/>
      <c r="O1147" s="30" t="s">
        <v>7</v>
      </c>
      <c r="W1147" s="1" t="str">
        <f t="shared" si="153"/>
        <v>10群馬県</v>
      </c>
    </row>
    <row r="1148" spans="1:23" ht="14.25" thickBot="1" x14ac:dyDescent="0.2">
      <c r="A1148" s="8">
        <f t="shared" si="152"/>
        <v>77</v>
      </c>
      <c r="B1148" s="8">
        <f>B1147</f>
        <v>1004</v>
      </c>
      <c r="D1148" s="31" t="s">
        <v>8</v>
      </c>
      <c r="E1148" s="32"/>
      <c r="F1148" s="33">
        <v>735.47</v>
      </c>
      <c r="G1148" s="34"/>
      <c r="H1148" s="34"/>
      <c r="I1148" s="35"/>
      <c r="J1148" s="36"/>
      <c r="K1148" s="36"/>
      <c r="M1148" s="36"/>
      <c r="O1148" s="37">
        <v>-2.1999999999999964E-2</v>
      </c>
      <c r="P1148" s="37"/>
      <c r="W1148" s="1" t="str">
        <f t="shared" si="153"/>
        <v>10群馬県</v>
      </c>
    </row>
    <row r="1149" spans="1:23" ht="14.25" thickBot="1" x14ac:dyDescent="0.2">
      <c r="A1149" s="8">
        <f t="shared" si="152"/>
        <v>77</v>
      </c>
      <c r="B1149" s="8"/>
      <c r="C1149" s="1" t="s">
        <v>9</v>
      </c>
      <c r="W1149" s="1" t="str">
        <f t="shared" si="153"/>
        <v>10群馬県</v>
      </c>
    </row>
    <row r="1150" spans="1:23" ht="13.5" customHeight="1" x14ac:dyDescent="0.15">
      <c r="A1150" s="8">
        <f t="shared" si="152"/>
        <v>77</v>
      </c>
      <c r="B1150" s="8"/>
      <c r="D1150" s="38"/>
      <c r="E1150" s="39"/>
      <c r="F1150" s="40" t="s">
        <v>10</v>
      </c>
      <c r="G1150" s="41"/>
      <c r="H1150" s="42" t="s">
        <v>11</v>
      </c>
      <c r="I1150" s="42" t="s">
        <v>12</v>
      </c>
      <c r="J1150" s="42" t="s">
        <v>13</v>
      </c>
      <c r="K1150" s="42" t="s">
        <v>14</v>
      </c>
      <c r="L1150" s="43" t="s">
        <v>15</v>
      </c>
      <c r="M1150" s="41"/>
      <c r="N1150" s="41"/>
      <c r="O1150" s="43" t="s">
        <v>16</v>
      </c>
      <c r="P1150" s="41"/>
      <c r="Q1150" s="44"/>
      <c r="W1150" s="1" t="str">
        <f t="shared" si="153"/>
        <v>10群馬県</v>
      </c>
    </row>
    <row r="1151" spans="1:23" ht="32.25" thickBot="1" x14ac:dyDescent="0.2">
      <c r="A1151" s="8">
        <f t="shared" si="152"/>
        <v>77</v>
      </c>
      <c r="B1151" s="8"/>
      <c r="D1151" s="45"/>
      <c r="E1151" s="46"/>
      <c r="F1151" s="47" t="s">
        <v>17</v>
      </c>
      <c r="G1151" s="48" t="s">
        <v>18</v>
      </c>
      <c r="H1151" s="49" t="s">
        <v>19</v>
      </c>
      <c r="I1151" s="49" t="s">
        <v>20</v>
      </c>
      <c r="J1151" s="49" t="s">
        <v>21</v>
      </c>
      <c r="K1151" s="49" t="s">
        <v>22</v>
      </c>
      <c r="L1151" s="50" t="s">
        <v>23</v>
      </c>
      <c r="M1151" s="51" t="s">
        <v>24</v>
      </c>
      <c r="N1151" s="52" t="s">
        <v>25</v>
      </c>
      <c r="O1151" s="53" t="s">
        <v>26</v>
      </c>
      <c r="P1151" s="51" t="s">
        <v>27</v>
      </c>
      <c r="Q1151" s="54" t="s">
        <v>28</v>
      </c>
      <c r="W1151" s="1" t="str">
        <f t="shared" si="153"/>
        <v>10群馬県</v>
      </c>
    </row>
    <row r="1152" spans="1:23" ht="14.25" thickTop="1" x14ac:dyDescent="0.15">
      <c r="A1152" s="8">
        <f t="shared" si="152"/>
        <v>77</v>
      </c>
      <c r="B1152" s="8">
        <f>B1147</f>
        <v>1004</v>
      </c>
      <c r="D1152" s="55"/>
      <c r="E1152" s="56" t="s">
        <v>29</v>
      </c>
      <c r="F1152" s="57">
        <f>SUM(F1153:F1156)</f>
        <v>3984</v>
      </c>
      <c r="G1152" s="58">
        <f>IFERROR(F1152/P1152,"-")</f>
        <v>1.0770478507704786</v>
      </c>
      <c r="H1152" s="59">
        <f>SUM(H1153:H1156)</f>
        <v>3834</v>
      </c>
      <c r="I1152" s="59">
        <f>SUM(I1153:I1156)</f>
        <v>3803</v>
      </c>
      <c r="J1152" s="59">
        <f>SUM(J1153:J1156)</f>
        <v>3858</v>
      </c>
      <c r="K1152" s="59">
        <f>SUM(K1153:K1156)</f>
        <v>3817</v>
      </c>
      <c r="L1152" s="60">
        <f>SUM(L1153:L1156)</f>
        <v>3969</v>
      </c>
      <c r="M1152" s="61">
        <f>IFERROR(L1152/F1152,"-")</f>
        <v>0.9962349397590361</v>
      </c>
      <c r="N1152" s="62">
        <f>L1152-F1152</f>
        <v>-15</v>
      </c>
      <c r="O1152" s="60">
        <f>SUM(O1153:O1156)</f>
        <v>4007</v>
      </c>
      <c r="P1152" s="63">
        <f>SUM(P1153:P1156)</f>
        <v>3699</v>
      </c>
      <c r="Q1152" s="64">
        <f>IFERROR(O1152/P1152,"-")</f>
        <v>1.0832657474993241</v>
      </c>
      <c r="W1152" s="1" t="str">
        <f t="shared" si="153"/>
        <v>10群馬県</v>
      </c>
    </row>
    <row r="1153" spans="1:23" x14ac:dyDescent="0.15">
      <c r="A1153" s="8">
        <f t="shared" si="152"/>
        <v>77</v>
      </c>
      <c r="B1153" s="8">
        <f>B1152</f>
        <v>1004</v>
      </c>
      <c r="D1153" s="65"/>
      <c r="E1153" s="66" t="s">
        <v>30</v>
      </c>
      <c r="F1153" s="67">
        <v>521</v>
      </c>
      <c r="G1153" s="68">
        <f>IFERROR(F1153/P1153,"-")</f>
        <v>1.8409893992932862</v>
      </c>
      <c r="H1153" s="69">
        <v>467</v>
      </c>
      <c r="I1153" s="69">
        <v>467</v>
      </c>
      <c r="J1153" s="69">
        <v>58</v>
      </c>
      <c r="K1153" s="69">
        <v>59</v>
      </c>
      <c r="L1153" s="70">
        <v>509</v>
      </c>
      <c r="M1153" s="71">
        <f>IFERROR(L1153/F1153,"-")</f>
        <v>0.97696737044145876</v>
      </c>
      <c r="N1153" s="72">
        <f>L1153-F1153</f>
        <v>-12</v>
      </c>
      <c r="O1153" s="70">
        <v>507</v>
      </c>
      <c r="P1153" s="73">
        <v>283</v>
      </c>
      <c r="Q1153" s="74">
        <f>IFERROR(O1153/P1153,"-")</f>
        <v>1.7915194346289753</v>
      </c>
      <c r="W1153" s="1" t="str">
        <f t="shared" si="153"/>
        <v>10群馬県</v>
      </c>
    </row>
    <row r="1154" spans="1:23" x14ac:dyDescent="0.15">
      <c r="A1154" s="8">
        <f t="shared" si="152"/>
        <v>77</v>
      </c>
      <c r="B1154" s="8">
        <f>B1153</f>
        <v>1004</v>
      </c>
      <c r="D1154" s="65"/>
      <c r="E1154" s="75" t="s">
        <v>31</v>
      </c>
      <c r="F1154" s="76">
        <v>1939</v>
      </c>
      <c r="G1154" s="77">
        <f>IFERROR(F1154/P1154,"-")</f>
        <v>1.9887179487179487</v>
      </c>
      <c r="H1154" s="78">
        <v>1615</v>
      </c>
      <c r="I1154" s="78">
        <v>1424</v>
      </c>
      <c r="J1154" s="78">
        <v>1895</v>
      </c>
      <c r="K1154" s="78">
        <v>1839</v>
      </c>
      <c r="L1154" s="79">
        <v>1338</v>
      </c>
      <c r="M1154" s="80">
        <f>IFERROR(L1154/F1154,"-")</f>
        <v>0.69004641567818459</v>
      </c>
      <c r="N1154" s="81">
        <f>L1154-F1154</f>
        <v>-601</v>
      </c>
      <c r="O1154" s="79">
        <v>1378</v>
      </c>
      <c r="P1154" s="82">
        <v>975</v>
      </c>
      <c r="Q1154" s="83">
        <f>IFERROR(O1154/P1154,"-")</f>
        <v>1.4133333333333333</v>
      </c>
      <c r="W1154" s="1" t="str">
        <f t="shared" si="153"/>
        <v>10群馬県</v>
      </c>
    </row>
    <row r="1155" spans="1:23" x14ac:dyDescent="0.15">
      <c r="A1155" s="8">
        <f t="shared" si="152"/>
        <v>77</v>
      </c>
      <c r="B1155" s="8">
        <f>B1154</f>
        <v>1004</v>
      </c>
      <c r="D1155" s="65"/>
      <c r="E1155" s="75" t="s">
        <v>32</v>
      </c>
      <c r="F1155" s="76">
        <v>468</v>
      </c>
      <c r="G1155" s="77">
        <f>IFERROR(F1155/P1155,"-")</f>
        <v>0.35616438356164382</v>
      </c>
      <c r="H1155" s="78">
        <v>611</v>
      </c>
      <c r="I1155" s="78">
        <v>660</v>
      </c>
      <c r="J1155" s="78">
        <v>743</v>
      </c>
      <c r="K1155" s="78">
        <v>757</v>
      </c>
      <c r="L1155" s="79">
        <v>742</v>
      </c>
      <c r="M1155" s="80">
        <f>IFERROR(L1155/F1155,"-")</f>
        <v>1.5854700854700854</v>
      </c>
      <c r="N1155" s="81">
        <f>L1155-F1155</f>
        <v>274</v>
      </c>
      <c r="O1155" s="79">
        <v>742</v>
      </c>
      <c r="P1155" s="82">
        <v>1314</v>
      </c>
      <c r="Q1155" s="83">
        <f>IFERROR(O1155/P1155,"-")</f>
        <v>0.56468797564687978</v>
      </c>
      <c r="W1155" s="1" t="str">
        <f t="shared" si="153"/>
        <v>10群馬県</v>
      </c>
    </row>
    <row r="1156" spans="1:23" ht="14.25" thickBot="1" x14ac:dyDescent="0.2">
      <c r="A1156" s="8">
        <f t="shared" si="152"/>
        <v>77</v>
      </c>
      <c r="B1156" s="8">
        <f>B1155</f>
        <v>1004</v>
      </c>
      <c r="D1156" s="84"/>
      <c r="E1156" s="85" t="s">
        <v>33</v>
      </c>
      <c r="F1156" s="86">
        <v>1056</v>
      </c>
      <c r="G1156" s="87">
        <f>IFERROR(F1156/P1156,"-")</f>
        <v>0.93700088731144626</v>
      </c>
      <c r="H1156" s="88">
        <v>1141</v>
      </c>
      <c r="I1156" s="88">
        <v>1252</v>
      </c>
      <c r="J1156" s="88">
        <v>1162</v>
      </c>
      <c r="K1156" s="88">
        <v>1162</v>
      </c>
      <c r="L1156" s="89">
        <v>1380</v>
      </c>
      <c r="M1156" s="90">
        <f>IFERROR(L1156/F1156,"-")</f>
        <v>1.3068181818181819</v>
      </c>
      <c r="N1156" s="91">
        <f>L1156-F1156</f>
        <v>324</v>
      </c>
      <c r="O1156" s="89">
        <v>1380</v>
      </c>
      <c r="P1156" s="92">
        <v>1127</v>
      </c>
      <c r="Q1156" s="93">
        <f>IFERROR(O1156/P1156,"-")</f>
        <v>1.2244897959183674</v>
      </c>
      <c r="W1156" s="1" t="str">
        <f t="shared" si="153"/>
        <v>10群馬県</v>
      </c>
    </row>
    <row r="1157" spans="1:23" s="5" customFormat="1" x14ac:dyDescent="0.15">
      <c r="A1157" s="94">
        <f t="shared" si="152"/>
        <v>77</v>
      </c>
      <c r="B1157" s="94">
        <f>B1156</f>
        <v>1004</v>
      </c>
      <c r="D1157" s="95"/>
      <c r="E1157" s="96" t="s">
        <v>34</v>
      </c>
      <c r="F1157" s="97">
        <v>1</v>
      </c>
      <c r="G1157" s="98"/>
      <c r="H1157" s="97">
        <v>1</v>
      </c>
      <c r="I1157" s="97">
        <v>1</v>
      </c>
      <c r="J1157" s="97">
        <v>1</v>
      </c>
      <c r="K1157" s="97">
        <v>1</v>
      </c>
      <c r="L1157" s="97">
        <v>1</v>
      </c>
      <c r="M1157" s="99"/>
      <c r="N1157" s="99"/>
      <c r="O1157" s="100"/>
      <c r="P1157" s="100"/>
      <c r="Q1157" s="99"/>
      <c r="W1157" s="5" t="str">
        <f t="shared" si="153"/>
        <v>10群馬県</v>
      </c>
    </row>
    <row r="1158" spans="1:23" x14ac:dyDescent="0.15">
      <c r="A1158" s="8">
        <f>(ROW()+12)/15</f>
        <v>78</v>
      </c>
      <c r="B1158" s="8"/>
      <c r="C1158" s="101">
        <f>(ROW()+12)/15</f>
        <v>78</v>
      </c>
      <c r="D1158" s="101"/>
      <c r="R1158" s="1" t="str">
        <f>"（"&amp;H1160&amp;"　"&amp;H1161&amp;"構想区域）"</f>
        <v>（群馬県　藤岡構想区域）</v>
      </c>
      <c r="W1158" s="1" t="str">
        <f>TEXT(F1160,"0?")&amp;H1160</f>
        <v>10群馬県</v>
      </c>
    </row>
    <row r="1159" spans="1:23" ht="14.25" thickBot="1" x14ac:dyDescent="0.2">
      <c r="A1159" s="8">
        <f t="shared" ref="A1159:A1172" si="154">A1158</f>
        <v>78</v>
      </c>
      <c r="B1159" s="8"/>
      <c r="C1159" s="1" t="s">
        <v>3</v>
      </c>
      <c r="W1159" s="1" t="str">
        <f>W1158</f>
        <v>10群馬県</v>
      </c>
    </row>
    <row r="1160" spans="1:23" x14ac:dyDescent="0.15">
      <c r="A1160" s="8">
        <f t="shared" si="154"/>
        <v>78</v>
      </c>
      <c r="B1160" s="8">
        <v>1005</v>
      </c>
      <c r="D1160" s="10" t="s">
        <v>4</v>
      </c>
      <c r="E1160" s="11"/>
      <c r="F1160" s="12">
        <f>QUOTIENT(F1161,100)</f>
        <v>10</v>
      </c>
      <c r="G1160" s="13"/>
      <c r="H1160" s="14" t="s">
        <v>115</v>
      </c>
      <c r="I1160" s="15"/>
      <c r="N1160" s="16"/>
      <c r="W1160" s="1" t="str">
        <f t="shared" ref="W1160:W1172" si="155">W1159</f>
        <v>10群馬県</v>
      </c>
    </row>
    <row r="1161" spans="1:23" x14ac:dyDescent="0.15">
      <c r="A1161" s="8">
        <f t="shared" si="154"/>
        <v>78</v>
      </c>
      <c r="B1161" s="8">
        <f>B1160</f>
        <v>1005</v>
      </c>
      <c r="D1161" s="17" t="s">
        <v>5</v>
      </c>
      <c r="E1161" s="18"/>
      <c r="F1161" s="19">
        <f>B1161</f>
        <v>1005</v>
      </c>
      <c r="G1161" s="20"/>
      <c r="H1161" s="21" t="s">
        <v>120</v>
      </c>
      <c r="I1161" s="22"/>
      <c r="N1161" s="16"/>
      <c r="W1161" s="1" t="str">
        <f t="shared" si="155"/>
        <v>10群馬県</v>
      </c>
    </row>
    <row r="1162" spans="1:23" x14ac:dyDescent="0.15">
      <c r="A1162" s="8">
        <f t="shared" si="154"/>
        <v>78</v>
      </c>
      <c r="B1162" s="8">
        <f>B1161</f>
        <v>1005</v>
      </c>
      <c r="D1162" s="23" t="s">
        <v>6</v>
      </c>
      <c r="E1162" s="24"/>
      <c r="F1162" s="25">
        <v>6.6033999999999997</v>
      </c>
      <c r="G1162" s="26"/>
      <c r="H1162" s="26"/>
      <c r="I1162" s="27"/>
      <c r="J1162" s="28"/>
      <c r="K1162" s="28"/>
      <c r="M1162" s="28"/>
      <c r="N1162" s="29"/>
      <c r="O1162" s="30" t="s">
        <v>7</v>
      </c>
      <c r="W1162" s="1" t="str">
        <f t="shared" si="155"/>
        <v>10群馬県</v>
      </c>
    </row>
    <row r="1163" spans="1:23" ht="14.25" thickBot="1" x14ac:dyDescent="0.2">
      <c r="A1163" s="8">
        <f t="shared" si="154"/>
        <v>78</v>
      </c>
      <c r="B1163" s="8">
        <f>B1162</f>
        <v>1005</v>
      </c>
      <c r="D1163" s="31" t="s">
        <v>8</v>
      </c>
      <c r="E1163" s="32"/>
      <c r="F1163" s="33">
        <v>476.74</v>
      </c>
      <c r="G1163" s="34"/>
      <c r="H1163" s="34"/>
      <c r="I1163" s="35"/>
      <c r="J1163" s="36"/>
      <c r="K1163" s="36"/>
      <c r="M1163" s="36"/>
      <c r="O1163" s="37">
        <v>0.21400000000000002</v>
      </c>
      <c r="P1163" s="37"/>
      <c r="W1163" s="1" t="str">
        <f t="shared" si="155"/>
        <v>10群馬県</v>
      </c>
    </row>
    <row r="1164" spans="1:23" ht="14.25" thickBot="1" x14ac:dyDescent="0.2">
      <c r="A1164" s="8">
        <f t="shared" si="154"/>
        <v>78</v>
      </c>
      <c r="B1164" s="8"/>
      <c r="C1164" s="1" t="s">
        <v>9</v>
      </c>
      <c r="W1164" s="1" t="str">
        <f t="shared" si="155"/>
        <v>10群馬県</v>
      </c>
    </row>
    <row r="1165" spans="1:23" ht="13.5" customHeight="1" x14ac:dyDescent="0.15">
      <c r="A1165" s="8">
        <f t="shared" si="154"/>
        <v>78</v>
      </c>
      <c r="B1165" s="8"/>
      <c r="D1165" s="38"/>
      <c r="E1165" s="39"/>
      <c r="F1165" s="40" t="s">
        <v>10</v>
      </c>
      <c r="G1165" s="41"/>
      <c r="H1165" s="42" t="s">
        <v>11</v>
      </c>
      <c r="I1165" s="42" t="s">
        <v>12</v>
      </c>
      <c r="J1165" s="42" t="s">
        <v>13</v>
      </c>
      <c r="K1165" s="42" t="s">
        <v>14</v>
      </c>
      <c r="L1165" s="43" t="s">
        <v>15</v>
      </c>
      <c r="M1165" s="41"/>
      <c r="N1165" s="41"/>
      <c r="O1165" s="43" t="s">
        <v>16</v>
      </c>
      <c r="P1165" s="41"/>
      <c r="Q1165" s="44"/>
      <c r="W1165" s="1" t="str">
        <f t="shared" si="155"/>
        <v>10群馬県</v>
      </c>
    </row>
    <row r="1166" spans="1:23" ht="32.25" thickBot="1" x14ac:dyDescent="0.2">
      <c r="A1166" s="8">
        <f t="shared" si="154"/>
        <v>78</v>
      </c>
      <c r="B1166" s="8"/>
      <c r="D1166" s="45"/>
      <c r="E1166" s="46"/>
      <c r="F1166" s="47" t="s">
        <v>17</v>
      </c>
      <c r="G1166" s="48" t="s">
        <v>18</v>
      </c>
      <c r="H1166" s="49" t="s">
        <v>19</v>
      </c>
      <c r="I1166" s="49" t="s">
        <v>20</v>
      </c>
      <c r="J1166" s="49" t="s">
        <v>21</v>
      </c>
      <c r="K1166" s="49" t="s">
        <v>22</v>
      </c>
      <c r="L1166" s="50" t="s">
        <v>23</v>
      </c>
      <c r="M1166" s="51" t="s">
        <v>24</v>
      </c>
      <c r="N1166" s="52" t="s">
        <v>25</v>
      </c>
      <c r="O1166" s="53" t="s">
        <v>26</v>
      </c>
      <c r="P1166" s="51" t="s">
        <v>27</v>
      </c>
      <c r="Q1166" s="54" t="s">
        <v>28</v>
      </c>
      <c r="W1166" s="1" t="str">
        <f t="shared" si="155"/>
        <v>10群馬県</v>
      </c>
    </row>
    <row r="1167" spans="1:23" ht="14.25" thickTop="1" x14ac:dyDescent="0.15">
      <c r="A1167" s="8">
        <f t="shared" si="154"/>
        <v>78</v>
      </c>
      <c r="B1167" s="8">
        <f>B1162</f>
        <v>1005</v>
      </c>
      <c r="D1167" s="55"/>
      <c r="E1167" s="56" t="s">
        <v>29</v>
      </c>
      <c r="F1167" s="57">
        <f>SUM(F1168:F1171)</f>
        <v>847</v>
      </c>
      <c r="G1167" s="58">
        <f>IFERROR(F1167/P1167,"-")</f>
        <v>0.97806004618937648</v>
      </c>
      <c r="H1167" s="59">
        <f>SUM(H1168:H1171)</f>
        <v>898</v>
      </c>
      <c r="I1167" s="59">
        <f>SUM(I1168:I1171)</f>
        <v>898</v>
      </c>
      <c r="J1167" s="59">
        <f>SUM(J1168:J1171)</f>
        <v>898</v>
      </c>
      <c r="K1167" s="59">
        <f>SUM(K1168:K1171)</f>
        <v>893</v>
      </c>
      <c r="L1167" s="60">
        <f>SUM(L1168:L1171)</f>
        <v>893</v>
      </c>
      <c r="M1167" s="61">
        <f>IFERROR(L1167/F1167,"-")</f>
        <v>1.0543093270365997</v>
      </c>
      <c r="N1167" s="62">
        <f>L1167-F1167</f>
        <v>46</v>
      </c>
      <c r="O1167" s="60">
        <f>SUM(O1168:O1171)</f>
        <v>855</v>
      </c>
      <c r="P1167" s="63">
        <f>SUM(P1168:P1171)</f>
        <v>866</v>
      </c>
      <c r="Q1167" s="64">
        <f>IFERROR(O1167/P1167,"-")</f>
        <v>0.98729792147806006</v>
      </c>
      <c r="W1167" s="1" t="str">
        <f t="shared" si="155"/>
        <v>10群馬県</v>
      </c>
    </row>
    <row r="1168" spans="1:23" x14ac:dyDescent="0.15">
      <c r="A1168" s="8">
        <f t="shared" si="154"/>
        <v>78</v>
      </c>
      <c r="B1168" s="8">
        <f>B1167</f>
        <v>1005</v>
      </c>
      <c r="D1168" s="65"/>
      <c r="E1168" s="66" t="s">
        <v>30</v>
      </c>
      <c r="F1168" s="67">
        <v>0</v>
      </c>
      <c r="G1168" s="68">
        <f>IFERROR(F1168/P1168,"-")</f>
        <v>0</v>
      </c>
      <c r="H1168" s="69">
        <v>0</v>
      </c>
      <c r="I1168" s="69">
        <v>0</v>
      </c>
      <c r="J1168" s="69">
        <v>0</v>
      </c>
      <c r="K1168" s="69">
        <v>0</v>
      </c>
      <c r="L1168" s="70">
        <v>0</v>
      </c>
      <c r="M1168" s="71" t="str">
        <f>IFERROR(L1168/F1168,"-")</f>
        <v>-</v>
      </c>
      <c r="N1168" s="72">
        <f>L1168-F1168</f>
        <v>0</v>
      </c>
      <c r="O1168" s="70">
        <v>0</v>
      </c>
      <c r="P1168" s="73">
        <v>95</v>
      </c>
      <c r="Q1168" s="74">
        <f>IFERROR(O1168/P1168,"-")</f>
        <v>0</v>
      </c>
      <c r="W1168" s="1" t="str">
        <f t="shared" si="155"/>
        <v>10群馬県</v>
      </c>
    </row>
    <row r="1169" spans="1:23" x14ac:dyDescent="0.15">
      <c r="A1169" s="8">
        <f t="shared" si="154"/>
        <v>78</v>
      </c>
      <c r="B1169" s="8">
        <f>B1168</f>
        <v>1005</v>
      </c>
      <c r="D1169" s="65"/>
      <c r="E1169" s="75" t="s">
        <v>31</v>
      </c>
      <c r="F1169" s="76">
        <v>545</v>
      </c>
      <c r="G1169" s="77">
        <f>IFERROR(F1169/P1169,"-")</f>
        <v>1.7356687898089171</v>
      </c>
      <c r="H1169" s="78">
        <v>527</v>
      </c>
      <c r="I1169" s="78">
        <v>527</v>
      </c>
      <c r="J1169" s="78">
        <v>475</v>
      </c>
      <c r="K1169" s="78">
        <v>475</v>
      </c>
      <c r="L1169" s="79">
        <v>475</v>
      </c>
      <c r="M1169" s="80">
        <f>IFERROR(L1169/F1169,"-")</f>
        <v>0.87155963302752293</v>
      </c>
      <c r="N1169" s="81">
        <f>L1169-F1169</f>
        <v>-70</v>
      </c>
      <c r="O1169" s="79">
        <v>431</v>
      </c>
      <c r="P1169" s="82">
        <v>314</v>
      </c>
      <c r="Q1169" s="83">
        <f>IFERROR(O1169/P1169,"-")</f>
        <v>1.3726114649681529</v>
      </c>
      <c r="W1169" s="1" t="str">
        <f t="shared" si="155"/>
        <v>10群馬県</v>
      </c>
    </row>
    <row r="1170" spans="1:23" x14ac:dyDescent="0.15">
      <c r="A1170" s="8">
        <f t="shared" si="154"/>
        <v>78</v>
      </c>
      <c r="B1170" s="8">
        <f>B1169</f>
        <v>1005</v>
      </c>
      <c r="D1170" s="65"/>
      <c r="E1170" s="75" t="s">
        <v>32</v>
      </c>
      <c r="F1170" s="76">
        <v>55</v>
      </c>
      <c r="G1170" s="77">
        <f>IFERROR(F1170/P1170,"-")</f>
        <v>0.16616314199395771</v>
      </c>
      <c r="H1170" s="78">
        <v>195</v>
      </c>
      <c r="I1170" s="78">
        <v>195</v>
      </c>
      <c r="J1170" s="78">
        <v>247</v>
      </c>
      <c r="K1170" s="78">
        <v>242</v>
      </c>
      <c r="L1170" s="79">
        <v>242</v>
      </c>
      <c r="M1170" s="80">
        <f>IFERROR(L1170/F1170,"-")</f>
        <v>4.4000000000000004</v>
      </c>
      <c r="N1170" s="81">
        <f>L1170-F1170</f>
        <v>187</v>
      </c>
      <c r="O1170" s="79">
        <v>284</v>
      </c>
      <c r="P1170" s="82">
        <v>331</v>
      </c>
      <c r="Q1170" s="83">
        <f>IFERROR(O1170/P1170,"-")</f>
        <v>0.85800604229607247</v>
      </c>
      <c r="W1170" s="1" t="str">
        <f t="shared" si="155"/>
        <v>10群馬県</v>
      </c>
    </row>
    <row r="1171" spans="1:23" ht="14.25" thickBot="1" x14ac:dyDescent="0.2">
      <c r="A1171" s="8">
        <f t="shared" si="154"/>
        <v>78</v>
      </c>
      <c r="B1171" s="8">
        <f>B1170</f>
        <v>1005</v>
      </c>
      <c r="D1171" s="84"/>
      <c r="E1171" s="85" t="s">
        <v>33</v>
      </c>
      <c r="F1171" s="86">
        <v>247</v>
      </c>
      <c r="G1171" s="87">
        <f>IFERROR(F1171/P1171,"-")</f>
        <v>1.9603174603174602</v>
      </c>
      <c r="H1171" s="88">
        <v>176</v>
      </c>
      <c r="I1171" s="88">
        <v>176</v>
      </c>
      <c r="J1171" s="88">
        <v>176</v>
      </c>
      <c r="K1171" s="88">
        <v>176</v>
      </c>
      <c r="L1171" s="89">
        <v>176</v>
      </c>
      <c r="M1171" s="90">
        <f>IFERROR(L1171/F1171,"-")</f>
        <v>0.71255060728744934</v>
      </c>
      <c r="N1171" s="91">
        <f>L1171-F1171</f>
        <v>-71</v>
      </c>
      <c r="O1171" s="89">
        <v>140</v>
      </c>
      <c r="P1171" s="92">
        <v>126</v>
      </c>
      <c r="Q1171" s="93">
        <f>IFERROR(O1171/P1171,"-")</f>
        <v>1.1111111111111112</v>
      </c>
      <c r="W1171" s="1" t="str">
        <f t="shared" si="155"/>
        <v>10群馬県</v>
      </c>
    </row>
    <row r="1172" spans="1:23" s="5" customFormat="1" x14ac:dyDescent="0.15">
      <c r="A1172" s="94">
        <f t="shared" si="154"/>
        <v>78</v>
      </c>
      <c r="B1172" s="94">
        <f>B1171</f>
        <v>1005</v>
      </c>
      <c r="D1172" s="95"/>
      <c r="E1172" s="96" t="s">
        <v>34</v>
      </c>
      <c r="F1172" s="97">
        <v>1</v>
      </c>
      <c r="G1172" s="98"/>
      <c r="H1172" s="97">
        <v>1</v>
      </c>
      <c r="I1172" s="97">
        <v>1</v>
      </c>
      <c r="J1172" s="97">
        <v>1</v>
      </c>
      <c r="K1172" s="97">
        <v>1</v>
      </c>
      <c r="L1172" s="97">
        <v>1</v>
      </c>
      <c r="M1172" s="99"/>
      <c r="N1172" s="99"/>
      <c r="O1172" s="100"/>
      <c r="P1172" s="100"/>
      <c r="Q1172" s="99"/>
      <c r="W1172" s="5" t="str">
        <f t="shared" si="155"/>
        <v>10群馬県</v>
      </c>
    </row>
    <row r="1173" spans="1:23" x14ac:dyDescent="0.15">
      <c r="A1173" s="8">
        <f>(ROW()+12)/15</f>
        <v>79</v>
      </c>
      <c r="B1173" s="8"/>
      <c r="C1173" s="101">
        <f>(ROW()+12)/15</f>
        <v>79</v>
      </c>
      <c r="D1173" s="101"/>
      <c r="R1173" s="1" t="str">
        <f>"（"&amp;H1175&amp;"　"&amp;H1176&amp;"構想区域）"</f>
        <v>（群馬県　富岡構想区域）</v>
      </c>
      <c r="W1173" s="1" t="str">
        <f>TEXT(F1175,"0?")&amp;H1175</f>
        <v>10群馬県</v>
      </c>
    </row>
    <row r="1174" spans="1:23" ht="14.25" thickBot="1" x14ac:dyDescent="0.2">
      <c r="A1174" s="8">
        <f t="shared" ref="A1174:A1187" si="156">A1173</f>
        <v>79</v>
      </c>
      <c r="B1174" s="8"/>
      <c r="C1174" s="1" t="s">
        <v>3</v>
      </c>
      <c r="W1174" s="1" t="str">
        <f>W1173</f>
        <v>10群馬県</v>
      </c>
    </row>
    <row r="1175" spans="1:23" x14ac:dyDescent="0.15">
      <c r="A1175" s="8">
        <f t="shared" si="156"/>
        <v>79</v>
      </c>
      <c r="B1175" s="8">
        <v>1006</v>
      </c>
      <c r="D1175" s="10" t="s">
        <v>4</v>
      </c>
      <c r="E1175" s="11"/>
      <c r="F1175" s="12">
        <f>QUOTIENT(F1176,100)</f>
        <v>10</v>
      </c>
      <c r="G1175" s="13"/>
      <c r="H1175" s="14" t="s">
        <v>115</v>
      </c>
      <c r="I1175" s="15"/>
      <c r="N1175" s="16"/>
      <c r="W1175" s="1" t="str">
        <f t="shared" ref="W1175:W1187" si="157">W1174</f>
        <v>10群馬県</v>
      </c>
    </row>
    <row r="1176" spans="1:23" x14ac:dyDescent="0.15">
      <c r="A1176" s="8">
        <f t="shared" si="156"/>
        <v>79</v>
      </c>
      <c r="B1176" s="8">
        <f>B1175</f>
        <v>1006</v>
      </c>
      <c r="D1176" s="17" t="s">
        <v>5</v>
      </c>
      <c r="E1176" s="18"/>
      <c r="F1176" s="19">
        <f>B1176</f>
        <v>1006</v>
      </c>
      <c r="G1176" s="20"/>
      <c r="H1176" s="21" t="s">
        <v>121</v>
      </c>
      <c r="I1176" s="22"/>
      <c r="N1176" s="16"/>
      <c r="W1176" s="1" t="str">
        <f t="shared" si="157"/>
        <v>10群馬県</v>
      </c>
    </row>
    <row r="1177" spans="1:23" x14ac:dyDescent="0.15">
      <c r="A1177" s="8">
        <f t="shared" si="156"/>
        <v>79</v>
      </c>
      <c r="B1177" s="8">
        <f>B1176</f>
        <v>1006</v>
      </c>
      <c r="D1177" s="23" t="s">
        <v>6</v>
      </c>
      <c r="E1177" s="24"/>
      <c r="F1177" s="25">
        <v>6.8124000000000002</v>
      </c>
      <c r="G1177" s="26"/>
      <c r="H1177" s="26"/>
      <c r="I1177" s="27"/>
      <c r="J1177" s="28"/>
      <c r="K1177" s="28"/>
      <c r="M1177" s="28"/>
      <c r="N1177" s="29"/>
      <c r="O1177" s="30" t="s">
        <v>7</v>
      </c>
      <c r="W1177" s="1" t="str">
        <f t="shared" si="157"/>
        <v>10群馬県</v>
      </c>
    </row>
    <row r="1178" spans="1:23" ht="14.25" thickBot="1" x14ac:dyDescent="0.2">
      <c r="A1178" s="8">
        <f t="shared" si="156"/>
        <v>79</v>
      </c>
      <c r="B1178" s="8">
        <f>B1177</f>
        <v>1006</v>
      </c>
      <c r="D1178" s="31" t="s">
        <v>8</v>
      </c>
      <c r="E1178" s="32"/>
      <c r="F1178" s="33">
        <v>488.67</v>
      </c>
      <c r="G1178" s="34"/>
      <c r="H1178" s="34"/>
      <c r="I1178" s="35"/>
      <c r="J1178" s="36"/>
      <c r="K1178" s="36"/>
      <c r="M1178" s="36"/>
      <c r="O1178" s="37">
        <v>-6.9999999999999785E-3</v>
      </c>
      <c r="P1178" s="37"/>
      <c r="W1178" s="1" t="str">
        <f t="shared" si="157"/>
        <v>10群馬県</v>
      </c>
    </row>
    <row r="1179" spans="1:23" ht="14.25" thickBot="1" x14ac:dyDescent="0.2">
      <c r="A1179" s="8">
        <f t="shared" si="156"/>
        <v>79</v>
      </c>
      <c r="B1179" s="8"/>
      <c r="C1179" s="1" t="s">
        <v>9</v>
      </c>
      <c r="W1179" s="1" t="str">
        <f t="shared" si="157"/>
        <v>10群馬県</v>
      </c>
    </row>
    <row r="1180" spans="1:23" ht="13.5" customHeight="1" x14ac:dyDescent="0.15">
      <c r="A1180" s="8">
        <f t="shared" si="156"/>
        <v>79</v>
      </c>
      <c r="B1180" s="8"/>
      <c r="D1180" s="38"/>
      <c r="E1180" s="39"/>
      <c r="F1180" s="40" t="s">
        <v>10</v>
      </c>
      <c r="G1180" s="41"/>
      <c r="H1180" s="42" t="s">
        <v>11</v>
      </c>
      <c r="I1180" s="42" t="s">
        <v>12</v>
      </c>
      <c r="J1180" s="42" t="s">
        <v>13</v>
      </c>
      <c r="K1180" s="42" t="s">
        <v>14</v>
      </c>
      <c r="L1180" s="43" t="s">
        <v>15</v>
      </c>
      <c r="M1180" s="41"/>
      <c r="N1180" s="41"/>
      <c r="O1180" s="43" t="s">
        <v>16</v>
      </c>
      <c r="P1180" s="41"/>
      <c r="Q1180" s="44"/>
      <c r="W1180" s="1" t="str">
        <f t="shared" si="157"/>
        <v>10群馬県</v>
      </c>
    </row>
    <row r="1181" spans="1:23" ht="32.25" thickBot="1" x14ac:dyDescent="0.2">
      <c r="A1181" s="8">
        <f t="shared" si="156"/>
        <v>79</v>
      </c>
      <c r="B1181" s="8"/>
      <c r="D1181" s="45"/>
      <c r="E1181" s="46"/>
      <c r="F1181" s="47" t="s">
        <v>17</v>
      </c>
      <c r="G1181" s="48" t="s">
        <v>18</v>
      </c>
      <c r="H1181" s="49" t="s">
        <v>19</v>
      </c>
      <c r="I1181" s="49" t="s">
        <v>20</v>
      </c>
      <c r="J1181" s="49" t="s">
        <v>21</v>
      </c>
      <c r="K1181" s="49" t="s">
        <v>22</v>
      </c>
      <c r="L1181" s="50" t="s">
        <v>23</v>
      </c>
      <c r="M1181" s="51" t="s">
        <v>24</v>
      </c>
      <c r="N1181" s="52" t="s">
        <v>25</v>
      </c>
      <c r="O1181" s="53" t="s">
        <v>26</v>
      </c>
      <c r="P1181" s="51" t="s">
        <v>27</v>
      </c>
      <c r="Q1181" s="54" t="s">
        <v>28</v>
      </c>
      <c r="W1181" s="1" t="str">
        <f t="shared" si="157"/>
        <v>10群馬県</v>
      </c>
    </row>
    <row r="1182" spans="1:23" ht="14.25" thickTop="1" x14ac:dyDescent="0.15">
      <c r="A1182" s="8">
        <f t="shared" si="156"/>
        <v>79</v>
      </c>
      <c r="B1182" s="8">
        <f>B1177</f>
        <v>1006</v>
      </c>
      <c r="D1182" s="55"/>
      <c r="E1182" s="56" t="s">
        <v>29</v>
      </c>
      <c r="F1182" s="57">
        <f>SUM(F1183:F1186)</f>
        <v>869</v>
      </c>
      <c r="G1182" s="58">
        <f>IFERROR(F1182/P1182,"-")</f>
        <v>1.1986206896551723</v>
      </c>
      <c r="H1182" s="59">
        <f>SUM(H1183:H1186)</f>
        <v>796</v>
      </c>
      <c r="I1182" s="59">
        <f>SUM(I1183:I1186)</f>
        <v>687</v>
      </c>
      <c r="J1182" s="59">
        <f>SUM(J1183:J1186)</f>
        <v>656</v>
      </c>
      <c r="K1182" s="59">
        <f>SUM(K1183:K1186)</f>
        <v>643</v>
      </c>
      <c r="L1182" s="60">
        <f>SUM(L1183:L1186)</f>
        <v>597</v>
      </c>
      <c r="M1182" s="61">
        <f>IFERROR(L1182/F1182,"-")</f>
        <v>0.68699654775604146</v>
      </c>
      <c r="N1182" s="62">
        <f>L1182-F1182</f>
        <v>-272</v>
      </c>
      <c r="O1182" s="60">
        <f>SUM(O1183:O1186)</f>
        <v>593</v>
      </c>
      <c r="P1182" s="63">
        <f>SUM(P1183:P1186)</f>
        <v>725</v>
      </c>
      <c r="Q1182" s="64">
        <f>IFERROR(O1182/P1182,"-")</f>
        <v>0.81793103448275861</v>
      </c>
      <c r="W1182" s="1" t="str">
        <f t="shared" si="157"/>
        <v>10群馬県</v>
      </c>
    </row>
    <row r="1183" spans="1:23" x14ac:dyDescent="0.15">
      <c r="A1183" s="8">
        <f t="shared" si="156"/>
        <v>79</v>
      </c>
      <c r="B1183" s="8">
        <f>B1182</f>
        <v>1006</v>
      </c>
      <c r="D1183" s="65"/>
      <c r="E1183" s="66" t="s">
        <v>30</v>
      </c>
      <c r="F1183" s="67">
        <v>6</v>
      </c>
      <c r="G1183" s="68">
        <f>IFERROR(F1183/P1183,"-")</f>
        <v>0.10169491525423729</v>
      </c>
      <c r="H1183" s="69">
        <v>6</v>
      </c>
      <c r="I1183" s="69">
        <v>32</v>
      </c>
      <c r="J1183" s="69">
        <v>32</v>
      </c>
      <c r="K1183" s="69">
        <v>32</v>
      </c>
      <c r="L1183" s="70">
        <v>32</v>
      </c>
      <c r="M1183" s="71">
        <f>IFERROR(L1183/F1183,"-")</f>
        <v>5.333333333333333</v>
      </c>
      <c r="N1183" s="72">
        <f>L1183-F1183</f>
        <v>26</v>
      </c>
      <c r="O1183" s="70">
        <v>32</v>
      </c>
      <c r="P1183" s="73">
        <v>59</v>
      </c>
      <c r="Q1183" s="74">
        <f>IFERROR(O1183/P1183,"-")</f>
        <v>0.5423728813559322</v>
      </c>
      <c r="W1183" s="1" t="str">
        <f t="shared" si="157"/>
        <v>10群馬県</v>
      </c>
    </row>
    <row r="1184" spans="1:23" x14ac:dyDescent="0.15">
      <c r="A1184" s="8">
        <f t="shared" si="156"/>
        <v>79</v>
      </c>
      <c r="B1184" s="8">
        <f>B1183</f>
        <v>1006</v>
      </c>
      <c r="D1184" s="65"/>
      <c r="E1184" s="75" t="s">
        <v>31</v>
      </c>
      <c r="F1184" s="76">
        <v>379</v>
      </c>
      <c r="G1184" s="77">
        <f>IFERROR(F1184/P1184,"-")</f>
        <v>2.0486486486486486</v>
      </c>
      <c r="H1184" s="78">
        <v>383</v>
      </c>
      <c r="I1184" s="78">
        <v>302</v>
      </c>
      <c r="J1184" s="78">
        <v>200</v>
      </c>
      <c r="K1184" s="78">
        <v>200</v>
      </c>
      <c r="L1184" s="79">
        <v>200</v>
      </c>
      <c r="M1184" s="80">
        <f>IFERROR(L1184/F1184,"-")</f>
        <v>0.52770448548812665</v>
      </c>
      <c r="N1184" s="81">
        <f>L1184-F1184</f>
        <v>-179</v>
      </c>
      <c r="O1184" s="79">
        <v>200</v>
      </c>
      <c r="P1184" s="82">
        <v>185</v>
      </c>
      <c r="Q1184" s="83">
        <f>IFERROR(O1184/P1184,"-")</f>
        <v>1.0810810810810811</v>
      </c>
      <c r="W1184" s="1" t="str">
        <f t="shared" si="157"/>
        <v>10群馬県</v>
      </c>
    </row>
    <row r="1185" spans="1:23" x14ac:dyDescent="0.15">
      <c r="A1185" s="8">
        <f t="shared" si="156"/>
        <v>79</v>
      </c>
      <c r="B1185" s="8">
        <f>B1184</f>
        <v>1006</v>
      </c>
      <c r="D1185" s="65"/>
      <c r="E1185" s="75" t="s">
        <v>32</v>
      </c>
      <c r="F1185" s="76">
        <v>57</v>
      </c>
      <c r="G1185" s="77">
        <f>IFERROR(F1185/P1185,"-")</f>
        <v>0.31843575418994413</v>
      </c>
      <c r="H1185" s="78">
        <v>116</v>
      </c>
      <c r="I1185" s="78">
        <v>162</v>
      </c>
      <c r="J1185" s="78">
        <v>255</v>
      </c>
      <c r="K1185" s="78">
        <v>242</v>
      </c>
      <c r="L1185" s="79">
        <v>242</v>
      </c>
      <c r="M1185" s="80">
        <f>IFERROR(L1185/F1185,"-")</f>
        <v>4.2456140350877192</v>
      </c>
      <c r="N1185" s="81">
        <f>L1185-F1185</f>
        <v>185</v>
      </c>
      <c r="O1185" s="79">
        <v>238</v>
      </c>
      <c r="P1185" s="82">
        <v>179</v>
      </c>
      <c r="Q1185" s="83">
        <f>IFERROR(O1185/P1185,"-")</f>
        <v>1.3296089385474861</v>
      </c>
      <c r="W1185" s="1" t="str">
        <f t="shared" si="157"/>
        <v>10群馬県</v>
      </c>
    </row>
    <row r="1186" spans="1:23" ht="14.25" thickBot="1" x14ac:dyDescent="0.2">
      <c r="A1186" s="8">
        <f t="shared" si="156"/>
        <v>79</v>
      </c>
      <c r="B1186" s="8">
        <f>B1185</f>
        <v>1006</v>
      </c>
      <c r="D1186" s="84"/>
      <c r="E1186" s="85" t="s">
        <v>33</v>
      </c>
      <c r="F1186" s="86">
        <v>427</v>
      </c>
      <c r="G1186" s="87">
        <f>IFERROR(F1186/P1186,"-")</f>
        <v>1.4139072847682119</v>
      </c>
      <c r="H1186" s="88">
        <v>291</v>
      </c>
      <c r="I1186" s="88">
        <v>191</v>
      </c>
      <c r="J1186" s="88">
        <v>169</v>
      </c>
      <c r="K1186" s="88">
        <v>169</v>
      </c>
      <c r="L1186" s="89">
        <v>123</v>
      </c>
      <c r="M1186" s="90">
        <f>IFERROR(L1186/F1186,"-")</f>
        <v>0.28805620608899296</v>
      </c>
      <c r="N1186" s="91">
        <f>L1186-F1186</f>
        <v>-304</v>
      </c>
      <c r="O1186" s="89">
        <v>123</v>
      </c>
      <c r="P1186" s="92">
        <v>302</v>
      </c>
      <c r="Q1186" s="93">
        <f>IFERROR(O1186/P1186,"-")</f>
        <v>0.40728476821192056</v>
      </c>
      <c r="W1186" s="1" t="str">
        <f t="shared" si="157"/>
        <v>10群馬県</v>
      </c>
    </row>
    <row r="1187" spans="1:23" s="5" customFormat="1" x14ac:dyDescent="0.15">
      <c r="A1187" s="94">
        <f t="shared" si="156"/>
        <v>79</v>
      </c>
      <c r="B1187" s="94">
        <f>B1186</f>
        <v>1006</v>
      </c>
      <c r="D1187" s="95"/>
      <c r="E1187" s="96" t="s">
        <v>34</v>
      </c>
      <c r="F1187" s="97">
        <v>0.83333333333333337</v>
      </c>
      <c r="G1187" s="98"/>
      <c r="H1187" s="97">
        <v>1</v>
      </c>
      <c r="I1187" s="97">
        <v>1</v>
      </c>
      <c r="J1187" s="97">
        <v>1</v>
      </c>
      <c r="K1187" s="97">
        <v>1</v>
      </c>
      <c r="L1187" s="97">
        <v>1</v>
      </c>
      <c r="M1187" s="99"/>
      <c r="N1187" s="99"/>
      <c r="O1187" s="100"/>
      <c r="P1187" s="100"/>
      <c r="Q1187" s="99"/>
      <c r="W1187" s="5" t="str">
        <f t="shared" si="157"/>
        <v>10群馬県</v>
      </c>
    </row>
    <row r="1188" spans="1:23" x14ac:dyDescent="0.15">
      <c r="A1188" s="8">
        <f>(ROW()+12)/15</f>
        <v>80</v>
      </c>
      <c r="B1188" s="8"/>
      <c r="C1188" s="101">
        <f>(ROW()+12)/15</f>
        <v>80</v>
      </c>
      <c r="D1188" s="101"/>
      <c r="R1188" s="1" t="str">
        <f>"（"&amp;H1190&amp;"　"&amp;H1191&amp;"構想区域）"</f>
        <v>（群馬県　吾妻構想区域）</v>
      </c>
      <c r="W1188" s="1" t="str">
        <f>TEXT(F1190,"0?")&amp;H1190</f>
        <v>10群馬県</v>
      </c>
    </row>
    <row r="1189" spans="1:23" ht="14.25" thickBot="1" x14ac:dyDescent="0.2">
      <c r="A1189" s="8">
        <f t="shared" ref="A1189:A1202" si="158">A1188</f>
        <v>80</v>
      </c>
      <c r="B1189" s="8"/>
      <c r="C1189" s="1" t="s">
        <v>3</v>
      </c>
      <c r="W1189" s="1" t="str">
        <f>W1188</f>
        <v>10群馬県</v>
      </c>
    </row>
    <row r="1190" spans="1:23" x14ac:dyDescent="0.15">
      <c r="A1190" s="8">
        <f t="shared" si="158"/>
        <v>80</v>
      </c>
      <c r="B1190" s="8">
        <v>1007</v>
      </c>
      <c r="D1190" s="10" t="s">
        <v>4</v>
      </c>
      <c r="E1190" s="11"/>
      <c r="F1190" s="12">
        <f>QUOTIENT(F1191,100)</f>
        <v>10</v>
      </c>
      <c r="G1190" s="13"/>
      <c r="H1190" s="14" t="s">
        <v>115</v>
      </c>
      <c r="I1190" s="15"/>
      <c r="N1190" s="16"/>
      <c r="W1190" s="1" t="str">
        <f t="shared" ref="W1190:W1202" si="159">W1189</f>
        <v>10群馬県</v>
      </c>
    </row>
    <row r="1191" spans="1:23" x14ac:dyDescent="0.15">
      <c r="A1191" s="8">
        <f t="shared" si="158"/>
        <v>80</v>
      </c>
      <c r="B1191" s="8">
        <f>B1190</f>
        <v>1007</v>
      </c>
      <c r="D1191" s="17" t="s">
        <v>5</v>
      </c>
      <c r="E1191" s="18"/>
      <c r="F1191" s="19">
        <f>B1191</f>
        <v>1007</v>
      </c>
      <c r="G1191" s="20"/>
      <c r="H1191" s="21" t="s">
        <v>122</v>
      </c>
      <c r="I1191" s="22"/>
      <c r="N1191" s="16"/>
      <c r="W1191" s="1" t="str">
        <f t="shared" si="159"/>
        <v>10群馬県</v>
      </c>
    </row>
    <row r="1192" spans="1:23" x14ac:dyDescent="0.15">
      <c r="A1192" s="8">
        <f t="shared" si="158"/>
        <v>80</v>
      </c>
      <c r="B1192" s="8">
        <f>B1191</f>
        <v>1007</v>
      </c>
      <c r="D1192" s="23" t="s">
        <v>6</v>
      </c>
      <c r="E1192" s="24"/>
      <c r="F1192" s="25">
        <v>5.1619000000000002</v>
      </c>
      <c r="G1192" s="26"/>
      <c r="H1192" s="26"/>
      <c r="I1192" s="27"/>
      <c r="J1192" s="28"/>
      <c r="K1192" s="28"/>
      <c r="M1192" s="28"/>
      <c r="N1192" s="29"/>
      <c r="O1192" s="30" t="s">
        <v>7</v>
      </c>
      <c r="W1192" s="1" t="str">
        <f t="shared" si="159"/>
        <v>10群馬県</v>
      </c>
    </row>
    <row r="1193" spans="1:23" ht="14.25" thickBot="1" x14ac:dyDescent="0.2">
      <c r="A1193" s="8">
        <f t="shared" si="158"/>
        <v>80</v>
      </c>
      <c r="B1193" s="8">
        <f>B1192</f>
        <v>1007</v>
      </c>
      <c r="D1193" s="31" t="s">
        <v>8</v>
      </c>
      <c r="E1193" s="32"/>
      <c r="F1193" s="33">
        <v>1278.55</v>
      </c>
      <c r="G1193" s="34"/>
      <c r="H1193" s="34"/>
      <c r="I1193" s="35"/>
      <c r="J1193" s="36"/>
      <c r="K1193" s="36"/>
      <c r="M1193" s="36"/>
      <c r="O1193" s="37">
        <v>-0.31699999999999995</v>
      </c>
      <c r="P1193" s="37"/>
      <c r="W1193" s="1" t="str">
        <f t="shared" si="159"/>
        <v>10群馬県</v>
      </c>
    </row>
    <row r="1194" spans="1:23" ht="14.25" thickBot="1" x14ac:dyDescent="0.2">
      <c r="A1194" s="8">
        <f t="shared" si="158"/>
        <v>80</v>
      </c>
      <c r="B1194" s="8"/>
      <c r="C1194" s="1" t="s">
        <v>9</v>
      </c>
      <c r="W1194" s="1" t="str">
        <f t="shared" si="159"/>
        <v>10群馬県</v>
      </c>
    </row>
    <row r="1195" spans="1:23" ht="13.5" customHeight="1" x14ac:dyDescent="0.15">
      <c r="A1195" s="8">
        <f t="shared" si="158"/>
        <v>80</v>
      </c>
      <c r="B1195" s="8"/>
      <c r="D1195" s="38"/>
      <c r="E1195" s="39"/>
      <c r="F1195" s="40" t="s">
        <v>10</v>
      </c>
      <c r="G1195" s="41"/>
      <c r="H1195" s="42" t="s">
        <v>11</v>
      </c>
      <c r="I1195" s="42" t="s">
        <v>12</v>
      </c>
      <c r="J1195" s="42" t="s">
        <v>13</v>
      </c>
      <c r="K1195" s="42" t="s">
        <v>14</v>
      </c>
      <c r="L1195" s="43" t="s">
        <v>15</v>
      </c>
      <c r="M1195" s="41"/>
      <c r="N1195" s="41"/>
      <c r="O1195" s="43" t="s">
        <v>16</v>
      </c>
      <c r="P1195" s="41"/>
      <c r="Q1195" s="44"/>
      <c r="W1195" s="1" t="str">
        <f t="shared" si="159"/>
        <v>10群馬県</v>
      </c>
    </row>
    <row r="1196" spans="1:23" ht="32.25" thickBot="1" x14ac:dyDescent="0.2">
      <c r="A1196" s="8">
        <f t="shared" si="158"/>
        <v>80</v>
      </c>
      <c r="B1196" s="8"/>
      <c r="D1196" s="45"/>
      <c r="E1196" s="46"/>
      <c r="F1196" s="47" t="s">
        <v>17</v>
      </c>
      <c r="G1196" s="48" t="s">
        <v>18</v>
      </c>
      <c r="H1196" s="49" t="s">
        <v>19</v>
      </c>
      <c r="I1196" s="49" t="s">
        <v>20</v>
      </c>
      <c r="J1196" s="49" t="s">
        <v>21</v>
      </c>
      <c r="K1196" s="49" t="s">
        <v>22</v>
      </c>
      <c r="L1196" s="50" t="s">
        <v>23</v>
      </c>
      <c r="M1196" s="51" t="s">
        <v>24</v>
      </c>
      <c r="N1196" s="52" t="s">
        <v>25</v>
      </c>
      <c r="O1196" s="53" t="s">
        <v>26</v>
      </c>
      <c r="P1196" s="51" t="s">
        <v>27</v>
      </c>
      <c r="Q1196" s="54" t="s">
        <v>28</v>
      </c>
      <c r="W1196" s="1" t="str">
        <f t="shared" si="159"/>
        <v>10群馬県</v>
      </c>
    </row>
    <row r="1197" spans="1:23" ht="14.25" thickTop="1" x14ac:dyDescent="0.15">
      <c r="A1197" s="8">
        <f t="shared" si="158"/>
        <v>80</v>
      </c>
      <c r="B1197" s="8">
        <f>B1192</f>
        <v>1007</v>
      </c>
      <c r="D1197" s="55"/>
      <c r="E1197" s="56" t="s">
        <v>29</v>
      </c>
      <c r="F1197" s="57">
        <f>SUM(F1198:F1201)</f>
        <v>1335</v>
      </c>
      <c r="G1197" s="58">
        <f>IFERROR(F1197/P1197,"-")</f>
        <v>2.3339160839160837</v>
      </c>
      <c r="H1197" s="59">
        <f>SUM(H1198:H1201)</f>
        <v>1273</v>
      </c>
      <c r="I1197" s="59">
        <f>SUM(I1198:I1201)</f>
        <v>1122</v>
      </c>
      <c r="J1197" s="59">
        <f>SUM(J1198:J1201)</f>
        <v>1138</v>
      </c>
      <c r="K1197" s="59">
        <f>SUM(K1198:K1201)</f>
        <v>1138</v>
      </c>
      <c r="L1197" s="60">
        <f>SUM(L1198:L1201)</f>
        <v>1109</v>
      </c>
      <c r="M1197" s="61">
        <f>IFERROR(L1197/F1197,"-")</f>
        <v>0.83071161048689135</v>
      </c>
      <c r="N1197" s="62">
        <f>L1197-F1197</f>
        <v>-226</v>
      </c>
      <c r="O1197" s="60">
        <f>SUM(O1198:O1201)</f>
        <v>1088</v>
      </c>
      <c r="P1197" s="63">
        <f>SUM(P1198:P1201)</f>
        <v>572</v>
      </c>
      <c r="Q1197" s="64">
        <f>IFERROR(O1197/P1197,"-")</f>
        <v>1.9020979020979021</v>
      </c>
      <c r="W1197" s="1" t="str">
        <f t="shared" si="159"/>
        <v>10群馬県</v>
      </c>
    </row>
    <row r="1198" spans="1:23" x14ac:dyDescent="0.15">
      <c r="A1198" s="8">
        <f t="shared" si="158"/>
        <v>80</v>
      </c>
      <c r="B1198" s="8">
        <f>B1197</f>
        <v>1007</v>
      </c>
      <c r="D1198" s="65"/>
      <c r="E1198" s="66" t="s">
        <v>30</v>
      </c>
      <c r="F1198" s="67">
        <v>0</v>
      </c>
      <c r="G1198" s="68">
        <f>IFERROR(F1198/P1198,"-")</f>
        <v>0</v>
      </c>
      <c r="H1198" s="69">
        <v>0</v>
      </c>
      <c r="I1198" s="69">
        <v>0</v>
      </c>
      <c r="J1198" s="69">
        <v>0</v>
      </c>
      <c r="K1198" s="69">
        <v>0</v>
      </c>
      <c r="L1198" s="70">
        <v>0</v>
      </c>
      <c r="M1198" s="71" t="str">
        <f>IFERROR(L1198/F1198,"-")</f>
        <v>-</v>
      </c>
      <c r="N1198" s="72">
        <f>L1198-F1198</f>
        <v>0</v>
      </c>
      <c r="O1198" s="70">
        <v>0</v>
      </c>
      <c r="P1198" s="73">
        <v>18</v>
      </c>
      <c r="Q1198" s="74">
        <f>IFERROR(O1198/P1198,"-")</f>
        <v>0</v>
      </c>
      <c r="W1198" s="1" t="str">
        <f t="shared" si="159"/>
        <v>10群馬県</v>
      </c>
    </row>
    <row r="1199" spans="1:23" x14ac:dyDescent="0.15">
      <c r="A1199" s="8">
        <f t="shared" si="158"/>
        <v>80</v>
      </c>
      <c r="B1199" s="8">
        <f>B1198</f>
        <v>1007</v>
      </c>
      <c r="D1199" s="65"/>
      <c r="E1199" s="75" t="s">
        <v>31</v>
      </c>
      <c r="F1199" s="76">
        <v>331</v>
      </c>
      <c r="G1199" s="77">
        <f>IFERROR(F1199/P1199,"-")</f>
        <v>3.2135922330097086</v>
      </c>
      <c r="H1199" s="78">
        <v>238</v>
      </c>
      <c r="I1199" s="78">
        <v>230</v>
      </c>
      <c r="J1199" s="78">
        <v>213</v>
      </c>
      <c r="K1199" s="78">
        <v>213</v>
      </c>
      <c r="L1199" s="79">
        <v>191</v>
      </c>
      <c r="M1199" s="80">
        <f>IFERROR(L1199/F1199,"-")</f>
        <v>0.57703927492447127</v>
      </c>
      <c r="N1199" s="81">
        <f>L1199-F1199</f>
        <v>-140</v>
      </c>
      <c r="O1199" s="79">
        <v>187</v>
      </c>
      <c r="P1199" s="82">
        <v>103</v>
      </c>
      <c r="Q1199" s="83">
        <f>IFERROR(O1199/P1199,"-")</f>
        <v>1.8155339805825244</v>
      </c>
      <c r="W1199" s="1" t="str">
        <f t="shared" si="159"/>
        <v>10群馬県</v>
      </c>
    </row>
    <row r="1200" spans="1:23" x14ac:dyDescent="0.15">
      <c r="A1200" s="8">
        <f t="shared" si="158"/>
        <v>80</v>
      </c>
      <c r="B1200" s="8">
        <f>B1199</f>
        <v>1007</v>
      </c>
      <c r="D1200" s="65"/>
      <c r="E1200" s="75" t="s">
        <v>32</v>
      </c>
      <c r="F1200" s="76">
        <v>226</v>
      </c>
      <c r="G1200" s="77">
        <f>IFERROR(F1200/P1200,"-")</f>
        <v>0.79577464788732399</v>
      </c>
      <c r="H1200" s="78">
        <v>238</v>
      </c>
      <c r="I1200" s="78">
        <v>238</v>
      </c>
      <c r="J1200" s="78">
        <v>301</v>
      </c>
      <c r="K1200" s="78">
        <v>262</v>
      </c>
      <c r="L1200" s="79">
        <v>262</v>
      </c>
      <c r="M1200" s="80">
        <f>IFERROR(L1200/F1200,"-")</f>
        <v>1.1592920353982301</v>
      </c>
      <c r="N1200" s="81">
        <f>L1200-F1200</f>
        <v>36</v>
      </c>
      <c r="O1200" s="79">
        <v>273</v>
      </c>
      <c r="P1200" s="82">
        <v>284</v>
      </c>
      <c r="Q1200" s="83">
        <f>IFERROR(O1200/P1200,"-")</f>
        <v>0.96126760563380287</v>
      </c>
      <c r="W1200" s="1" t="str">
        <f t="shared" si="159"/>
        <v>10群馬県</v>
      </c>
    </row>
    <row r="1201" spans="1:23" ht="14.25" thickBot="1" x14ac:dyDescent="0.2">
      <c r="A1201" s="8">
        <f t="shared" si="158"/>
        <v>80</v>
      </c>
      <c r="B1201" s="8">
        <f>B1200</f>
        <v>1007</v>
      </c>
      <c r="D1201" s="84"/>
      <c r="E1201" s="85" t="s">
        <v>33</v>
      </c>
      <c r="F1201" s="86">
        <v>778</v>
      </c>
      <c r="G1201" s="87">
        <f>IFERROR(F1201/P1201,"-")</f>
        <v>4.658682634730539</v>
      </c>
      <c r="H1201" s="88">
        <v>797</v>
      </c>
      <c r="I1201" s="88">
        <v>654</v>
      </c>
      <c r="J1201" s="88">
        <v>624</v>
      </c>
      <c r="K1201" s="88">
        <v>663</v>
      </c>
      <c r="L1201" s="89">
        <v>656</v>
      </c>
      <c r="M1201" s="90">
        <f>IFERROR(L1201/F1201,"-")</f>
        <v>0.84318766066838047</v>
      </c>
      <c r="N1201" s="91">
        <f>L1201-F1201</f>
        <v>-122</v>
      </c>
      <c r="O1201" s="89">
        <v>628</v>
      </c>
      <c r="P1201" s="92">
        <v>167</v>
      </c>
      <c r="Q1201" s="93">
        <f>IFERROR(O1201/P1201,"-")</f>
        <v>3.7604790419161676</v>
      </c>
      <c r="W1201" s="1" t="str">
        <f t="shared" si="159"/>
        <v>10群馬県</v>
      </c>
    </row>
    <row r="1202" spans="1:23" s="5" customFormat="1" x14ac:dyDescent="0.15">
      <c r="A1202" s="94">
        <f t="shared" si="158"/>
        <v>80</v>
      </c>
      <c r="B1202" s="94">
        <f>B1201</f>
        <v>1007</v>
      </c>
      <c r="D1202" s="95"/>
      <c r="E1202" s="96" t="s">
        <v>34</v>
      </c>
      <c r="F1202" s="97">
        <v>1</v>
      </c>
      <c r="G1202" s="98"/>
      <c r="H1202" s="97">
        <v>1</v>
      </c>
      <c r="I1202" s="97">
        <v>1</v>
      </c>
      <c r="J1202" s="97">
        <v>1</v>
      </c>
      <c r="K1202" s="97">
        <v>1</v>
      </c>
      <c r="L1202" s="97">
        <v>1</v>
      </c>
      <c r="M1202" s="99"/>
      <c r="N1202" s="99"/>
      <c r="O1202" s="100"/>
      <c r="P1202" s="100"/>
      <c r="Q1202" s="99"/>
      <c r="W1202" s="5" t="str">
        <f t="shared" si="159"/>
        <v>10群馬県</v>
      </c>
    </row>
    <row r="1203" spans="1:23" x14ac:dyDescent="0.15">
      <c r="A1203" s="8">
        <f>(ROW()+12)/15</f>
        <v>81</v>
      </c>
      <c r="B1203" s="8"/>
      <c r="C1203" s="101">
        <f>(ROW()+12)/15</f>
        <v>81</v>
      </c>
      <c r="D1203" s="101"/>
      <c r="R1203" s="1" t="str">
        <f>"（"&amp;H1205&amp;"　"&amp;H1206&amp;"構想区域）"</f>
        <v>（群馬県　沼田構想区域）</v>
      </c>
      <c r="W1203" s="1" t="str">
        <f>TEXT(F1205,"0?")&amp;H1205</f>
        <v>10群馬県</v>
      </c>
    </row>
    <row r="1204" spans="1:23" ht="14.25" thickBot="1" x14ac:dyDescent="0.2">
      <c r="A1204" s="8">
        <f t="shared" ref="A1204:A1217" si="160">A1203</f>
        <v>81</v>
      </c>
      <c r="B1204" s="8"/>
      <c r="C1204" s="1" t="s">
        <v>3</v>
      </c>
      <c r="W1204" s="1" t="str">
        <f>W1203</f>
        <v>10群馬県</v>
      </c>
    </row>
    <row r="1205" spans="1:23" x14ac:dyDescent="0.15">
      <c r="A1205" s="8">
        <f t="shared" si="160"/>
        <v>81</v>
      </c>
      <c r="B1205" s="8">
        <v>1008</v>
      </c>
      <c r="D1205" s="10" t="s">
        <v>4</v>
      </c>
      <c r="E1205" s="11"/>
      <c r="F1205" s="12">
        <f>QUOTIENT(F1206,100)</f>
        <v>10</v>
      </c>
      <c r="G1205" s="13"/>
      <c r="H1205" s="14" t="s">
        <v>115</v>
      </c>
      <c r="I1205" s="15"/>
      <c r="N1205" s="16"/>
      <c r="W1205" s="1" t="str">
        <f t="shared" ref="W1205:W1217" si="161">W1204</f>
        <v>10群馬県</v>
      </c>
    </row>
    <row r="1206" spans="1:23" x14ac:dyDescent="0.15">
      <c r="A1206" s="8">
        <f t="shared" si="160"/>
        <v>81</v>
      </c>
      <c r="B1206" s="8">
        <f>B1205</f>
        <v>1008</v>
      </c>
      <c r="D1206" s="17" t="s">
        <v>5</v>
      </c>
      <c r="E1206" s="18"/>
      <c r="F1206" s="19">
        <f>B1206</f>
        <v>1008</v>
      </c>
      <c r="G1206" s="20"/>
      <c r="H1206" s="21" t="s">
        <v>123</v>
      </c>
      <c r="I1206" s="22"/>
      <c r="N1206" s="16"/>
      <c r="W1206" s="1" t="str">
        <f t="shared" si="161"/>
        <v>10群馬県</v>
      </c>
    </row>
    <row r="1207" spans="1:23" x14ac:dyDescent="0.15">
      <c r="A1207" s="8">
        <f t="shared" si="160"/>
        <v>81</v>
      </c>
      <c r="B1207" s="8">
        <f>B1206</f>
        <v>1008</v>
      </c>
      <c r="D1207" s="23" t="s">
        <v>6</v>
      </c>
      <c r="E1207" s="24"/>
      <c r="F1207" s="25">
        <v>7.6958000000000002</v>
      </c>
      <c r="G1207" s="26"/>
      <c r="H1207" s="26"/>
      <c r="I1207" s="27"/>
      <c r="J1207" s="28"/>
      <c r="K1207" s="28"/>
      <c r="M1207" s="28"/>
      <c r="N1207" s="29"/>
      <c r="O1207" s="30" t="s">
        <v>7</v>
      </c>
      <c r="W1207" s="1" t="str">
        <f t="shared" si="161"/>
        <v>10群馬県</v>
      </c>
    </row>
    <row r="1208" spans="1:23" ht="14.25" thickBot="1" x14ac:dyDescent="0.2">
      <c r="A1208" s="8">
        <f t="shared" si="160"/>
        <v>81</v>
      </c>
      <c r="B1208" s="8">
        <f>B1207</f>
        <v>1008</v>
      </c>
      <c r="D1208" s="31" t="s">
        <v>8</v>
      </c>
      <c r="E1208" s="32"/>
      <c r="F1208" s="33">
        <v>1765.69</v>
      </c>
      <c r="G1208" s="34"/>
      <c r="H1208" s="34"/>
      <c r="I1208" s="35"/>
      <c r="J1208" s="36"/>
      <c r="K1208" s="36"/>
      <c r="M1208" s="36"/>
      <c r="O1208" s="37">
        <v>-8.9999999999999969E-2</v>
      </c>
      <c r="P1208" s="37"/>
      <c r="W1208" s="1" t="str">
        <f t="shared" si="161"/>
        <v>10群馬県</v>
      </c>
    </row>
    <row r="1209" spans="1:23" ht="14.25" thickBot="1" x14ac:dyDescent="0.2">
      <c r="A1209" s="8">
        <f t="shared" si="160"/>
        <v>81</v>
      </c>
      <c r="B1209" s="8"/>
      <c r="C1209" s="1" t="s">
        <v>9</v>
      </c>
      <c r="W1209" s="1" t="str">
        <f t="shared" si="161"/>
        <v>10群馬県</v>
      </c>
    </row>
    <row r="1210" spans="1:23" ht="13.5" customHeight="1" x14ac:dyDescent="0.15">
      <c r="A1210" s="8">
        <f t="shared" si="160"/>
        <v>81</v>
      </c>
      <c r="B1210" s="8"/>
      <c r="D1210" s="38"/>
      <c r="E1210" s="39"/>
      <c r="F1210" s="40" t="s">
        <v>10</v>
      </c>
      <c r="G1210" s="41"/>
      <c r="H1210" s="42" t="s">
        <v>11</v>
      </c>
      <c r="I1210" s="42" t="s">
        <v>12</v>
      </c>
      <c r="J1210" s="42" t="s">
        <v>13</v>
      </c>
      <c r="K1210" s="42" t="s">
        <v>14</v>
      </c>
      <c r="L1210" s="43" t="s">
        <v>15</v>
      </c>
      <c r="M1210" s="41"/>
      <c r="N1210" s="41"/>
      <c r="O1210" s="43" t="s">
        <v>16</v>
      </c>
      <c r="P1210" s="41"/>
      <c r="Q1210" s="44"/>
      <c r="W1210" s="1" t="str">
        <f t="shared" si="161"/>
        <v>10群馬県</v>
      </c>
    </row>
    <row r="1211" spans="1:23" ht="32.25" thickBot="1" x14ac:dyDescent="0.2">
      <c r="A1211" s="8">
        <f t="shared" si="160"/>
        <v>81</v>
      </c>
      <c r="B1211" s="8"/>
      <c r="D1211" s="45"/>
      <c r="E1211" s="46"/>
      <c r="F1211" s="47" t="s">
        <v>17</v>
      </c>
      <c r="G1211" s="48" t="s">
        <v>18</v>
      </c>
      <c r="H1211" s="49" t="s">
        <v>19</v>
      </c>
      <c r="I1211" s="49" t="s">
        <v>20</v>
      </c>
      <c r="J1211" s="49" t="s">
        <v>21</v>
      </c>
      <c r="K1211" s="49" t="s">
        <v>22</v>
      </c>
      <c r="L1211" s="50" t="s">
        <v>23</v>
      </c>
      <c r="M1211" s="51" t="s">
        <v>24</v>
      </c>
      <c r="N1211" s="52" t="s">
        <v>25</v>
      </c>
      <c r="O1211" s="53" t="s">
        <v>26</v>
      </c>
      <c r="P1211" s="51" t="s">
        <v>27</v>
      </c>
      <c r="Q1211" s="54" t="s">
        <v>28</v>
      </c>
      <c r="W1211" s="1" t="str">
        <f t="shared" si="161"/>
        <v>10群馬県</v>
      </c>
    </row>
    <row r="1212" spans="1:23" ht="14.25" thickTop="1" x14ac:dyDescent="0.15">
      <c r="A1212" s="8">
        <f t="shared" si="160"/>
        <v>81</v>
      </c>
      <c r="B1212" s="8">
        <f>B1207</f>
        <v>1008</v>
      </c>
      <c r="D1212" s="55"/>
      <c r="E1212" s="56" t="s">
        <v>29</v>
      </c>
      <c r="F1212" s="57">
        <f>SUM(F1213:F1216)</f>
        <v>1022</v>
      </c>
      <c r="G1212" s="58">
        <f>IFERROR(F1212/P1212,"-")</f>
        <v>1.1869918699186992</v>
      </c>
      <c r="H1212" s="59">
        <f>SUM(H1213:H1216)</f>
        <v>993</v>
      </c>
      <c r="I1212" s="59">
        <f>SUM(I1213:I1216)</f>
        <v>982</v>
      </c>
      <c r="J1212" s="59">
        <f>SUM(J1213:J1216)</f>
        <v>982</v>
      </c>
      <c r="K1212" s="59">
        <f>SUM(K1213:K1216)</f>
        <v>982</v>
      </c>
      <c r="L1212" s="60">
        <f>SUM(L1213:L1216)</f>
        <v>988</v>
      </c>
      <c r="M1212" s="61">
        <f>IFERROR(L1212/F1212,"-")</f>
        <v>0.9667318982387475</v>
      </c>
      <c r="N1212" s="62">
        <f>L1212-F1212</f>
        <v>-34</v>
      </c>
      <c r="O1212" s="60">
        <f>SUM(O1213:O1216)</f>
        <v>982</v>
      </c>
      <c r="P1212" s="63">
        <f>SUM(P1213:P1216)</f>
        <v>861</v>
      </c>
      <c r="Q1212" s="64">
        <f>IFERROR(O1212/P1212,"-")</f>
        <v>1.140534262485482</v>
      </c>
      <c r="W1212" s="1" t="str">
        <f t="shared" si="161"/>
        <v>10群馬県</v>
      </c>
    </row>
    <row r="1213" spans="1:23" x14ac:dyDescent="0.15">
      <c r="A1213" s="8">
        <f t="shared" si="160"/>
        <v>81</v>
      </c>
      <c r="B1213" s="8">
        <f>B1212</f>
        <v>1008</v>
      </c>
      <c r="D1213" s="65"/>
      <c r="E1213" s="66" t="s">
        <v>30</v>
      </c>
      <c r="F1213" s="67">
        <v>133</v>
      </c>
      <c r="G1213" s="68">
        <f>IFERROR(F1213/P1213,"-")</f>
        <v>1.9275362318840579</v>
      </c>
      <c r="H1213" s="69">
        <v>35</v>
      </c>
      <c r="I1213" s="69">
        <v>35</v>
      </c>
      <c r="J1213" s="69">
        <v>35</v>
      </c>
      <c r="K1213" s="69">
        <v>38</v>
      </c>
      <c r="L1213" s="70">
        <v>38</v>
      </c>
      <c r="M1213" s="71">
        <f>IFERROR(L1213/F1213,"-")</f>
        <v>0.2857142857142857</v>
      </c>
      <c r="N1213" s="72">
        <f>L1213-F1213</f>
        <v>-95</v>
      </c>
      <c r="O1213" s="70">
        <v>38</v>
      </c>
      <c r="P1213" s="73">
        <v>69</v>
      </c>
      <c r="Q1213" s="74">
        <f>IFERROR(O1213/P1213,"-")</f>
        <v>0.55072463768115942</v>
      </c>
      <c r="W1213" s="1" t="str">
        <f t="shared" si="161"/>
        <v>10群馬県</v>
      </c>
    </row>
    <row r="1214" spans="1:23" x14ac:dyDescent="0.15">
      <c r="A1214" s="8">
        <f t="shared" si="160"/>
        <v>81</v>
      </c>
      <c r="B1214" s="8">
        <f>B1213</f>
        <v>1008</v>
      </c>
      <c r="D1214" s="65"/>
      <c r="E1214" s="75" t="s">
        <v>31</v>
      </c>
      <c r="F1214" s="76">
        <v>414</v>
      </c>
      <c r="G1214" s="77">
        <f>IFERROR(F1214/P1214,"-")</f>
        <v>1.3226837060702876</v>
      </c>
      <c r="H1214" s="78">
        <v>513</v>
      </c>
      <c r="I1214" s="78">
        <v>460</v>
      </c>
      <c r="J1214" s="78">
        <v>509</v>
      </c>
      <c r="K1214" s="78">
        <v>506</v>
      </c>
      <c r="L1214" s="79">
        <v>457</v>
      </c>
      <c r="M1214" s="80">
        <f>IFERROR(L1214/F1214,"-")</f>
        <v>1.1038647342995169</v>
      </c>
      <c r="N1214" s="81">
        <f>L1214-F1214</f>
        <v>43</v>
      </c>
      <c r="O1214" s="79">
        <v>451</v>
      </c>
      <c r="P1214" s="82">
        <v>313</v>
      </c>
      <c r="Q1214" s="83">
        <f>IFERROR(O1214/P1214,"-")</f>
        <v>1.4408945686900958</v>
      </c>
      <c r="W1214" s="1" t="str">
        <f t="shared" si="161"/>
        <v>10群馬県</v>
      </c>
    </row>
    <row r="1215" spans="1:23" x14ac:dyDescent="0.15">
      <c r="A1215" s="8">
        <f t="shared" si="160"/>
        <v>81</v>
      </c>
      <c r="B1215" s="8">
        <f>B1214</f>
        <v>1008</v>
      </c>
      <c r="D1215" s="65"/>
      <c r="E1215" s="75" t="s">
        <v>32</v>
      </c>
      <c r="F1215" s="76">
        <v>295</v>
      </c>
      <c r="G1215" s="77">
        <f>IFERROR(F1215/P1215,"-")</f>
        <v>1.1752988047808766</v>
      </c>
      <c r="H1215" s="78">
        <v>282</v>
      </c>
      <c r="I1215" s="78">
        <v>256</v>
      </c>
      <c r="J1215" s="78">
        <v>256</v>
      </c>
      <c r="K1215" s="78">
        <v>256</v>
      </c>
      <c r="L1215" s="79">
        <v>256</v>
      </c>
      <c r="M1215" s="80">
        <f>IFERROR(L1215/F1215,"-")</f>
        <v>0.8677966101694915</v>
      </c>
      <c r="N1215" s="81">
        <f>L1215-F1215</f>
        <v>-39</v>
      </c>
      <c r="O1215" s="79">
        <v>256</v>
      </c>
      <c r="P1215" s="82">
        <v>251</v>
      </c>
      <c r="Q1215" s="83">
        <f>IFERROR(O1215/P1215,"-")</f>
        <v>1.0199203187250996</v>
      </c>
      <c r="W1215" s="1" t="str">
        <f t="shared" si="161"/>
        <v>10群馬県</v>
      </c>
    </row>
    <row r="1216" spans="1:23" ht="14.25" thickBot="1" x14ac:dyDescent="0.2">
      <c r="A1216" s="8">
        <f t="shared" si="160"/>
        <v>81</v>
      </c>
      <c r="B1216" s="8">
        <f>B1215</f>
        <v>1008</v>
      </c>
      <c r="D1216" s="84"/>
      <c r="E1216" s="85" t="s">
        <v>33</v>
      </c>
      <c r="F1216" s="86">
        <v>180</v>
      </c>
      <c r="G1216" s="87">
        <f>IFERROR(F1216/P1216,"-")</f>
        <v>0.78947368421052633</v>
      </c>
      <c r="H1216" s="88">
        <v>163</v>
      </c>
      <c r="I1216" s="88">
        <v>231</v>
      </c>
      <c r="J1216" s="88">
        <v>182</v>
      </c>
      <c r="K1216" s="88">
        <v>182</v>
      </c>
      <c r="L1216" s="89">
        <v>237</v>
      </c>
      <c r="M1216" s="90">
        <f>IFERROR(L1216/F1216,"-")</f>
        <v>1.3166666666666667</v>
      </c>
      <c r="N1216" s="91">
        <f>L1216-F1216</f>
        <v>57</v>
      </c>
      <c r="O1216" s="89">
        <v>237</v>
      </c>
      <c r="P1216" s="92">
        <v>228</v>
      </c>
      <c r="Q1216" s="93">
        <f>IFERROR(O1216/P1216,"-")</f>
        <v>1.0394736842105263</v>
      </c>
      <c r="W1216" s="1" t="str">
        <f t="shared" si="161"/>
        <v>10群馬県</v>
      </c>
    </row>
    <row r="1217" spans="1:23" s="5" customFormat="1" x14ac:dyDescent="0.15">
      <c r="A1217" s="94">
        <f t="shared" si="160"/>
        <v>81</v>
      </c>
      <c r="B1217" s="94">
        <f>B1216</f>
        <v>1008</v>
      </c>
      <c r="D1217" s="95"/>
      <c r="E1217" s="96" t="s">
        <v>34</v>
      </c>
      <c r="F1217" s="97">
        <v>1</v>
      </c>
      <c r="G1217" s="98"/>
      <c r="H1217" s="97">
        <v>1</v>
      </c>
      <c r="I1217" s="97">
        <v>1</v>
      </c>
      <c r="J1217" s="97">
        <v>1</v>
      </c>
      <c r="K1217" s="97">
        <v>1</v>
      </c>
      <c r="L1217" s="97">
        <v>1</v>
      </c>
      <c r="M1217" s="99"/>
      <c r="N1217" s="99"/>
      <c r="O1217" s="100"/>
      <c r="P1217" s="100"/>
      <c r="Q1217" s="99"/>
      <c r="W1217" s="5" t="str">
        <f t="shared" si="161"/>
        <v>10群馬県</v>
      </c>
    </row>
    <row r="1218" spans="1:23" x14ac:dyDescent="0.15">
      <c r="A1218" s="8">
        <f>(ROW()+12)/15</f>
        <v>82</v>
      </c>
      <c r="B1218" s="8"/>
      <c r="C1218" s="101">
        <f>(ROW()+12)/15</f>
        <v>82</v>
      </c>
      <c r="D1218" s="101"/>
      <c r="R1218" s="1" t="str">
        <f>"（"&amp;H1220&amp;"　"&amp;H1221&amp;"構想区域）"</f>
        <v>（群馬県　桐生構想区域）</v>
      </c>
      <c r="W1218" s="1" t="str">
        <f>TEXT(F1220,"0?")&amp;H1220</f>
        <v>10群馬県</v>
      </c>
    </row>
    <row r="1219" spans="1:23" ht="14.25" thickBot="1" x14ac:dyDescent="0.2">
      <c r="A1219" s="8">
        <f t="shared" ref="A1219:A1232" si="162">A1218</f>
        <v>82</v>
      </c>
      <c r="B1219" s="8"/>
      <c r="C1219" s="1" t="s">
        <v>3</v>
      </c>
      <c r="W1219" s="1" t="str">
        <f>W1218</f>
        <v>10群馬県</v>
      </c>
    </row>
    <row r="1220" spans="1:23" x14ac:dyDescent="0.15">
      <c r="A1220" s="8">
        <f t="shared" si="162"/>
        <v>82</v>
      </c>
      <c r="B1220" s="8">
        <v>1009</v>
      </c>
      <c r="D1220" s="10" t="s">
        <v>4</v>
      </c>
      <c r="E1220" s="11"/>
      <c r="F1220" s="12">
        <f>QUOTIENT(F1221,100)</f>
        <v>10</v>
      </c>
      <c r="G1220" s="13"/>
      <c r="H1220" s="14" t="s">
        <v>115</v>
      </c>
      <c r="I1220" s="15"/>
      <c r="N1220" s="16"/>
      <c r="W1220" s="1" t="str">
        <f t="shared" ref="W1220:W1232" si="163">W1219</f>
        <v>10群馬県</v>
      </c>
    </row>
    <row r="1221" spans="1:23" x14ac:dyDescent="0.15">
      <c r="A1221" s="8">
        <f t="shared" si="162"/>
        <v>82</v>
      </c>
      <c r="B1221" s="8">
        <f>B1220</f>
        <v>1009</v>
      </c>
      <c r="D1221" s="17" t="s">
        <v>5</v>
      </c>
      <c r="E1221" s="18"/>
      <c r="F1221" s="19">
        <f>B1221</f>
        <v>1009</v>
      </c>
      <c r="G1221" s="20"/>
      <c r="H1221" s="21" t="s">
        <v>124</v>
      </c>
      <c r="I1221" s="22"/>
      <c r="N1221" s="16"/>
      <c r="W1221" s="1" t="str">
        <f t="shared" si="163"/>
        <v>10群馬県</v>
      </c>
    </row>
    <row r="1222" spans="1:23" x14ac:dyDescent="0.15">
      <c r="A1222" s="8">
        <f t="shared" si="162"/>
        <v>82</v>
      </c>
      <c r="B1222" s="8">
        <f>B1221</f>
        <v>1009</v>
      </c>
      <c r="D1222" s="23" t="s">
        <v>6</v>
      </c>
      <c r="E1222" s="24"/>
      <c r="F1222" s="25">
        <v>15.609299999999999</v>
      </c>
      <c r="G1222" s="26"/>
      <c r="H1222" s="26"/>
      <c r="I1222" s="27"/>
      <c r="J1222" s="28"/>
      <c r="K1222" s="28"/>
      <c r="M1222" s="28"/>
      <c r="N1222" s="29"/>
      <c r="O1222" s="30" t="s">
        <v>7</v>
      </c>
      <c r="W1222" s="1" t="str">
        <f t="shared" si="163"/>
        <v>10群馬県</v>
      </c>
    </row>
    <row r="1223" spans="1:23" ht="14.25" thickBot="1" x14ac:dyDescent="0.2">
      <c r="A1223" s="8">
        <f t="shared" si="162"/>
        <v>82</v>
      </c>
      <c r="B1223" s="8">
        <f>B1222</f>
        <v>1009</v>
      </c>
      <c r="D1223" s="31" t="s">
        <v>8</v>
      </c>
      <c r="E1223" s="32"/>
      <c r="F1223" s="33">
        <v>482.87</v>
      </c>
      <c r="G1223" s="34"/>
      <c r="H1223" s="34"/>
      <c r="I1223" s="35"/>
      <c r="J1223" s="36"/>
      <c r="K1223" s="36"/>
      <c r="M1223" s="36"/>
      <c r="O1223" s="37">
        <v>-1.5000000000000013E-2</v>
      </c>
      <c r="P1223" s="37"/>
      <c r="W1223" s="1" t="str">
        <f t="shared" si="163"/>
        <v>10群馬県</v>
      </c>
    </row>
    <row r="1224" spans="1:23" ht="14.25" thickBot="1" x14ac:dyDescent="0.2">
      <c r="A1224" s="8">
        <f t="shared" si="162"/>
        <v>82</v>
      </c>
      <c r="B1224" s="8"/>
      <c r="C1224" s="1" t="s">
        <v>9</v>
      </c>
      <c r="W1224" s="1" t="str">
        <f t="shared" si="163"/>
        <v>10群馬県</v>
      </c>
    </row>
    <row r="1225" spans="1:23" ht="13.5" customHeight="1" x14ac:dyDescent="0.15">
      <c r="A1225" s="8">
        <f t="shared" si="162"/>
        <v>82</v>
      </c>
      <c r="B1225" s="8"/>
      <c r="D1225" s="38"/>
      <c r="E1225" s="39"/>
      <c r="F1225" s="40" t="s">
        <v>10</v>
      </c>
      <c r="G1225" s="41"/>
      <c r="H1225" s="42" t="s">
        <v>11</v>
      </c>
      <c r="I1225" s="42" t="s">
        <v>12</v>
      </c>
      <c r="J1225" s="42" t="s">
        <v>13</v>
      </c>
      <c r="K1225" s="42" t="s">
        <v>14</v>
      </c>
      <c r="L1225" s="43" t="s">
        <v>15</v>
      </c>
      <c r="M1225" s="41"/>
      <c r="N1225" s="41"/>
      <c r="O1225" s="43" t="s">
        <v>16</v>
      </c>
      <c r="P1225" s="41"/>
      <c r="Q1225" s="44"/>
      <c r="W1225" s="1" t="str">
        <f t="shared" si="163"/>
        <v>10群馬県</v>
      </c>
    </row>
    <row r="1226" spans="1:23" ht="32.25" thickBot="1" x14ac:dyDescent="0.2">
      <c r="A1226" s="8">
        <f t="shared" si="162"/>
        <v>82</v>
      </c>
      <c r="B1226" s="8"/>
      <c r="D1226" s="45"/>
      <c r="E1226" s="46"/>
      <c r="F1226" s="47" t="s">
        <v>17</v>
      </c>
      <c r="G1226" s="48" t="s">
        <v>18</v>
      </c>
      <c r="H1226" s="49" t="s">
        <v>19</v>
      </c>
      <c r="I1226" s="49" t="s">
        <v>20</v>
      </c>
      <c r="J1226" s="49" t="s">
        <v>21</v>
      </c>
      <c r="K1226" s="49" t="s">
        <v>22</v>
      </c>
      <c r="L1226" s="50" t="s">
        <v>23</v>
      </c>
      <c r="M1226" s="51" t="s">
        <v>24</v>
      </c>
      <c r="N1226" s="52" t="s">
        <v>25</v>
      </c>
      <c r="O1226" s="53" t="s">
        <v>26</v>
      </c>
      <c r="P1226" s="51" t="s">
        <v>27</v>
      </c>
      <c r="Q1226" s="54" t="s">
        <v>28</v>
      </c>
      <c r="W1226" s="1" t="str">
        <f t="shared" si="163"/>
        <v>10群馬県</v>
      </c>
    </row>
    <row r="1227" spans="1:23" ht="14.25" thickTop="1" x14ac:dyDescent="0.15">
      <c r="A1227" s="8">
        <f t="shared" si="162"/>
        <v>82</v>
      </c>
      <c r="B1227" s="8">
        <f>B1222</f>
        <v>1009</v>
      </c>
      <c r="D1227" s="55"/>
      <c r="E1227" s="56" t="s">
        <v>29</v>
      </c>
      <c r="F1227" s="57">
        <f>SUM(F1228:F1231)</f>
        <v>1910</v>
      </c>
      <c r="G1227" s="58">
        <f>IFERROR(F1227/P1227,"-")</f>
        <v>1.2682602921646746</v>
      </c>
      <c r="H1227" s="59">
        <f>SUM(H1228:H1231)</f>
        <v>1929</v>
      </c>
      <c r="I1227" s="59">
        <f>SUM(I1228:I1231)</f>
        <v>1933</v>
      </c>
      <c r="J1227" s="59">
        <f>SUM(J1228:J1231)</f>
        <v>1812</v>
      </c>
      <c r="K1227" s="59">
        <f>SUM(K1228:K1231)</f>
        <v>1808</v>
      </c>
      <c r="L1227" s="60">
        <f>SUM(L1228:L1231)</f>
        <v>1850</v>
      </c>
      <c r="M1227" s="61">
        <f>IFERROR(L1227/F1227,"-")</f>
        <v>0.96858638743455494</v>
      </c>
      <c r="N1227" s="62">
        <f>L1227-F1227</f>
        <v>-60</v>
      </c>
      <c r="O1227" s="60">
        <f>SUM(O1228:O1231)</f>
        <v>1834</v>
      </c>
      <c r="P1227" s="63">
        <f>SUM(P1228:P1231)</f>
        <v>1506</v>
      </c>
      <c r="Q1227" s="64">
        <f>IFERROR(O1227/P1227,"-")</f>
        <v>1.2177954847277557</v>
      </c>
      <c r="W1227" s="1" t="str">
        <f t="shared" si="163"/>
        <v>10群馬県</v>
      </c>
    </row>
    <row r="1228" spans="1:23" x14ac:dyDescent="0.15">
      <c r="A1228" s="8">
        <f t="shared" si="162"/>
        <v>82</v>
      </c>
      <c r="B1228" s="8">
        <f>B1227</f>
        <v>1009</v>
      </c>
      <c r="D1228" s="65"/>
      <c r="E1228" s="66" t="s">
        <v>30</v>
      </c>
      <c r="F1228" s="67">
        <v>33</v>
      </c>
      <c r="G1228" s="68">
        <f>IFERROR(F1228/P1228,"-")</f>
        <v>0.3235294117647059</v>
      </c>
      <c r="H1228" s="69">
        <v>30</v>
      </c>
      <c r="I1228" s="69">
        <v>92</v>
      </c>
      <c r="J1228" s="69">
        <v>33</v>
      </c>
      <c r="K1228" s="69">
        <v>33</v>
      </c>
      <c r="L1228" s="70">
        <v>48</v>
      </c>
      <c r="M1228" s="71">
        <f>IFERROR(L1228/F1228,"-")</f>
        <v>1.4545454545454546</v>
      </c>
      <c r="N1228" s="72">
        <f>L1228-F1228</f>
        <v>15</v>
      </c>
      <c r="O1228" s="70">
        <v>48</v>
      </c>
      <c r="P1228" s="73">
        <v>102</v>
      </c>
      <c r="Q1228" s="74">
        <f>IFERROR(O1228/P1228,"-")</f>
        <v>0.47058823529411764</v>
      </c>
      <c r="W1228" s="1" t="str">
        <f t="shared" si="163"/>
        <v>10群馬県</v>
      </c>
    </row>
    <row r="1229" spans="1:23" x14ac:dyDescent="0.15">
      <c r="A1229" s="8">
        <f t="shared" si="162"/>
        <v>82</v>
      </c>
      <c r="B1229" s="8">
        <f>B1228</f>
        <v>1009</v>
      </c>
      <c r="D1229" s="65"/>
      <c r="E1229" s="75" t="s">
        <v>31</v>
      </c>
      <c r="F1229" s="76">
        <v>978</v>
      </c>
      <c r="G1229" s="77">
        <f>IFERROR(F1229/P1229,"-")</f>
        <v>2.3680387409200967</v>
      </c>
      <c r="H1229" s="78">
        <v>835</v>
      </c>
      <c r="I1229" s="78">
        <v>791</v>
      </c>
      <c r="J1229" s="78">
        <v>785</v>
      </c>
      <c r="K1229" s="78">
        <v>766</v>
      </c>
      <c r="L1229" s="79">
        <v>713</v>
      </c>
      <c r="M1229" s="80">
        <f>IFERROR(L1229/F1229,"-")</f>
        <v>0.72903885480572594</v>
      </c>
      <c r="N1229" s="81">
        <f>L1229-F1229</f>
        <v>-265</v>
      </c>
      <c r="O1229" s="79">
        <v>713</v>
      </c>
      <c r="P1229" s="82">
        <v>413</v>
      </c>
      <c r="Q1229" s="83">
        <f>IFERROR(O1229/P1229,"-")</f>
        <v>1.7263922518159807</v>
      </c>
      <c r="W1229" s="1" t="str">
        <f t="shared" si="163"/>
        <v>10群馬県</v>
      </c>
    </row>
    <row r="1230" spans="1:23" x14ac:dyDescent="0.15">
      <c r="A1230" s="8">
        <f t="shared" si="162"/>
        <v>82</v>
      </c>
      <c r="B1230" s="8">
        <f>B1229</f>
        <v>1009</v>
      </c>
      <c r="D1230" s="65"/>
      <c r="E1230" s="75" t="s">
        <v>32</v>
      </c>
      <c r="F1230" s="76">
        <v>115</v>
      </c>
      <c r="G1230" s="77">
        <f>IFERROR(F1230/P1230,"-")</f>
        <v>0.2178030303030303</v>
      </c>
      <c r="H1230" s="78">
        <v>365</v>
      </c>
      <c r="I1230" s="78">
        <v>351</v>
      </c>
      <c r="J1230" s="78">
        <v>290</v>
      </c>
      <c r="K1230" s="78">
        <v>364</v>
      </c>
      <c r="L1230" s="79">
        <v>358</v>
      </c>
      <c r="M1230" s="80">
        <f>IFERROR(L1230/F1230,"-")</f>
        <v>3.1130434782608694</v>
      </c>
      <c r="N1230" s="81">
        <f>L1230-F1230</f>
        <v>243</v>
      </c>
      <c r="O1230" s="79">
        <v>358</v>
      </c>
      <c r="P1230" s="82">
        <v>528</v>
      </c>
      <c r="Q1230" s="83">
        <f>IFERROR(O1230/P1230,"-")</f>
        <v>0.67803030303030298</v>
      </c>
      <c r="W1230" s="1" t="str">
        <f t="shared" si="163"/>
        <v>10群馬県</v>
      </c>
    </row>
    <row r="1231" spans="1:23" ht="14.25" thickBot="1" x14ac:dyDescent="0.2">
      <c r="A1231" s="8">
        <f t="shared" si="162"/>
        <v>82</v>
      </c>
      <c r="B1231" s="8">
        <f>B1230</f>
        <v>1009</v>
      </c>
      <c r="D1231" s="84"/>
      <c r="E1231" s="85" t="s">
        <v>33</v>
      </c>
      <c r="F1231" s="86">
        <v>784</v>
      </c>
      <c r="G1231" s="87">
        <f>IFERROR(F1231/P1231,"-")</f>
        <v>1.693304535637149</v>
      </c>
      <c r="H1231" s="88">
        <v>699</v>
      </c>
      <c r="I1231" s="88">
        <v>699</v>
      </c>
      <c r="J1231" s="88">
        <v>704</v>
      </c>
      <c r="K1231" s="88">
        <v>645</v>
      </c>
      <c r="L1231" s="89">
        <v>731</v>
      </c>
      <c r="M1231" s="90">
        <f>IFERROR(L1231/F1231,"-")</f>
        <v>0.93239795918367352</v>
      </c>
      <c r="N1231" s="91">
        <f>L1231-F1231</f>
        <v>-53</v>
      </c>
      <c r="O1231" s="89">
        <v>715</v>
      </c>
      <c r="P1231" s="92">
        <v>463</v>
      </c>
      <c r="Q1231" s="93">
        <f>IFERROR(O1231/P1231,"-")</f>
        <v>1.5442764578833694</v>
      </c>
      <c r="W1231" s="1" t="str">
        <f t="shared" si="163"/>
        <v>10群馬県</v>
      </c>
    </row>
    <row r="1232" spans="1:23" s="5" customFormat="1" x14ac:dyDescent="0.15">
      <c r="A1232" s="94">
        <f t="shared" si="162"/>
        <v>82</v>
      </c>
      <c r="B1232" s="94">
        <f>B1231</f>
        <v>1009</v>
      </c>
      <c r="D1232" s="95"/>
      <c r="E1232" s="96" t="s">
        <v>34</v>
      </c>
      <c r="F1232" s="97">
        <v>0.94444444444444442</v>
      </c>
      <c r="G1232" s="98"/>
      <c r="H1232" s="97">
        <v>1</v>
      </c>
      <c r="I1232" s="97">
        <v>1</v>
      </c>
      <c r="J1232" s="97">
        <v>1</v>
      </c>
      <c r="K1232" s="97">
        <v>1</v>
      </c>
      <c r="L1232" s="97">
        <v>1</v>
      </c>
      <c r="M1232" s="99"/>
      <c r="N1232" s="99"/>
      <c r="O1232" s="100"/>
      <c r="P1232" s="100"/>
      <c r="Q1232" s="99"/>
      <c r="W1232" s="5" t="str">
        <f t="shared" si="163"/>
        <v>10群馬県</v>
      </c>
    </row>
    <row r="1233" spans="1:23" x14ac:dyDescent="0.15">
      <c r="A1233" s="8">
        <f>(ROW()+12)/15</f>
        <v>83</v>
      </c>
      <c r="B1233" s="8"/>
      <c r="C1233" s="101">
        <f>(ROW()+12)/15</f>
        <v>83</v>
      </c>
      <c r="D1233" s="101"/>
      <c r="R1233" s="1" t="str">
        <f>"（"&amp;H1235&amp;"　"&amp;H1236&amp;"構想区域）"</f>
        <v>（群馬県　太田・館林構想区域）</v>
      </c>
      <c r="W1233" s="1" t="str">
        <f>TEXT(F1235,"0?")&amp;H1235</f>
        <v>10群馬県</v>
      </c>
    </row>
    <row r="1234" spans="1:23" ht="14.25" thickBot="1" x14ac:dyDescent="0.2">
      <c r="A1234" s="8">
        <f t="shared" ref="A1234:A1247" si="164">A1233</f>
        <v>83</v>
      </c>
      <c r="B1234" s="8"/>
      <c r="C1234" s="1" t="s">
        <v>3</v>
      </c>
      <c r="W1234" s="1" t="str">
        <f>W1233</f>
        <v>10群馬県</v>
      </c>
    </row>
    <row r="1235" spans="1:23" x14ac:dyDescent="0.15">
      <c r="A1235" s="8">
        <f t="shared" si="164"/>
        <v>83</v>
      </c>
      <c r="B1235" s="8">
        <v>1010</v>
      </c>
      <c r="D1235" s="10" t="s">
        <v>4</v>
      </c>
      <c r="E1235" s="11"/>
      <c r="F1235" s="12">
        <f>QUOTIENT(F1236,100)</f>
        <v>10</v>
      </c>
      <c r="G1235" s="13"/>
      <c r="H1235" s="14" t="s">
        <v>115</v>
      </c>
      <c r="I1235" s="15"/>
      <c r="N1235" s="16"/>
      <c r="W1235" s="1" t="str">
        <f t="shared" ref="W1235:W1247" si="165">W1234</f>
        <v>10群馬県</v>
      </c>
    </row>
    <row r="1236" spans="1:23" x14ac:dyDescent="0.15">
      <c r="A1236" s="8">
        <f t="shared" si="164"/>
        <v>83</v>
      </c>
      <c r="B1236" s="8">
        <f>B1235</f>
        <v>1010</v>
      </c>
      <c r="D1236" s="17" t="s">
        <v>5</v>
      </c>
      <c r="E1236" s="18"/>
      <c r="F1236" s="19">
        <f>B1236</f>
        <v>1010</v>
      </c>
      <c r="G1236" s="20"/>
      <c r="H1236" s="21" t="s">
        <v>125</v>
      </c>
      <c r="I1236" s="22"/>
      <c r="N1236" s="16"/>
      <c r="W1236" s="1" t="str">
        <f t="shared" si="165"/>
        <v>10群馬県</v>
      </c>
    </row>
    <row r="1237" spans="1:23" x14ac:dyDescent="0.15">
      <c r="A1237" s="8">
        <f t="shared" si="164"/>
        <v>83</v>
      </c>
      <c r="B1237" s="8">
        <f>B1236</f>
        <v>1010</v>
      </c>
      <c r="D1237" s="23" t="s">
        <v>6</v>
      </c>
      <c r="E1237" s="24"/>
      <c r="F1237" s="25">
        <v>40.176000000000002</v>
      </c>
      <c r="G1237" s="26"/>
      <c r="H1237" s="26"/>
      <c r="I1237" s="27"/>
      <c r="J1237" s="28"/>
      <c r="K1237" s="28"/>
      <c r="M1237" s="28"/>
      <c r="N1237" s="29"/>
      <c r="O1237" s="30" t="s">
        <v>7</v>
      </c>
      <c r="W1237" s="1" t="str">
        <f t="shared" si="165"/>
        <v>10群馬県</v>
      </c>
    </row>
    <row r="1238" spans="1:23" ht="14.25" thickBot="1" x14ac:dyDescent="0.2">
      <c r="A1238" s="8">
        <f t="shared" si="164"/>
        <v>83</v>
      </c>
      <c r="B1238" s="8">
        <f>B1237</f>
        <v>1010</v>
      </c>
      <c r="D1238" s="31" t="s">
        <v>8</v>
      </c>
      <c r="E1238" s="32"/>
      <c r="F1238" s="33">
        <v>368.88</v>
      </c>
      <c r="G1238" s="34"/>
      <c r="H1238" s="34"/>
      <c r="I1238" s="35"/>
      <c r="J1238" s="36"/>
      <c r="K1238" s="36"/>
      <c r="M1238" s="36"/>
      <c r="O1238" s="37">
        <v>-7.0000000000000007E-2</v>
      </c>
      <c r="P1238" s="37"/>
      <c r="W1238" s="1" t="str">
        <f t="shared" si="165"/>
        <v>10群馬県</v>
      </c>
    </row>
    <row r="1239" spans="1:23" ht="14.25" thickBot="1" x14ac:dyDescent="0.2">
      <c r="A1239" s="8">
        <f t="shared" si="164"/>
        <v>83</v>
      </c>
      <c r="B1239" s="8"/>
      <c r="C1239" s="1" t="s">
        <v>9</v>
      </c>
      <c r="W1239" s="1" t="str">
        <f t="shared" si="165"/>
        <v>10群馬県</v>
      </c>
    </row>
    <row r="1240" spans="1:23" ht="13.5" customHeight="1" x14ac:dyDescent="0.15">
      <c r="A1240" s="8">
        <f t="shared" si="164"/>
        <v>83</v>
      </c>
      <c r="B1240" s="8"/>
      <c r="D1240" s="38"/>
      <c r="E1240" s="39"/>
      <c r="F1240" s="40" t="s">
        <v>10</v>
      </c>
      <c r="G1240" s="41"/>
      <c r="H1240" s="42" t="s">
        <v>11</v>
      </c>
      <c r="I1240" s="42" t="s">
        <v>12</v>
      </c>
      <c r="J1240" s="42" t="s">
        <v>13</v>
      </c>
      <c r="K1240" s="42" t="s">
        <v>14</v>
      </c>
      <c r="L1240" s="43" t="s">
        <v>15</v>
      </c>
      <c r="M1240" s="41"/>
      <c r="N1240" s="41"/>
      <c r="O1240" s="43" t="s">
        <v>16</v>
      </c>
      <c r="P1240" s="41"/>
      <c r="Q1240" s="44"/>
      <c r="W1240" s="1" t="str">
        <f t="shared" si="165"/>
        <v>10群馬県</v>
      </c>
    </row>
    <row r="1241" spans="1:23" ht="32.25" thickBot="1" x14ac:dyDescent="0.2">
      <c r="A1241" s="8">
        <f t="shared" si="164"/>
        <v>83</v>
      </c>
      <c r="B1241" s="8"/>
      <c r="D1241" s="45"/>
      <c r="E1241" s="46"/>
      <c r="F1241" s="47" t="s">
        <v>17</v>
      </c>
      <c r="G1241" s="48" t="s">
        <v>18</v>
      </c>
      <c r="H1241" s="49" t="s">
        <v>19</v>
      </c>
      <c r="I1241" s="49" t="s">
        <v>20</v>
      </c>
      <c r="J1241" s="49" t="s">
        <v>21</v>
      </c>
      <c r="K1241" s="49" t="s">
        <v>22</v>
      </c>
      <c r="L1241" s="50" t="s">
        <v>23</v>
      </c>
      <c r="M1241" s="51" t="s">
        <v>24</v>
      </c>
      <c r="N1241" s="52" t="s">
        <v>25</v>
      </c>
      <c r="O1241" s="53" t="s">
        <v>26</v>
      </c>
      <c r="P1241" s="51" t="s">
        <v>27</v>
      </c>
      <c r="Q1241" s="54" t="s">
        <v>28</v>
      </c>
      <c r="W1241" s="1" t="str">
        <f t="shared" si="165"/>
        <v>10群馬県</v>
      </c>
    </row>
    <row r="1242" spans="1:23" ht="14.25" thickTop="1" x14ac:dyDescent="0.15">
      <c r="A1242" s="8">
        <f t="shared" si="164"/>
        <v>83</v>
      </c>
      <c r="B1242" s="8">
        <f>B1237</f>
        <v>1010</v>
      </c>
      <c r="D1242" s="55"/>
      <c r="E1242" s="56" t="s">
        <v>29</v>
      </c>
      <c r="F1242" s="57">
        <f>SUM(F1243:F1246)</f>
        <v>3055</v>
      </c>
      <c r="G1242" s="58">
        <f>IFERROR(F1242/P1242,"-")</f>
        <v>1.1340014847809947</v>
      </c>
      <c r="H1242" s="59">
        <f>SUM(H1243:H1246)</f>
        <v>3194</v>
      </c>
      <c r="I1242" s="59">
        <f>SUM(I1243:I1246)</f>
        <v>3081</v>
      </c>
      <c r="J1242" s="59">
        <f>SUM(J1243:J1246)</f>
        <v>2877</v>
      </c>
      <c r="K1242" s="59">
        <f>SUM(K1243:K1246)</f>
        <v>2984</v>
      </c>
      <c r="L1242" s="60">
        <f>SUM(L1243:L1246)</f>
        <v>2980</v>
      </c>
      <c r="M1242" s="61">
        <f>IFERROR(L1242/F1242,"-")</f>
        <v>0.97545008183306059</v>
      </c>
      <c r="N1242" s="62">
        <f>L1242-F1242</f>
        <v>-75</v>
      </c>
      <c r="O1242" s="60">
        <f>SUM(O1243:O1246)</f>
        <v>2948</v>
      </c>
      <c r="P1242" s="63">
        <f>SUM(P1243:P1246)</f>
        <v>2694</v>
      </c>
      <c r="Q1242" s="64">
        <f>IFERROR(O1242/P1242,"-")</f>
        <v>1.0942835931700075</v>
      </c>
      <c r="W1242" s="1" t="str">
        <f t="shared" si="165"/>
        <v>10群馬県</v>
      </c>
    </row>
    <row r="1243" spans="1:23" x14ac:dyDescent="0.15">
      <c r="A1243" s="8">
        <f t="shared" si="164"/>
        <v>83</v>
      </c>
      <c r="B1243" s="8">
        <f>B1242</f>
        <v>1010</v>
      </c>
      <c r="D1243" s="65"/>
      <c r="E1243" s="66" t="s">
        <v>30</v>
      </c>
      <c r="F1243" s="67">
        <v>36</v>
      </c>
      <c r="G1243" s="68">
        <f>IFERROR(F1243/P1243,"-")</f>
        <v>0.15584415584415584</v>
      </c>
      <c r="H1243" s="69">
        <v>36</v>
      </c>
      <c r="I1243" s="69">
        <v>34</v>
      </c>
      <c r="J1243" s="69">
        <v>34</v>
      </c>
      <c r="K1243" s="69">
        <v>34</v>
      </c>
      <c r="L1243" s="70">
        <v>34</v>
      </c>
      <c r="M1243" s="71">
        <f>IFERROR(L1243/F1243,"-")</f>
        <v>0.94444444444444442</v>
      </c>
      <c r="N1243" s="72">
        <f>L1243-F1243</f>
        <v>-2</v>
      </c>
      <c r="O1243" s="70">
        <v>78</v>
      </c>
      <c r="P1243" s="73">
        <v>231</v>
      </c>
      <c r="Q1243" s="74">
        <f>IFERROR(O1243/P1243,"-")</f>
        <v>0.33766233766233766</v>
      </c>
      <c r="W1243" s="1" t="str">
        <f t="shared" si="165"/>
        <v>10群馬県</v>
      </c>
    </row>
    <row r="1244" spans="1:23" x14ac:dyDescent="0.15">
      <c r="A1244" s="8">
        <f t="shared" si="164"/>
        <v>83</v>
      </c>
      <c r="B1244" s="8">
        <f>B1243</f>
        <v>1010</v>
      </c>
      <c r="D1244" s="65"/>
      <c r="E1244" s="75" t="s">
        <v>31</v>
      </c>
      <c r="F1244" s="76">
        <v>2015</v>
      </c>
      <c r="G1244" s="77">
        <f>IFERROR(F1244/P1244,"-")</f>
        <v>2.3512252042007002</v>
      </c>
      <c r="H1244" s="78">
        <v>2035</v>
      </c>
      <c r="I1244" s="78">
        <v>2051</v>
      </c>
      <c r="J1244" s="78">
        <v>1905</v>
      </c>
      <c r="K1244" s="78">
        <v>2012</v>
      </c>
      <c r="L1244" s="79">
        <v>2002</v>
      </c>
      <c r="M1244" s="80">
        <f>IFERROR(L1244/F1244,"-")</f>
        <v>0.99354838709677418</v>
      </c>
      <c r="N1244" s="81">
        <f>L1244-F1244</f>
        <v>-13</v>
      </c>
      <c r="O1244" s="79">
        <v>1974</v>
      </c>
      <c r="P1244" s="82">
        <v>857</v>
      </c>
      <c r="Q1244" s="83">
        <f>IFERROR(O1244/P1244,"-")</f>
        <v>2.3033838973162193</v>
      </c>
      <c r="W1244" s="1" t="str">
        <f t="shared" si="165"/>
        <v>10群馬県</v>
      </c>
    </row>
    <row r="1245" spans="1:23" x14ac:dyDescent="0.15">
      <c r="A1245" s="8">
        <f t="shared" si="164"/>
        <v>83</v>
      </c>
      <c r="B1245" s="8">
        <f>B1244</f>
        <v>1010</v>
      </c>
      <c r="D1245" s="65"/>
      <c r="E1245" s="75" t="s">
        <v>32</v>
      </c>
      <c r="F1245" s="76">
        <v>190</v>
      </c>
      <c r="G1245" s="77">
        <f>IFERROR(F1245/P1245,"-")</f>
        <v>0.20234291799787008</v>
      </c>
      <c r="H1245" s="78">
        <v>349</v>
      </c>
      <c r="I1245" s="78">
        <v>310</v>
      </c>
      <c r="J1245" s="78">
        <v>349</v>
      </c>
      <c r="K1245" s="78">
        <v>304</v>
      </c>
      <c r="L1245" s="79">
        <v>347</v>
      </c>
      <c r="M1245" s="80">
        <f>IFERROR(L1245/F1245,"-")</f>
        <v>1.8263157894736841</v>
      </c>
      <c r="N1245" s="81">
        <f>L1245-F1245</f>
        <v>157</v>
      </c>
      <c r="O1245" s="79">
        <v>345</v>
      </c>
      <c r="P1245" s="82">
        <v>939</v>
      </c>
      <c r="Q1245" s="83">
        <f>IFERROR(O1245/P1245,"-")</f>
        <v>0.36741214057507987</v>
      </c>
      <c r="W1245" s="1" t="str">
        <f t="shared" si="165"/>
        <v>10群馬県</v>
      </c>
    </row>
    <row r="1246" spans="1:23" ht="14.25" thickBot="1" x14ac:dyDescent="0.2">
      <c r="A1246" s="8">
        <f t="shared" si="164"/>
        <v>83</v>
      </c>
      <c r="B1246" s="8">
        <f>B1245</f>
        <v>1010</v>
      </c>
      <c r="D1246" s="84"/>
      <c r="E1246" s="85" t="s">
        <v>33</v>
      </c>
      <c r="F1246" s="86">
        <v>814</v>
      </c>
      <c r="G1246" s="87">
        <f>IFERROR(F1246/P1246,"-")</f>
        <v>1.2203898050974513</v>
      </c>
      <c r="H1246" s="88">
        <v>774</v>
      </c>
      <c r="I1246" s="88">
        <v>686</v>
      </c>
      <c r="J1246" s="88">
        <v>589</v>
      </c>
      <c r="K1246" s="88">
        <v>634</v>
      </c>
      <c r="L1246" s="89">
        <v>597</v>
      </c>
      <c r="M1246" s="90">
        <f>IFERROR(L1246/F1246,"-")</f>
        <v>0.7334152334152334</v>
      </c>
      <c r="N1246" s="91">
        <f>L1246-F1246</f>
        <v>-217</v>
      </c>
      <c r="O1246" s="89">
        <v>551</v>
      </c>
      <c r="P1246" s="92">
        <v>667</v>
      </c>
      <c r="Q1246" s="93">
        <f>IFERROR(O1246/P1246,"-")</f>
        <v>0.82608695652173914</v>
      </c>
      <c r="W1246" s="1" t="str">
        <f t="shared" si="165"/>
        <v>10群馬県</v>
      </c>
    </row>
    <row r="1247" spans="1:23" s="5" customFormat="1" x14ac:dyDescent="0.15">
      <c r="A1247" s="94">
        <f t="shared" si="164"/>
        <v>83</v>
      </c>
      <c r="B1247" s="94">
        <f>B1246</f>
        <v>1010</v>
      </c>
      <c r="D1247" s="95"/>
      <c r="E1247" s="96" t="s">
        <v>34</v>
      </c>
      <c r="F1247" s="97">
        <v>1</v>
      </c>
      <c r="G1247" s="98"/>
      <c r="H1247" s="97">
        <v>0.96</v>
      </c>
      <c r="I1247" s="97">
        <v>1</v>
      </c>
      <c r="J1247" s="97">
        <v>1</v>
      </c>
      <c r="K1247" s="97">
        <v>1</v>
      </c>
      <c r="L1247" s="97">
        <v>1</v>
      </c>
      <c r="M1247" s="99"/>
      <c r="N1247" s="99"/>
      <c r="O1247" s="100"/>
      <c r="P1247" s="100"/>
      <c r="Q1247" s="99"/>
      <c r="W1247" s="5" t="str">
        <f t="shared" si="165"/>
        <v>10群馬県</v>
      </c>
    </row>
    <row r="1248" spans="1:23" x14ac:dyDescent="0.15">
      <c r="A1248" s="8">
        <f>(ROW()+12)/15</f>
        <v>84</v>
      </c>
      <c r="B1248" s="8"/>
      <c r="C1248" s="101">
        <f>(ROW()+12)/15</f>
        <v>84</v>
      </c>
      <c r="D1248" s="101"/>
      <c r="R1248" s="1" t="str">
        <f>"（"&amp;H1250&amp;"　"&amp;H1251&amp;"構想区域）"</f>
        <v>（埼玉県　南部構想区域）</v>
      </c>
      <c r="W1248" s="1" t="str">
        <f>TEXT(F1250,"0?")&amp;H1250</f>
        <v>11埼玉県</v>
      </c>
    </row>
    <row r="1249" spans="1:23" ht="14.25" thickBot="1" x14ac:dyDescent="0.2">
      <c r="A1249" s="8">
        <f t="shared" ref="A1249:A1262" si="166">A1248</f>
        <v>84</v>
      </c>
      <c r="B1249" s="8"/>
      <c r="C1249" s="1" t="s">
        <v>3</v>
      </c>
      <c r="W1249" s="1" t="str">
        <f>W1248</f>
        <v>11埼玉県</v>
      </c>
    </row>
    <row r="1250" spans="1:23" x14ac:dyDescent="0.15">
      <c r="A1250" s="8">
        <f t="shared" si="166"/>
        <v>84</v>
      </c>
      <c r="B1250" s="8">
        <v>1101</v>
      </c>
      <c r="D1250" s="10" t="s">
        <v>4</v>
      </c>
      <c r="E1250" s="11"/>
      <c r="F1250" s="12">
        <f>QUOTIENT(F1251,100)</f>
        <v>11</v>
      </c>
      <c r="G1250" s="13"/>
      <c r="H1250" s="14" t="s">
        <v>126</v>
      </c>
      <c r="I1250" s="15"/>
      <c r="N1250" s="16"/>
      <c r="W1250" s="1" t="str">
        <f t="shared" ref="W1250:W1262" si="167">W1249</f>
        <v>11埼玉県</v>
      </c>
    </row>
    <row r="1251" spans="1:23" x14ac:dyDescent="0.15">
      <c r="A1251" s="8">
        <f t="shared" si="166"/>
        <v>84</v>
      </c>
      <c r="B1251" s="8">
        <f>B1250</f>
        <v>1101</v>
      </c>
      <c r="D1251" s="17" t="s">
        <v>5</v>
      </c>
      <c r="E1251" s="18"/>
      <c r="F1251" s="19">
        <f>B1251</f>
        <v>1101</v>
      </c>
      <c r="G1251" s="20"/>
      <c r="H1251" s="21" t="s">
        <v>127</v>
      </c>
      <c r="I1251" s="22"/>
      <c r="N1251" s="16"/>
      <c r="W1251" s="1" t="str">
        <f t="shared" si="167"/>
        <v>11埼玉県</v>
      </c>
    </row>
    <row r="1252" spans="1:23" x14ac:dyDescent="0.15">
      <c r="A1252" s="8">
        <f t="shared" si="166"/>
        <v>84</v>
      </c>
      <c r="B1252" s="8">
        <f>B1251</f>
        <v>1101</v>
      </c>
      <c r="D1252" s="23" t="s">
        <v>6</v>
      </c>
      <c r="E1252" s="24"/>
      <c r="F1252" s="25">
        <v>80.945599999999999</v>
      </c>
      <c r="G1252" s="26"/>
      <c r="H1252" s="26"/>
      <c r="I1252" s="27"/>
      <c r="J1252" s="28"/>
      <c r="K1252" s="28"/>
      <c r="M1252" s="28"/>
      <c r="N1252" s="29"/>
      <c r="O1252" s="30" t="s">
        <v>7</v>
      </c>
      <c r="W1252" s="1" t="str">
        <f t="shared" si="167"/>
        <v>11埼玉県</v>
      </c>
    </row>
    <row r="1253" spans="1:23" ht="14.25" thickBot="1" x14ac:dyDescent="0.2">
      <c r="A1253" s="8">
        <f t="shared" si="166"/>
        <v>84</v>
      </c>
      <c r="B1253" s="8">
        <f>B1252</f>
        <v>1101</v>
      </c>
      <c r="D1253" s="31" t="s">
        <v>8</v>
      </c>
      <c r="E1253" s="32"/>
      <c r="F1253" s="33">
        <v>85.25</v>
      </c>
      <c r="G1253" s="34"/>
      <c r="H1253" s="34"/>
      <c r="I1253" s="35"/>
      <c r="J1253" s="36"/>
      <c r="K1253" s="36"/>
      <c r="M1253" s="36"/>
      <c r="O1253" s="37">
        <v>-0.12100000000000002</v>
      </c>
      <c r="P1253" s="37"/>
      <c r="W1253" s="1" t="str">
        <f t="shared" si="167"/>
        <v>11埼玉県</v>
      </c>
    </row>
    <row r="1254" spans="1:23" ht="14.25" thickBot="1" x14ac:dyDescent="0.2">
      <c r="A1254" s="8">
        <f t="shared" si="166"/>
        <v>84</v>
      </c>
      <c r="B1254" s="8"/>
      <c r="C1254" s="1" t="s">
        <v>9</v>
      </c>
      <c r="W1254" s="1" t="str">
        <f t="shared" si="167"/>
        <v>11埼玉県</v>
      </c>
    </row>
    <row r="1255" spans="1:23" ht="13.5" customHeight="1" x14ac:dyDescent="0.15">
      <c r="A1255" s="8">
        <f t="shared" si="166"/>
        <v>84</v>
      </c>
      <c r="B1255" s="8"/>
      <c r="D1255" s="38"/>
      <c r="E1255" s="39"/>
      <c r="F1255" s="40" t="s">
        <v>10</v>
      </c>
      <c r="G1255" s="41"/>
      <c r="H1255" s="42" t="s">
        <v>11</v>
      </c>
      <c r="I1255" s="42" t="s">
        <v>12</v>
      </c>
      <c r="J1255" s="42" t="s">
        <v>13</v>
      </c>
      <c r="K1255" s="42" t="s">
        <v>14</v>
      </c>
      <c r="L1255" s="43" t="s">
        <v>15</v>
      </c>
      <c r="M1255" s="41"/>
      <c r="N1255" s="41"/>
      <c r="O1255" s="43" t="s">
        <v>16</v>
      </c>
      <c r="P1255" s="41"/>
      <c r="Q1255" s="44"/>
      <c r="W1255" s="1" t="str">
        <f t="shared" si="167"/>
        <v>11埼玉県</v>
      </c>
    </row>
    <row r="1256" spans="1:23" ht="32.25" thickBot="1" x14ac:dyDescent="0.2">
      <c r="A1256" s="8">
        <f t="shared" si="166"/>
        <v>84</v>
      </c>
      <c r="B1256" s="8"/>
      <c r="D1256" s="45"/>
      <c r="E1256" s="46"/>
      <c r="F1256" s="47" t="s">
        <v>17</v>
      </c>
      <c r="G1256" s="48" t="s">
        <v>18</v>
      </c>
      <c r="H1256" s="49" t="s">
        <v>19</v>
      </c>
      <c r="I1256" s="49" t="s">
        <v>20</v>
      </c>
      <c r="J1256" s="49" t="s">
        <v>21</v>
      </c>
      <c r="K1256" s="49" t="s">
        <v>22</v>
      </c>
      <c r="L1256" s="50" t="s">
        <v>23</v>
      </c>
      <c r="M1256" s="51" t="s">
        <v>24</v>
      </c>
      <c r="N1256" s="52" t="s">
        <v>25</v>
      </c>
      <c r="O1256" s="53" t="s">
        <v>26</v>
      </c>
      <c r="P1256" s="51" t="s">
        <v>27</v>
      </c>
      <c r="Q1256" s="54" t="s">
        <v>28</v>
      </c>
      <c r="W1256" s="1" t="str">
        <f t="shared" si="167"/>
        <v>11埼玉県</v>
      </c>
    </row>
    <row r="1257" spans="1:23" ht="14.25" thickTop="1" x14ac:dyDescent="0.15">
      <c r="A1257" s="8">
        <f t="shared" si="166"/>
        <v>84</v>
      </c>
      <c r="B1257" s="8">
        <f>B1252</f>
        <v>1101</v>
      </c>
      <c r="D1257" s="55"/>
      <c r="E1257" s="56" t="s">
        <v>29</v>
      </c>
      <c r="F1257" s="57">
        <f>SUM(F1258:F1261)</f>
        <v>4133</v>
      </c>
      <c r="G1257" s="58">
        <f>IFERROR(F1257/P1257,"-")</f>
        <v>0.82248756218905472</v>
      </c>
      <c r="H1257" s="59">
        <f>SUM(H1258:H1261)</f>
        <v>4373</v>
      </c>
      <c r="I1257" s="59">
        <f>SUM(I1258:I1261)</f>
        <v>4394</v>
      </c>
      <c r="J1257" s="59">
        <f>SUM(J1258:J1261)</f>
        <v>4378</v>
      </c>
      <c r="K1257" s="59">
        <f>SUM(K1258:K1261)</f>
        <v>4587</v>
      </c>
      <c r="L1257" s="60">
        <f>SUM(L1258:L1261)</f>
        <v>4414</v>
      </c>
      <c r="M1257" s="61">
        <f>IFERROR(L1257/F1257,"-")</f>
        <v>1.0679893539801597</v>
      </c>
      <c r="N1257" s="62">
        <f>L1257-F1257</f>
        <v>281</v>
      </c>
      <c r="O1257" s="60">
        <f>SUM(O1258:O1261)</f>
        <v>4433</v>
      </c>
      <c r="P1257" s="63">
        <f>SUM(P1258:P1261)</f>
        <v>5025</v>
      </c>
      <c r="Q1257" s="64">
        <f>IFERROR(O1257/P1257,"-")</f>
        <v>0.8821890547263681</v>
      </c>
      <c r="W1257" s="1" t="str">
        <f t="shared" si="167"/>
        <v>11埼玉県</v>
      </c>
    </row>
    <row r="1258" spans="1:23" x14ac:dyDescent="0.15">
      <c r="A1258" s="8">
        <f t="shared" si="166"/>
        <v>84</v>
      </c>
      <c r="B1258" s="8">
        <f>B1257</f>
        <v>1101</v>
      </c>
      <c r="D1258" s="65"/>
      <c r="E1258" s="66" t="s">
        <v>30</v>
      </c>
      <c r="F1258" s="67">
        <v>996</v>
      </c>
      <c r="G1258" s="68">
        <f>IFERROR(F1258/P1258,"-")</f>
        <v>1.6354679802955665</v>
      </c>
      <c r="H1258" s="69">
        <v>519</v>
      </c>
      <c r="I1258" s="69">
        <v>519</v>
      </c>
      <c r="J1258" s="69">
        <v>335</v>
      </c>
      <c r="K1258" s="69">
        <v>354</v>
      </c>
      <c r="L1258" s="70">
        <v>257</v>
      </c>
      <c r="M1258" s="71">
        <f>IFERROR(L1258/F1258,"-")</f>
        <v>0.25803212851405621</v>
      </c>
      <c r="N1258" s="72">
        <f>L1258-F1258</f>
        <v>-739</v>
      </c>
      <c r="O1258" s="70">
        <v>196</v>
      </c>
      <c r="P1258" s="73">
        <v>609</v>
      </c>
      <c r="Q1258" s="74">
        <f>IFERROR(O1258/P1258,"-")</f>
        <v>0.32183908045977011</v>
      </c>
      <c r="W1258" s="1" t="str">
        <f t="shared" si="167"/>
        <v>11埼玉県</v>
      </c>
    </row>
    <row r="1259" spans="1:23" x14ac:dyDescent="0.15">
      <c r="A1259" s="8">
        <f t="shared" si="166"/>
        <v>84</v>
      </c>
      <c r="B1259" s="8">
        <f>B1258</f>
        <v>1101</v>
      </c>
      <c r="D1259" s="65"/>
      <c r="E1259" s="75" t="s">
        <v>31</v>
      </c>
      <c r="F1259" s="76">
        <v>2112</v>
      </c>
      <c r="G1259" s="77">
        <f>IFERROR(F1259/P1259,"-")</f>
        <v>1.0988553590010406</v>
      </c>
      <c r="H1259" s="78">
        <v>2682</v>
      </c>
      <c r="I1259" s="78">
        <v>2639</v>
      </c>
      <c r="J1259" s="78">
        <v>2778</v>
      </c>
      <c r="K1259" s="78">
        <v>2887</v>
      </c>
      <c r="L1259" s="79">
        <v>2936</v>
      </c>
      <c r="M1259" s="80">
        <f>IFERROR(L1259/F1259,"-")</f>
        <v>1.3901515151515151</v>
      </c>
      <c r="N1259" s="81">
        <f>L1259-F1259</f>
        <v>824</v>
      </c>
      <c r="O1259" s="79">
        <v>2981</v>
      </c>
      <c r="P1259" s="82">
        <v>1922</v>
      </c>
      <c r="Q1259" s="83">
        <f>IFERROR(O1259/P1259,"-")</f>
        <v>1.5509885535900103</v>
      </c>
      <c r="W1259" s="1" t="str">
        <f t="shared" si="167"/>
        <v>11埼玉県</v>
      </c>
    </row>
    <row r="1260" spans="1:23" x14ac:dyDescent="0.15">
      <c r="A1260" s="8">
        <f t="shared" si="166"/>
        <v>84</v>
      </c>
      <c r="B1260" s="8">
        <f>B1259</f>
        <v>1101</v>
      </c>
      <c r="D1260" s="65"/>
      <c r="E1260" s="75" t="s">
        <v>32</v>
      </c>
      <c r="F1260" s="76">
        <v>302</v>
      </c>
      <c r="G1260" s="77">
        <f>IFERROR(F1260/P1260,"-")</f>
        <v>0.18607516943930991</v>
      </c>
      <c r="H1260" s="78">
        <v>340</v>
      </c>
      <c r="I1260" s="78">
        <v>402</v>
      </c>
      <c r="J1260" s="78">
        <v>433</v>
      </c>
      <c r="K1260" s="78">
        <v>511</v>
      </c>
      <c r="L1260" s="79">
        <v>500</v>
      </c>
      <c r="M1260" s="80">
        <f>IFERROR(L1260/F1260,"-")</f>
        <v>1.6556291390728477</v>
      </c>
      <c r="N1260" s="81">
        <f>L1260-F1260</f>
        <v>198</v>
      </c>
      <c r="O1260" s="79">
        <v>535</v>
      </c>
      <c r="P1260" s="82">
        <v>1623</v>
      </c>
      <c r="Q1260" s="83">
        <f>IFERROR(O1260/P1260,"-")</f>
        <v>0.32963647566235366</v>
      </c>
      <c r="W1260" s="1" t="str">
        <f t="shared" si="167"/>
        <v>11埼玉県</v>
      </c>
    </row>
    <row r="1261" spans="1:23" ht="14.25" thickBot="1" x14ac:dyDescent="0.2">
      <c r="A1261" s="8">
        <f t="shared" si="166"/>
        <v>84</v>
      </c>
      <c r="B1261" s="8">
        <f>B1260</f>
        <v>1101</v>
      </c>
      <c r="D1261" s="84"/>
      <c r="E1261" s="85" t="s">
        <v>33</v>
      </c>
      <c r="F1261" s="86">
        <v>723</v>
      </c>
      <c r="G1261" s="87">
        <f>IFERROR(F1261/P1261,"-")</f>
        <v>0.8300803673938002</v>
      </c>
      <c r="H1261" s="88">
        <v>832</v>
      </c>
      <c r="I1261" s="88">
        <v>834</v>
      </c>
      <c r="J1261" s="88">
        <v>832</v>
      </c>
      <c r="K1261" s="88">
        <v>835</v>
      </c>
      <c r="L1261" s="89">
        <v>721</v>
      </c>
      <c r="M1261" s="90">
        <f>IFERROR(L1261/F1261,"-")</f>
        <v>0.99723374827109268</v>
      </c>
      <c r="N1261" s="91">
        <f>L1261-F1261</f>
        <v>-2</v>
      </c>
      <c r="O1261" s="89">
        <v>721</v>
      </c>
      <c r="P1261" s="92">
        <v>871</v>
      </c>
      <c r="Q1261" s="93">
        <f>IFERROR(O1261/P1261,"-")</f>
        <v>0.82778415614236511</v>
      </c>
      <c r="W1261" s="1" t="str">
        <f t="shared" si="167"/>
        <v>11埼玉県</v>
      </c>
    </row>
    <row r="1262" spans="1:23" s="5" customFormat="1" x14ac:dyDescent="0.15">
      <c r="A1262" s="94">
        <f t="shared" si="166"/>
        <v>84</v>
      </c>
      <c r="B1262" s="94">
        <f>B1261</f>
        <v>1101</v>
      </c>
      <c r="D1262" s="95"/>
      <c r="E1262" s="96" t="s">
        <v>34</v>
      </c>
      <c r="F1262" s="97">
        <v>0.84090909090909094</v>
      </c>
      <c r="G1262" s="98"/>
      <c r="H1262" s="97">
        <v>0.93181818181818177</v>
      </c>
      <c r="I1262" s="97">
        <v>0.97619047619047616</v>
      </c>
      <c r="J1262" s="97">
        <v>1</v>
      </c>
      <c r="K1262" s="97">
        <v>0.97560975609756095</v>
      </c>
      <c r="L1262" s="97">
        <v>0.97435897435897434</v>
      </c>
      <c r="M1262" s="99"/>
      <c r="N1262" s="99"/>
      <c r="O1262" s="100"/>
      <c r="P1262" s="100"/>
      <c r="Q1262" s="99"/>
      <c r="W1262" s="5" t="str">
        <f t="shared" si="167"/>
        <v>11埼玉県</v>
      </c>
    </row>
    <row r="1263" spans="1:23" x14ac:dyDescent="0.15">
      <c r="A1263" s="8">
        <f>(ROW()+12)/15</f>
        <v>85</v>
      </c>
      <c r="B1263" s="8"/>
      <c r="C1263" s="101">
        <f>(ROW()+12)/15</f>
        <v>85</v>
      </c>
      <c r="D1263" s="101"/>
      <c r="R1263" s="1" t="str">
        <f>"（"&amp;H1265&amp;"　"&amp;H1266&amp;"構想区域）"</f>
        <v>（埼玉県　南西部構想区域）</v>
      </c>
      <c r="W1263" s="1" t="str">
        <f>TEXT(F1265,"0?")&amp;H1265</f>
        <v>11埼玉県</v>
      </c>
    </row>
    <row r="1264" spans="1:23" ht="14.25" thickBot="1" x14ac:dyDescent="0.2">
      <c r="A1264" s="8">
        <f t="shared" ref="A1264:A1277" si="168">A1263</f>
        <v>85</v>
      </c>
      <c r="B1264" s="8"/>
      <c r="C1264" s="1" t="s">
        <v>3</v>
      </c>
      <c r="W1264" s="1" t="str">
        <f>W1263</f>
        <v>11埼玉県</v>
      </c>
    </row>
    <row r="1265" spans="1:23" x14ac:dyDescent="0.15">
      <c r="A1265" s="8">
        <f t="shared" si="168"/>
        <v>85</v>
      </c>
      <c r="B1265" s="8">
        <v>1102</v>
      </c>
      <c r="D1265" s="10" t="s">
        <v>4</v>
      </c>
      <c r="E1265" s="11"/>
      <c r="F1265" s="12">
        <f>QUOTIENT(F1266,100)</f>
        <v>11</v>
      </c>
      <c r="G1265" s="13"/>
      <c r="H1265" s="14" t="s">
        <v>126</v>
      </c>
      <c r="I1265" s="15"/>
      <c r="N1265" s="16"/>
      <c r="W1265" s="1" t="str">
        <f t="shared" ref="W1265:W1277" si="169">W1264</f>
        <v>11埼玉県</v>
      </c>
    </row>
    <row r="1266" spans="1:23" x14ac:dyDescent="0.15">
      <c r="A1266" s="8">
        <f t="shared" si="168"/>
        <v>85</v>
      </c>
      <c r="B1266" s="8">
        <f>B1265</f>
        <v>1102</v>
      </c>
      <c r="D1266" s="17" t="s">
        <v>5</v>
      </c>
      <c r="E1266" s="18"/>
      <c r="F1266" s="19">
        <f>B1266</f>
        <v>1102</v>
      </c>
      <c r="G1266" s="20"/>
      <c r="H1266" s="21" t="s">
        <v>128</v>
      </c>
      <c r="I1266" s="22"/>
      <c r="N1266" s="16"/>
      <c r="W1266" s="1" t="str">
        <f t="shared" si="169"/>
        <v>11埼玉県</v>
      </c>
    </row>
    <row r="1267" spans="1:23" x14ac:dyDescent="0.15">
      <c r="A1267" s="8">
        <f t="shared" si="168"/>
        <v>85</v>
      </c>
      <c r="B1267" s="8">
        <f>B1266</f>
        <v>1102</v>
      </c>
      <c r="D1267" s="23" t="s">
        <v>6</v>
      </c>
      <c r="E1267" s="24"/>
      <c r="F1267" s="25">
        <v>73.032499999999999</v>
      </c>
      <c r="G1267" s="26"/>
      <c r="H1267" s="26"/>
      <c r="I1267" s="27"/>
      <c r="J1267" s="28"/>
      <c r="K1267" s="28"/>
      <c r="M1267" s="28"/>
      <c r="N1267" s="29"/>
      <c r="O1267" s="30" t="s">
        <v>7</v>
      </c>
      <c r="W1267" s="1" t="str">
        <f t="shared" si="169"/>
        <v>11埼玉県</v>
      </c>
    </row>
    <row r="1268" spans="1:23" ht="14.25" thickBot="1" x14ac:dyDescent="0.2">
      <c r="A1268" s="8">
        <f t="shared" si="168"/>
        <v>85</v>
      </c>
      <c r="B1268" s="8">
        <f>B1267</f>
        <v>1102</v>
      </c>
      <c r="D1268" s="31" t="s">
        <v>8</v>
      </c>
      <c r="E1268" s="32"/>
      <c r="F1268" s="33">
        <v>110.95</v>
      </c>
      <c r="G1268" s="34"/>
      <c r="H1268" s="34"/>
      <c r="I1268" s="35"/>
      <c r="J1268" s="36"/>
      <c r="K1268" s="36"/>
      <c r="M1268" s="36"/>
      <c r="O1268" s="37">
        <v>-8.500000000000002E-2</v>
      </c>
      <c r="P1268" s="37"/>
      <c r="W1268" s="1" t="str">
        <f t="shared" si="169"/>
        <v>11埼玉県</v>
      </c>
    </row>
    <row r="1269" spans="1:23" ht="14.25" thickBot="1" x14ac:dyDescent="0.2">
      <c r="A1269" s="8">
        <f t="shared" si="168"/>
        <v>85</v>
      </c>
      <c r="B1269" s="8"/>
      <c r="C1269" s="1" t="s">
        <v>9</v>
      </c>
      <c r="W1269" s="1" t="str">
        <f t="shared" si="169"/>
        <v>11埼玉県</v>
      </c>
    </row>
    <row r="1270" spans="1:23" ht="13.5" customHeight="1" x14ac:dyDescent="0.15">
      <c r="A1270" s="8">
        <f t="shared" si="168"/>
        <v>85</v>
      </c>
      <c r="B1270" s="8"/>
      <c r="D1270" s="38"/>
      <c r="E1270" s="39"/>
      <c r="F1270" s="40" t="s">
        <v>10</v>
      </c>
      <c r="G1270" s="41"/>
      <c r="H1270" s="42" t="s">
        <v>11</v>
      </c>
      <c r="I1270" s="42" t="s">
        <v>12</v>
      </c>
      <c r="J1270" s="42" t="s">
        <v>13</v>
      </c>
      <c r="K1270" s="42" t="s">
        <v>14</v>
      </c>
      <c r="L1270" s="43" t="s">
        <v>15</v>
      </c>
      <c r="M1270" s="41"/>
      <c r="N1270" s="41"/>
      <c r="O1270" s="43" t="s">
        <v>16</v>
      </c>
      <c r="P1270" s="41"/>
      <c r="Q1270" s="44"/>
      <c r="W1270" s="1" t="str">
        <f t="shared" si="169"/>
        <v>11埼玉県</v>
      </c>
    </row>
    <row r="1271" spans="1:23" ht="32.25" thickBot="1" x14ac:dyDescent="0.2">
      <c r="A1271" s="8">
        <f t="shared" si="168"/>
        <v>85</v>
      </c>
      <c r="B1271" s="8"/>
      <c r="D1271" s="45"/>
      <c r="E1271" s="46"/>
      <c r="F1271" s="47" t="s">
        <v>17</v>
      </c>
      <c r="G1271" s="48" t="s">
        <v>18</v>
      </c>
      <c r="H1271" s="49" t="s">
        <v>19</v>
      </c>
      <c r="I1271" s="49" t="s">
        <v>20</v>
      </c>
      <c r="J1271" s="49" t="s">
        <v>21</v>
      </c>
      <c r="K1271" s="49" t="s">
        <v>22</v>
      </c>
      <c r="L1271" s="50" t="s">
        <v>23</v>
      </c>
      <c r="M1271" s="51" t="s">
        <v>24</v>
      </c>
      <c r="N1271" s="52" t="s">
        <v>25</v>
      </c>
      <c r="O1271" s="53" t="s">
        <v>26</v>
      </c>
      <c r="P1271" s="51" t="s">
        <v>27</v>
      </c>
      <c r="Q1271" s="54" t="s">
        <v>28</v>
      </c>
      <c r="W1271" s="1" t="str">
        <f t="shared" si="169"/>
        <v>11埼玉県</v>
      </c>
    </row>
    <row r="1272" spans="1:23" ht="14.25" thickTop="1" x14ac:dyDescent="0.15">
      <c r="A1272" s="8">
        <f t="shared" si="168"/>
        <v>85</v>
      </c>
      <c r="B1272" s="8">
        <f>B1267</f>
        <v>1102</v>
      </c>
      <c r="D1272" s="55"/>
      <c r="E1272" s="56" t="s">
        <v>29</v>
      </c>
      <c r="F1272" s="57">
        <f>SUM(F1273:F1276)</f>
        <v>3726</v>
      </c>
      <c r="G1272" s="58">
        <f>IFERROR(F1272/P1272,"-")</f>
        <v>0.779987439815784</v>
      </c>
      <c r="H1272" s="59">
        <f>SUM(H1273:H1276)</f>
        <v>4171</v>
      </c>
      <c r="I1272" s="59">
        <f>SUM(I1273:I1276)</f>
        <v>4524</v>
      </c>
      <c r="J1272" s="59">
        <f>SUM(J1273:J1276)</f>
        <v>4618</v>
      </c>
      <c r="K1272" s="59">
        <f>SUM(K1273:K1276)</f>
        <v>4622</v>
      </c>
      <c r="L1272" s="60">
        <f>SUM(L1273:L1276)</f>
        <v>4828</v>
      </c>
      <c r="M1272" s="61">
        <f>IFERROR(L1272/F1272,"-")</f>
        <v>1.2957595276435856</v>
      </c>
      <c r="N1272" s="62">
        <f>L1272-F1272</f>
        <v>1102</v>
      </c>
      <c r="O1272" s="60">
        <f>SUM(O1273:O1276)</f>
        <v>4814</v>
      </c>
      <c r="P1272" s="63">
        <f>SUM(P1273:P1276)</f>
        <v>4777</v>
      </c>
      <c r="Q1272" s="64">
        <f>IFERROR(O1272/P1272,"-")</f>
        <v>1.0077454469332217</v>
      </c>
      <c r="W1272" s="1" t="str">
        <f t="shared" si="169"/>
        <v>11埼玉県</v>
      </c>
    </row>
    <row r="1273" spans="1:23" x14ac:dyDescent="0.15">
      <c r="A1273" s="8">
        <f t="shared" si="168"/>
        <v>85</v>
      </c>
      <c r="B1273" s="8">
        <f>B1272</f>
        <v>1102</v>
      </c>
      <c r="D1273" s="65"/>
      <c r="E1273" s="66" t="s">
        <v>30</v>
      </c>
      <c r="F1273" s="67">
        <v>391</v>
      </c>
      <c r="G1273" s="68">
        <f>IFERROR(F1273/P1273,"-")</f>
        <v>0.92</v>
      </c>
      <c r="H1273" s="69">
        <v>285</v>
      </c>
      <c r="I1273" s="69">
        <v>278</v>
      </c>
      <c r="J1273" s="69">
        <v>381</v>
      </c>
      <c r="K1273" s="69">
        <v>248</v>
      </c>
      <c r="L1273" s="70">
        <v>264</v>
      </c>
      <c r="M1273" s="71">
        <f>IFERROR(L1273/F1273,"-")</f>
        <v>0.67519181585677746</v>
      </c>
      <c r="N1273" s="72">
        <f>L1273-F1273</f>
        <v>-127</v>
      </c>
      <c r="O1273" s="70">
        <v>252</v>
      </c>
      <c r="P1273" s="73">
        <v>425</v>
      </c>
      <c r="Q1273" s="74">
        <f>IFERROR(O1273/P1273,"-")</f>
        <v>0.59294117647058819</v>
      </c>
      <c r="W1273" s="1" t="str">
        <f t="shared" si="169"/>
        <v>11埼玉県</v>
      </c>
    </row>
    <row r="1274" spans="1:23" x14ac:dyDescent="0.15">
      <c r="A1274" s="8">
        <f t="shared" si="168"/>
        <v>85</v>
      </c>
      <c r="B1274" s="8">
        <f>B1273</f>
        <v>1102</v>
      </c>
      <c r="D1274" s="65"/>
      <c r="E1274" s="75" t="s">
        <v>31</v>
      </c>
      <c r="F1274" s="76">
        <v>2188</v>
      </c>
      <c r="G1274" s="77">
        <f>IFERROR(F1274/P1274,"-")</f>
        <v>1.2985163204747774</v>
      </c>
      <c r="H1274" s="78">
        <v>2459</v>
      </c>
      <c r="I1274" s="78">
        <v>2700</v>
      </c>
      <c r="J1274" s="78">
        <v>2620</v>
      </c>
      <c r="K1274" s="78">
        <v>2725</v>
      </c>
      <c r="L1274" s="79">
        <v>2788</v>
      </c>
      <c r="M1274" s="80">
        <f>IFERROR(L1274/F1274,"-")</f>
        <v>1.2742230347349177</v>
      </c>
      <c r="N1274" s="81">
        <f>L1274-F1274</f>
        <v>600</v>
      </c>
      <c r="O1274" s="79">
        <v>2769</v>
      </c>
      <c r="P1274" s="82">
        <v>1685</v>
      </c>
      <c r="Q1274" s="83">
        <f>IFERROR(O1274/P1274,"-")</f>
        <v>1.6433234421364986</v>
      </c>
      <c r="W1274" s="1" t="str">
        <f t="shared" si="169"/>
        <v>11埼玉県</v>
      </c>
    </row>
    <row r="1275" spans="1:23" x14ac:dyDescent="0.15">
      <c r="A1275" s="8">
        <f t="shared" si="168"/>
        <v>85</v>
      </c>
      <c r="B1275" s="8">
        <f>B1274</f>
        <v>1102</v>
      </c>
      <c r="D1275" s="65"/>
      <c r="E1275" s="75" t="s">
        <v>32</v>
      </c>
      <c r="F1275" s="76">
        <v>168</v>
      </c>
      <c r="G1275" s="77">
        <f>IFERROR(F1275/P1275,"-")</f>
        <v>0.12389380530973451</v>
      </c>
      <c r="H1275" s="78">
        <v>360</v>
      </c>
      <c r="I1275" s="78">
        <v>362</v>
      </c>
      <c r="J1275" s="78">
        <v>394</v>
      </c>
      <c r="K1275" s="78">
        <v>394</v>
      </c>
      <c r="L1275" s="79">
        <v>468</v>
      </c>
      <c r="M1275" s="80">
        <f>IFERROR(L1275/F1275,"-")</f>
        <v>2.7857142857142856</v>
      </c>
      <c r="N1275" s="81">
        <f>L1275-F1275</f>
        <v>300</v>
      </c>
      <c r="O1275" s="79">
        <v>529</v>
      </c>
      <c r="P1275" s="82">
        <v>1356</v>
      </c>
      <c r="Q1275" s="83">
        <f>IFERROR(O1275/P1275,"-")</f>
        <v>0.39011799410029496</v>
      </c>
      <c r="W1275" s="1" t="str">
        <f t="shared" si="169"/>
        <v>11埼玉県</v>
      </c>
    </row>
    <row r="1276" spans="1:23" ht="14.25" thickBot="1" x14ac:dyDescent="0.2">
      <c r="A1276" s="8">
        <f t="shared" si="168"/>
        <v>85</v>
      </c>
      <c r="B1276" s="8">
        <f>B1275</f>
        <v>1102</v>
      </c>
      <c r="D1276" s="84"/>
      <c r="E1276" s="85" t="s">
        <v>33</v>
      </c>
      <c r="F1276" s="86">
        <v>979</v>
      </c>
      <c r="G1276" s="87">
        <f>IFERROR(F1276/P1276,"-")</f>
        <v>0.74675819984744474</v>
      </c>
      <c r="H1276" s="88">
        <v>1067</v>
      </c>
      <c r="I1276" s="88">
        <v>1184</v>
      </c>
      <c r="J1276" s="88">
        <v>1223</v>
      </c>
      <c r="K1276" s="88">
        <v>1255</v>
      </c>
      <c r="L1276" s="89">
        <v>1308</v>
      </c>
      <c r="M1276" s="90">
        <f>IFERROR(L1276/F1276,"-")</f>
        <v>1.3360572012257406</v>
      </c>
      <c r="N1276" s="91">
        <f>L1276-F1276</f>
        <v>329</v>
      </c>
      <c r="O1276" s="89">
        <v>1264</v>
      </c>
      <c r="P1276" s="92">
        <v>1311</v>
      </c>
      <c r="Q1276" s="93">
        <f>IFERROR(O1276/P1276,"-")</f>
        <v>0.96414950419527079</v>
      </c>
      <c r="W1276" s="1" t="str">
        <f t="shared" si="169"/>
        <v>11埼玉県</v>
      </c>
    </row>
    <row r="1277" spans="1:23" s="5" customFormat="1" x14ac:dyDescent="0.15">
      <c r="A1277" s="94">
        <f t="shared" si="168"/>
        <v>85</v>
      </c>
      <c r="B1277" s="94">
        <f>B1276</f>
        <v>1102</v>
      </c>
      <c r="D1277" s="95"/>
      <c r="E1277" s="96" t="s">
        <v>34</v>
      </c>
      <c r="F1277" s="97">
        <v>0.90243902439024393</v>
      </c>
      <c r="G1277" s="98"/>
      <c r="H1277" s="97">
        <v>0.9285714285714286</v>
      </c>
      <c r="I1277" s="97">
        <v>0.97297297297297303</v>
      </c>
      <c r="J1277" s="97">
        <v>0.97499999999999998</v>
      </c>
      <c r="K1277" s="97">
        <v>0.95121951219512191</v>
      </c>
      <c r="L1277" s="97">
        <v>0.97560975609756095</v>
      </c>
      <c r="M1277" s="99"/>
      <c r="N1277" s="99"/>
      <c r="O1277" s="100"/>
      <c r="P1277" s="100"/>
      <c r="Q1277" s="99"/>
      <c r="W1277" s="5" t="str">
        <f t="shared" si="169"/>
        <v>11埼玉県</v>
      </c>
    </row>
    <row r="1278" spans="1:23" x14ac:dyDescent="0.15">
      <c r="A1278" s="8">
        <f>(ROW()+12)/15</f>
        <v>86</v>
      </c>
      <c r="B1278" s="8"/>
      <c r="C1278" s="101">
        <f>(ROW()+12)/15</f>
        <v>86</v>
      </c>
      <c r="D1278" s="101"/>
      <c r="R1278" s="1" t="str">
        <f>"（"&amp;H1280&amp;"　"&amp;H1281&amp;"構想区域）"</f>
        <v>（埼玉県　東部構想区域）</v>
      </c>
      <c r="W1278" s="1" t="str">
        <f>TEXT(F1280,"0?")&amp;H1280</f>
        <v>11埼玉県</v>
      </c>
    </row>
    <row r="1279" spans="1:23" ht="14.25" thickBot="1" x14ac:dyDescent="0.2">
      <c r="A1279" s="8">
        <f t="shared" ref="A1279:A1292" si="170">A1278</f>
        <v>86</v>
      </c>
      <c r="B1279" s="8"/>
      <c r="C1279" s="1" t="s">
        <v>3</v>
      </c>
      <c r="W1279" s="1" t="str">
        <f>W1278</f>
        <v>11埼玉県</v>
      </c>
    </row>
    <row r="1280" spans="1:23" x14ac:dyDescent="0.15">
      <c r="A1280" s="8">
        <f t="shared" si="170"/>
        <v>86</v>
      </c>
      <c r="B1280" s="8">
        <v>1103</v>
      </c>
      <c r="D1280" s="10" t="s">
        <v>4</v>
      </c>
      <c r="E1280" s="11"/>
      <c r="F1280" s="12">
        <f>QUOTIENT(F1281,100)</f>
        <v>11</v>
      </c>
      <c r="G1280" s="13"/>
      <c r="H1280" s="14" t="s">
        <v>126</v>
      </c>
      <c r="I1280" s="15"/>
      <c r="N1280" s="16"/>
      <c r="W1280" s="1" t="str">
        <f t="shared" ref="W1280:W1292" si="171">W1279</f>
        <v>11埼玉県</v>
      </c>
    </row>
    <row r="1281" spans="1:23" x14ac:dyDescent="0.15">
      <c r="A1281" s="8">
        <f t="shared" si="170"/>
        <v>86</v>
      </c>
      <c r="B1281" s="8">
        <f>B1280</f>
        <v>1103</v>
      </c>
      <c r="D1281" s="17" t="s">
        <v>5</v>
      </c>
      <c r="E1281" s="18"/>
      <c r="F1281" s="19">
        <f>B1281</f>
        <v>1103</v>
      </c>
      <c r="G1281" s="20"/>
      <c r="H1281" s="21" t="s">
        <v>129</v>
      </c>
      <c r="I1281" s="22"/>
      <c r="N1281" s="16"/>
      <c r="W1281" s="1" t="str">
        <f t="shared" si="171"/>
        <v>11埼玉県</v>
      </c>
    </row>
    <row r="1282" spans="1:23" x14ac:dyDescent="0.15">
      <c r="A1282" s="8">
        <f t="shared" si="170"/>
        <v>86</v>
      </c>
      <c r="B1282" s="8">
        <f>B1281</f>
        <v>1103</v>
      </c>
      <c r="D1282" s="23" t="s">
        <v>6</v>
      </c>
      <c r="E1282" s="24"/>
      <c r="F1282" s="25">
        <v>115.547</v>
      </c>
      <c r="G1282" s="26"/>
      <c r="H1282" s="26"/>
      <c r="I1282" s="27"/>
      <c r="J1282" s="28"/>
      <c r="K1282" s="28"/>
      <c r="M1282" s="28"/>
      <c r="N1282" s="29"/>
      <c r="O1282" s="30" t="s">
        <v>7</v>
      </c>
      <c r="W1282" s="1" t="str">
        <f t="shared" si="171"/>
        <v>11埼玉県</v>
      </c>
    </row>
    <row r="1283" spans="1:23" ht="14.25" thickBot="1" x14ac:dyDescent="0.2">
      <c r="A1283" s="8">
        <f t="shared" si="170"/>
        <v>86</v>
      </c>
      <c r="B1283" s="8">
        <f>B1282</f>
        <v>1103</v>
      </c>
      <c r="D1283" s="31" t="s">
        <v>8</v>
      </c>
      <c r="E1283" s="32"/>
      <c r="F1283" s="33">
        <v>249.71</v>
      </c>
      <c r="G1283" s="34"/>
      <c r="H1283" s="34"/>
      <c r="I1283" s="35"/>
      <c r="J1283" s="36"/>
      <c r="K1283" s="36"/>
      <c r="M1283" s="36"/>
      <c r="O1283" s="37">
        <v>-9.2999999999999999E-2</v>
      </c>
      <c r="P1283" s="37"/>
      <c r="W1283" s="1" t="str">
        <f t="shared" si="171"/>
        <v>11埼玉県</v>
      </c>
    </row>
    <row r="1284" spans="1:23" ht="14.25" thickBot="1" x14ac:dyDescent="0.2">
      <c r="A1284" s="8">
        <f t="shared" si="170"/>
        <v>86</v>
      </c>
      <c r="B1284" s="8"/>
      <c r="C1284" s="1" t="s">
        <v>9</v>
      </c>
      <c r="W1284" s="1" t="str">
        <f t="shared" si="171"/>
        <v>11埼玉県</v>
      </c>
    </row>
    <row r="1285" spans="1:23" ht="13.5" customHeight="1" x14ac:dyDescent="0.15">
      <c r="A1285" s="8">
        <f t="shared" si="170"/>
        <v>86</v>
      </c>
      <c r="B1285" s="8"/>
      <c r="D1285" s="38"/>
      <c r="E1285" s="39"/>
      <c r="F1285" s="40" t="s">
        <v>10</v>
      </c>
      <c r="G1285" s="41"/>
      <c r="H1285" s="42" t="s">
        <v>11</v>
      </c>
      <c r="I1285" s="42" t="s">
        <v>12</v>
      </c>
      <c r="J1285" s="42" t="s">
        <v>13</v>
      </c>
      <c r="K1285" s="42" t="s">
        <v>14</v>
      </c>
      <c r="L1285" s="43" t="s">
        <v>15</v>
      </c>
      <c r="M1285" s="41"/>
      <c r="N1285" s="41"/>
      <c r="O1285" s="43" t="s">
        <v>16</v>
      </c>
      <c r="P1285" s="41"/>
      <c r="Q1285" s="44"/>
      <c r="W1285" s="1" t="str">
        <f t="shared" si="171"/>
        <v>11埼玉県</v>
      </c>
    </row>
    <row r="1286" spans="1:23" ht="32.25" thickBot="1" x14ac:dyDescent="0.2">
      <c r="A1286" s="8">
        <f t="shared" si="170"/>
        <v>86</v>
      </c>
      <c r="B1286" s="8"/>
      <c r="D1286" s="45"/>
      <c r="E1286" s="46"/>
      <c r="F1286" s="47" t="s">
        <v>17</v>
      </c>
      <c r="G1286" s="48" t="s">
        <v>18</v>
      </c>
      <c r="H1286" s="49" t="s">
        <v>19</v>
      </c>
      <c r="I1286" s="49" t="s">
        <v>20</v>
      </c>
      <c r="J1286" s="49" t="s">
        <v>21</v>
      </c>
      <c r="K1286" s="49" t="s">
        <v>22</v>
      </c>
      <c r="L1286" s="50" t="s">
        <v>23</v>
      </c>
      <c r="M1286" s="51" t="s">
        <v>24</v>
      </c>
      <c r="N1286" s="52" t="s">
        <v>25</v>
      </c>
      <c r="O1286" s="53" t="s">
        <v>26</v>
      </c>
      <c r="P1286" s="51" t="s">
        <v>27</v>
      </c>
      <c r="Q1286" s="54" t="s">
        <v>28</v>
      </c>
      <c r="W1286" s="1" t="str">
        <f t="shared" si="171"/>
        <v>11埼玉県</v>
      </c>
    </row>
    <row r="1287" spans="1:23" ht="14.25" thickTop="1" x14ac:dyDescent="0.15">
      <c r="A1287" s="8">
        <f t="shared" si="170"/>
        <v>86</v>
      </c>
      <c r="B1287" s="8">
        <f>B1282</f>
        <v>1103</v>
      </c>
      <c r="D1287" s="55"/>
      <c r="E1287" s="56" t="s">
        <v>29</v>
      </c>
      <c r="F1287" s="57">
        <f>SUM(F1288:F1291)</f>
        <v>7067</v>
      </c>
      <c r="G1287" s="58">
        <f>IFERROR(F1287/P1287,"-")</f>
        <v>0.79093452714045887</v>
      </c>
      <c r="H1287" s="59">
        <f>SUM(H1288:H1291)</f>
        <v>7362</v>
      </c>
      <c r="I1287" s="59">
        <f>SUM(I1288:I1291)</f>
        <v>7415</v>
      </c>
      <c r="J1287" s="59">
        <f>SUM(J1288:J1291)</f>
        <v>7480</v>
      </c>
      <c r="K1287" s="59">
        <f>SUM(K1288:K1291)</f>
        <v>7469</v>
      </c>
      <c r="L1287" s="60">
        <f>SUM(L1288:L1291)</f>
        <v>7608</v>
      </c>
      <c r="M1287" s="61">
        <f>IFERROR(L1287/F1287,"-")</f>
        <v>1.0765529927833593</v>
      </c>
      <c r="N1287" s="62">
        <f>L1287-F1287</f>
        <v>541</v>
      </c>
      <c r="O1287" s="60">
        <f>SUM(O1288:O1291)</f>
        <v>7936</v>
      </c>
      <c r="P1287" s="63">
        <f>SUM(P1288:P1291)</f>
        <v>8935</v>
      </c>
      <c r="Q1287" s="64">
        <f>IFERROR(O1287/P1287,"-")</f>
        <v>0.88819250139899275</v>
      </c>
      <c r="W1287" s="1" t="str">
        <f t="shared" si="171"/>
        <v>11埼玉県</v>
      </c>
    </row>
    <row r="1288" spans="1:23" x14ac:dyDescent="0.15">
      <c r="A1288" s="8">
        <f t="shared" si="170"/>
        <v>86</v>
      </c>
      <c r="B1288" s="8">
        <f>B1287</f>
        <v>1103</v>
      </c>
      <c r="D1288" s="65"/>
      <c r="E1288" s="66" t="s">
        <v>30</v>
      </c>
      <c r="F1288" s="67">
        <v>142</v>
      </c>
      <c r="G1288" s="68">
        <f>IFERROR(F1288/P1288,"-")</f>
        <v>0.17087845968712395</v>
      </c>
      <c r="H1288" s="69">
        <v>215</v>
      </c>
      <c r="I1288" s="69">
        <v>205</v>
      </c>
      <c r="J1288" s="69">
        <v>224</v>
      </c>
      <c r="K1288" s="69">
        <v>212</v>
      </c>
      <c r="L1288" s="70">
        <v>218</v>
      </c>
      <c r="M1288" s="71">
        <f>IFERROR(L1288/F1288,"-")</f>
        <v>1.5352112676056338</v>
      </c>
      <c r="N1288" s="72">
        <f>L1288-F1288</f>
        <v>76</v>
      </c>
      <c r="O1288" s="70">
        <v>276</v>
      </c>
      <c r="P1288" s="73">
        <v>831</v>
      </c>
      <c r="Q1288" s="74">
        <f>IFERROR(O1288/P1288,"-")</f>
        <v>0.33212996389891697</v>
      </c>
      <c r="W1288" s="1" t="str">
        <f t="shared" si="171"/>
        <v>11埼玉県</v>
      </c>
    </row>
    <row r="1289" spans="1:23" x14ac:dyDescent="0.15">
      <c r="A1289" s="8">
        <f t="shared" si="170"/>
        <v>86</v>
      </c>
      <c r="B1289" s="8">
        <f>B1288</f>
        <v>1103</v>
      </c>
      <c r="D1289" s="65"/>
      <c r="E1289" s="75" t="s">
        <v>31</v>
      </c>
      <c r="F1289" s="76">
        <v>4298</v>
      </c>
      <c r="G1289" s="77">
        <f>IFERROR(F1289/P1289,"-")</f>
        <v>1.5443765720445561</v>
      </c>
      <c r="H1289" s="78">
        <v>4355</v>
      </c>
      <c r="I1289" s="78">
        <v>4547</v>
      </c>
      <c r="J1289" s="78">
        <v>4521</v>
      </c>
      <c r="K1289" s="78">
        <v>4530</v>
      </c>
      <c r="L1289" s="79">
        <v>4584</v>
      </c>
      <c r="M1289" s="80">
        <f>IFERROR(L1289/F1289,"-")</f>
        <v>1.0665425779432294</v>
      </c>
      <c r="N1289" s="81">
        <f>L1289-F1289</f>
        <v>286</v>
      </c>
      <c r="O1289" s="79">
        <v>4791</v>
      </c>
      <c r="P1289" s="82">
        <v>2783</v>
      </c>
      <c r="Q1289" s="83">
        <f>IFERROR(O1289/P1289,"-")</f>
        <v>1.7215235357527847</v>
      </c>
      <c r="W1289" s="1" t="str">
        <f t="shared" si="171"/>
        <v>11埼玉県</v>
      </c>
    </row>
    <row r="1290" spans="1:23" x14ac:dyDescent="0.15">
      <c r="A1290" s="8">
        <f t="shared" si="170"/>
        <v>86</v>
      </c>
      <c r="B1290" s="8">
        <f>B1289</f>
        <v>1103</v>
      </c>
      <c r="D1290" s="65"/>
      <c r="E1290" s="75" t="s">
        <v>32</v>
      </c>
      <c r="F1290" s="76">
        <v>901</v>
      </c>
      <c r="G1290" s="77">
        <f>IFERROR(F1290/P1290,"-")</f>
        <v>0.32955376737381126</v>
      </c>
      <c r="H1290" s="78">
        <v>980</v>
      </c>
      <c r="I1290" s="78">
        <v>903</v>
      </c>
      <c r="J1290" s="78">
        <v>986</v>
      </c>
      <c r="K1290" s="78">
        <v>1043</v>
      </c>
      <c r="L1290" s="79">
        <v>1089</v>
      </c>
      <c r="M1290" s="80">
        <f>IFERROR(L1290/F1290,"-")</f>
        <v>1.2086570477247502</v>
      </c>
      <c r="N1290" s="81">
        <f>L1290-F1290</f>
        <v>188</v>
      </c>
      <c r="O1290" s="79">
        <v>1404</v>
      </c>
      <c r="P1290" s="82">
        <v>2734</v>
      </c>
      <c r="Q1290" s="83">
        <f>IFERROR(O1290/P1290,"-")</f>
        <v>0.51353328456474034</v>
      </c>
      <c r="W1290" s="1" t="str">
        <f t="shared" si="171"/>
        <v>11埼玉県</v>
      </c>
    </row>
    <row r="1291" spans="1:23" ht="14.25" thickBot="1" x14ac:dyDescent="0.2">
      <c r="A1291" s="8">
        <f t="shared" si="170"/>
        <v>86</v>
      </c>
      <c r="B1291" s="8">
        <f>B1290</f>
        <v>1103</v>
      </c>
      <c r="D1291" s="84"/>
      <c r="E1291" s="85" t="s">
        <v>33</v>
      </c>
      <c r="F1291" s="86">
        <v>1726</v>
      </c>
      <c r="G1291" s="87">
        <f>IFERROR(F1291/P1291,"-")</f>
        <v>0.66718206416698878</v>
      </c>
      <c r="H1291" s="88">
        <v>1812</v>
      </c>
      <c r="I1291" s="88">
        <v>1760</v>
      </c>
      <c r="J1291" s="88">
        <v>1749</v>
      </c>
      <c r="K1291" s="88">
        <v>1684</v>
      </c>
      <c r="L1291" s="89">
        <v>1717</v>
      </c>
      <c r="M1291" s="90">
        <f>IFERROR(L1291/F1291,"-")</f>
        <v>0.99478563151796062</v>
      </c>
      <c r="N1291" s="91">
        <f>L1291-F1291</f>
        <v>-9</v>
      </c>
      <c r="O1291" s="89">
        <v>1465</v>
      </c>
      <c r="P1291" s="92">
        <v>2587</v>
      </c>
      <c r="Q1291" s="93">
        <f>IFERROR(O1291/P1291,"-")</f>
        <v>0.56629300347893308</v>
      </c>
      <c r="W1291" s="1" t="str">
        <f t="shared" si="171"/>
        <v>11埼玉県</v>
      </c>
    </row>
    <row r="1292" spans="1:23" s="5" customFormat="1" x14ac:dyDescent="0.15">
      <c r="A1292" s="94">
        <f t="shared" si="170"/>
        <v>86</v>
      </c>
      <c r="B1292" s="94">
        <f>B1291</f>
        <v>1103</v>
      </c>
      <c r="D1292" s="95"/>
      <c r="E1292" s="96" t="s">
        <v>34</v>
      </c>
      <c r="F1292" s="97">
        <v>0.90666666666666662</v>
      </c>
      <c r="G1292" s="98"/>
      <c r="H1292" s="97">
        <v>0.9358974358974359</v>
      </c>
      <c r="I1292" s="97">
        <v>0.97368421052631582</v>
      </c>
      <c r="J1292" s="97">
        <v>0.93506493506493504</v>
      </c>
      <c r="K1292" s="97">
        <v>0.93506493506493504</v>
      </c>
      <c r="L1292" s="97">
        <v>0.96</v>
      </c>
      <c r="M1292" s="99"/>
      <c r="N1292" s="99"/>
      <c r="O1292" s="100"/>
      <c r="P1292" s="100"/>
      <c r="Q1292" s="99"/>
      <c r="W1292" s="5" t="str">
        <f t="shared" si="171"/>
        <v>11埼玉県</v>
      </c>
    </row>
    <row r="1293" spans="1:23" x14ac:dyDescent="0.15">
      <c r="A1293" s="8">
        <f>(ROW()+12)/15</f>
        <v>87</v>
      </c>
      <c r="B1293" s="8"/>
      <c r="C1293" s="101">
        <f>(ROW()+12)/15</f>
        <v>87</v>
      </c>
      <c r="D1293" s="101"/>
      <c r="R1293" s="1" t="str">
        <f>"（"&amp;H1295&amp;"　"&amp;H1296&amp;"構想区域）"</f>
        <v>（埼玉県　さいたま構想区域）</v>
      </c>
      <c r="W1293" s="1" t="str">
        <f>TEXT(F1295,"0?")&amp;H1295</f>
        <v>11埼玉県</v>
      </c>
    </row>
    <row r="1294" spans="1:23" ht="14.25" thickBot="1" x14ac:dyDescent="0.2">
      <c r="A1294" s="8">
        <f t="shared" ref="A1294:A1307" si="172">A1293</f>
        <v>87</v>
      </c>
      <c r="B1294" s="8"/>
      <c r="C1294" s="1" t="s">
        <v>3</v>
      </c>
      <c r="W1294" s="1" t="str">
        <f>W1293</f>
        <v>11埼玉県</v>
      </c>
    </row>
    <row r="1295" spans="1:23" x14ac:dyDescent="0.15">
      <c r="A1295" s="8">
        <f t="shared" si="172"/>
        <v>87</v>
      </c>
      <c r="B1295" s="8">
        <v>1104</v>
      </c>
      <c r="D1295" s="10" t="s">
        <v>4</v>
      </c>
      <c r="E1295" s="11"/>
      <c r="F1295" s="12">
        <f>QUOTIENT(F1296,100)</f>
        <v>11</v>
      </c>
      <c r="G1295" s="13"/>
      <c r="H1295" s="14" t="s">
        <v>126</v>
      </c>
      <c r="I1295" s="15"/>
      <c r="N1295" s="16"/>
      <c r="W1295" s="1" t="str">
        <f t="shared" ref="W1295:W1307" si="173">W1294</f>
        <v>11埼玉県</v>
      </c>
    </row>
    <row r="1296" spans="1:23" x14ac:dyDescent="0.15">
      <c r="A1296" s="8">
        <f t="shared" si="172"/>
        <v>87</v>
      </c>
      <c r="B1296" s="8">
        <f>B1295</f>
        <v>1104</v>
      </c>
      <c r="D1296" s="17" t="s">
        <v>5</v>
      </c>
      <c r="E1296" s="18"/>
      <c r="F1296" s="19">
        <f>B1296</f>
        <v>1104</v>
      </c>
      <c r="G1296" s="20"/>
      <c r="H1296" s="21" t="s">
        <v>130</v>
      </c>
      <c r="I1296" s="22"/>
      <c r="N1296" s="16"/>
      <c r="W1296" s="1" t="str">
        <f t="shared" si="173"/>
        <v>11埼玉県</v>
      </c>
    </row>
    <row r="1297" spans="1:23" x14ac:dyDescent="0.15">
      <c r="A1297" s="8">
        <f t="shared" si="172"/>
        <v>87</v>
      </c>
      <c r="B1297" s="8">
        <f>B1296</f>
        <v>1104</v>
      </c>
      <c r="D1297" s="23" t="s">
        <v>6</v>
      </c>
      <c r="E1297" s="24"/>
      <c r="F1297" s="25">
        <v>132.4025</v>
      </c>
      <c r="G1297" s="26"/>
      <c r="H1297" s="26"/>
      <c r="I1297" s="27"/>
      <c r="J1297" s="28"/>
      <c r="K1297" s="28"/>
      <c r="M1297" s="28"/>
      <c r="N1297" s="29"/>
      <c r="O1297" s="30" t="s">
        <v>7</v>
      </c>
      <c r="W1297" s="1" t="str">
        <f t="shared" si="173"/>
        <v>11埼玉県</v>
      </c>
    </row>
    <row r="1298" spans="1:23" ht="14.25" thickBot="1" x14ac:dyDescent="0.2">
      <c r="A1298" s="8">
        <f t="shared" si="172"/>
        <v>87</v>
      </c>
      <c r="B1298" s="8">
        <f>B1297</f>
        <v>1104</v>
      </c>
      <c r="D1298" s="31" t="s">
        <v>8</v>
      </c>
      <c r="E1298" s="32"/>
      <c r="F1298" s="33">
        <v>217.44</v>
      </c>
      <c r="G1298" s="34"/>
      <c r="H1298" s="34"/>
      <c r="I1298" s="35"/>
      <c r="J1298" s="36"/>
      <c r="K1298" s="36"/>
      <c r="M1298" s="36"/>
      <c r="O1298" s="37">
        <v>-3.7999999999999978E-2</v>
      </c>
      <c r="P1298" s="37"/>
      <c r="W1298" s="1" t="str">
        <f t="shared" si="173"/>
        <v>11埼玉県</v>
      </c>
    </row>
    <row r="1299" spans="1:23" ht="14.25" thickBot="1" x14ac:dyDescent="0.2">
      <c r="A1299" s="8">
        <f t="shared" si="172"/>
        <v>87</v>
      </c>
      <c r="B1299" s="8"/>
      <c r="C1299" s="1" t="s">
        <v>9</v>
      </c>
      <c r="W1299" s="1" t="str">
        <f t="shared" si="173"/>
        <v>11埼玉県</v>
      </c>
    </row>
    <row r="1300" spans="1:23" ht="13.5" customHeight="1" x14ac:dyDescent="0.15">
      <c r="A1300" s="8">
        <f t="shared" si="172"/>
        <v>87</v>
      </c>
      <c r="B1300" s="8"/>
      <c r="D1300" s="38"/>
      <c r="E1300" s="39"/>
      <c r="F1300" s="40" t="s">
        <v>10</v>
      </c>
      <c r="G1300" s="41"/>
      <c r="H1300" s="42" t="s">
        <v>11</v>
      </c>
      <c r="I1300" s="42" t="s">
        <v>12</v>
      </c>
      <c r="J1300" s="42" t="s">
        <v>13</v>
      </c>
      <c r="K1300" s="42" t="s">
        <v>14</v>
      </c>
      <c r="L1300" s="43" t="s">
        <v>15</v>
      </c>
      <c r="M1300" s="41"/>
      <c r="N1300" s="41"/>
      <c r="O1300" s="43" t="s">
        <v>16</v>
      </c>
      <c r="P1300" s="41"/>
      <c r="Q1300" s="44"/>
      <c r="W1300" s="1" t="str">
        <f t="shared" si="173"/>
        <v>11埼玉県</v>
      </c>
    </row>
    <row r="1301" spans="1:23" ht="32.25" thickBot="1" x14ac:dyDescent="0.2">
      <c r="A1301" s="8">
        <f t="shared" si="172"/>
        <v>87</v>
      </c>
      <c r="B1301" s="8"/>
      <c r="D1301" s="45"/>
      <c r="E1301" s="46"/>
      <c r="F1301" s="47" t="s">
        <v>17</v>
      </c>
      <c r="G1301" s="48" t="s">
        <v>18</v>
      </c>
      <c r="H1301" s="49" t="s">
        <v>19</v>
      </c>
      <c r="I1301" s="49" t="s">
        <v>20</v>
      </c>
      <c r="J1301" s="49" t="s">
        <v>21</v>
      </c>
      <c r="K1301" s="49" t="s">
        <v>22</v>
      </c>
      <c r="L1301" s="50" t="s">
        <v>23</v>
      </c>
      <c r="M1301" s="51" t="s">
        <v>24</v>
      </c>
      <c r="N1301" s="52" t="s">
        <v>25</v>
      </c>
      <c r="O1301" s="53" t="s">
        <v>26</v>
      </c>
      <c r="P1301" s="51" t="s">
        <v>27</v>
      </c>
      <c r="Q1301" s="54" t="s">
        <v>28</v>
      </c>
      <c r="W1301" s="1" t="str">
        <f t="shared" si="173"/>
        <v>11埼玉県</v>
      </c>
    </row>
    <row r="1302" spans="1:23" ht="14.25" thickTop="1" x14ac:dyDescent="0.15">
      <c r="A1302" s="8">
        <f t="shared" si="172"/>
        <v>87</v>
      </c>
      <c r="B1302" s="8">
        <f>B1297</f>
        <v>1104</v>
      </c>
      <c r="D1302" s="55"/>
      <c r="E1302" s="56" t="s">
        <v>29</v>
      </c>
      <c r="F1302" s="57">
        <f>SUM(F1303:F1306)</f>
        <v>6887</v>
      </c>
      <c r="G1302" s="58">
        <f>IFERROR(F1302/P1302,"-")</f>
        <v>0.89861691022964507</v>
      </c>
      <c r="H1302" s="59">
        <f>SUM(H1303:H1306)</f>
        <v>6980</v>
      </c>
      <c r="I1302" s="59">
        <f>SUM(I1303:I1306)</f>
        <v>6959</v>
      </c>
      <c r="J1302" s="59">
        <f>SUM(J1303:J1306)</f>
        <v>7028</v>
      </c>
      <c r="K1302" s="59">
        <f>SUM(K1303:K1306)</f>
        <v>6770</v>
      </c>
      <c r="L1302" s="60">
        <f>SUM(L1303:L1306)</f>
        <v>6908</v>
      </c>
      <c r="M1302" s="61">
        <f>IFERROR(L1302/F1302,"-")</f>
        <v>1.0030492231740962</v>
      </c>
      <c r="N1302" s="62">
        <f>L1302-F1302</f>
        <v>21</v>
      </c>
      <c r="O1302" s="60">
        <f>SUM(O1303:O1306)</f>
        <v>7068</v>
      </c>
      <c r="P1302" s="63">
        <f>SUM(P1303:P1306)</f>
        <v>7664</v>
      </c>
      <c r="Q1302" s="64">
        <f>IFERROR(O1302/P1302,"-")</f>
        <v>0.92223382045929014</v>
      </c>
      <c r="W1302" s="1" t="str">
        <f t="shared" si="173"/>
        <v>11埼玉県</v>
      </c>
    </row>
    <row r="1303" spans="1:23" x14ac:dyDescent="0.15">
      <c r="A1303" s="8">
        <f t="shared" si="172"/>
        <v>87</v>
      </c>
      <c r="B1303" s="8">
        <f>B1302</f>
        <v>1104</v>
      </c>
      <c r="D1303" s="65"/>
      <c r="E1303" s="66" t="s">
        <v>30</v>
      </c>
      <c r="F1303" s="67">
        <v>1478</v>
      </c>
      <c r="G1303" s="68">
        <f>IFERROR(F1303/P1303,"-")</f>
        <v>1.422521655437921</v>
      </c>
      <c r="H1303" s="69">
        <v>1418</v>
      </c>
      <c r="I1303" s="69">
        <v>1568</v>
      </c>
      <c r="J1303" s="69">
        <v>1635</v>
      </c>
      <c r="K1303" s="69">
        <v>1526</v>
      </c>
      <c r="L1303" s="70">
        <v>1593</v>
      </c>
      <c r="M1303" s="71">
        <f>IFERROR(L1303/F1303,"-")</f>
        <v>1.0778078484438431</v>
      </c>
      <c r="N1303" s="72">
        <f>L1303-F1303</f>
        <v>115</v>
      </c>
      <c r="O1303" s="70">
        <v>1627</v>
      </c>
      <c r="P1303" s="73">
        <v>1039</v>
      </c>
      <c r="Q1303" s="74">
        <f>IFERROR(O1303/P1303,"-")</f>
        <v>1.5659287776708373</v>
      </c>
      <c r="W1303" s="1" t="str">
        <f t="shared" si="173"/>
        <v>11埼玉県</v>
      </c>
    </row>
    <row r="1304" spans="1:23" x14ac:dyDescent="0.15">
      <c r="A1304" s="8">
        <f t="shared" si="172"/>
        <v>87</v>
      </c>
      <c r="B1304" s="8">
        <f>B1303</f>
        <v>1104</v>
      </c>
      <c r="D1304" s="65"/>
      <c r="E1304" s="75" t="s">
        <v>31</v>
      </c>
      <c r="F1304" s="76">
        <v>3554</v>
      </c>
      <c r="G1304" s="77">
        <f>IFERROR(F1304/P1304,"-")</f>
        <v>1.2830324909747293</v>
      </c>
      <c r="H1304" s="78">
        <v>3504</v>
      </c>
      <c r="I1304" s="78">
        <v>3284</v>
      </c>
      <c r="J1304" s="78">
        <v>3206</v>
      </c>
      <c r="K1304" s="78">
        <v>3303</v>
      </c>
      <c r="L1304" s="79">
        <v>3165</v>
      </c>
      <c r="M1304" s="80">
        <f>IFERROR(L1304/F1304,"-")</f>
        <v>0.89054586381541923</v>
      </c>
      <c r="N1304" s="81">
        <f>L1304-F1304</f>
        <v>-389</v>
      </c>
      <c r="O1304" s="79">
        <v>3289</v>
      </c>
      <c r="P1304" s="82">
        <v>2770</v>
      </c>
      <c r="Q1304" s="83">
        <f>IFERROR(O1304/P1304,"-")</f>
        <v>1.1873646209386282</v>
      </c>
      <c r="W1304" s="1" t="str">
        <f t="shared" si="173"/>
        <v>11埼玉県</v>
      </c>
    </row>
    <row r="1305" spans="1:23" x14ac:dyDescent="0.15">
      <c r="A1305" s="8">
        <f t="shared" si="172"/>
        <v>87</v>
      </c>
      <c r="B1305" s="8">
        <f>B1304</f>
        <v>1104</v>
      </c>
      <c r="D1305" s="65"/>
      <c r="E1305" s="75" t="s">
        <v>32</v>
      </c>
      <c r="F1305" s="76">
        <v>362</v>
      </c>
      <c r="G1305" s="77">
        <f>IFERROR(F1305/P1305,"-")</f>
        <v>0.15732290308561495</v>
      </c>
      <c r="H1305" s="78">
        <v>529</v>
      </c>
      <c r="I1305" s="78">
        <v>644</v>
      </c>
      <c r="J1305" s="78">
        <v>718</v>
      </c>
      <c r="K1305" s="78">
        <v>689</v>
      </c>
      <c r="L1305" s="79">
        <v>737</v>
      </c>
      <c r="M1305" s="80">
        <f>IFERROR(L1305/F1305,"-")</f>
        <v>2.0359116022099446</v>
      </c>
      <c r="N1305" s="81">
        <f>L1305-F1305</f>
        <v>375</v>
      </c>
      <c r="O1305" s="79">
        <v>737</v>
      </c>
      <c r="P1305" s="82">
        <v>2301</v>
      </c>
      <c r="Q1305" s="83">
        <f>IFERROR(O1305/P1305,"-")</f>
        <v>0.32029552368535419</v>
      </c>
      <c r="W1305" s="1" t="str">
        <f t="shared" si="173"/>
        <v>11埼玉県</v>
      </c>
    </row>
    <row r="1306" spans="1:23" ht="14.25" thickBot="1" x14ac:dyDescent="0.2">
      <c r="A1306" s="8">
        <f t="shared" si="172"/>
        <v>87</v>
      </c>
      <c r="B1306" s="8">
        <f>B1305</f>
        <v>1104</v>
      </c>
      <c r="D1306" s="84"/>
      <c r="E1306" s="85" t="s">
        <v>33</v>
      </c>
      <c r="F1306" s="86">
        <v>1493</v>
      </c>
      <c r="G1306" s="87">
        <f>IFERROR(F1306/P1306,"-")</f>
        <v>0.96074646074646075</v>
      </c>
      <c r="H1306" s="88">
        <v>1529</v>
      </c>
      <c r="I1306" s="88">
        <v>1463</v>
      </c>
      <c r="J1306" s="88">
        <v>1469</v>
      </c>
      <c r="K1306" s="88">
        <v>1252</v>
      </c>
      <c r="L1306" s="89">
        <v>1413</v>
      </c>
      <c r="M1306" s="90">
        <f>IFERROR(L1306/F1306,"-")</f>
        <v>0.94641661085063633</v>
      </c>
      <c r="N1306" s="91">
        <f>L1306-F1306</f>
        <v>-80</v>
      </c>
      <c r="O1306" s="89">
        <v>1415</v>
      </c>
      <c r="P1306" s="92">
        <v>1554</v>
      </c>
      <c r="Q1306" s="93">
        <f>IFERROR(O1306/P1306,"-")</f>
        <v>0.91055341055341055</v>
      </c>
      <c r="W1306" s="1" t="str">
        <f t="shared" si="173"/>
        <v>11埼玉県</v>
      </c>
    </row>
    <row r="1307" spans="1:23" s="5" customFormat="1" x14ac:dyDescent="0.15">
      <c r="A1307" s="94">
        <f t="shared" si="172"/>
        <v>87</v>
      </c>
      <c r="B1307" s="94">
        <f>B1306</f>
        <v>1104</v>
      </c>
      <c r="D1307" s="95"/>
      <c r="E1307" s="96" t="s">
        <v>34</v>
      </c>
      <c r="F1307" s="97">
        <v>0.953125</v>
      </c>
      <c r="G1307" s="98"/>
      <c r="H1307" s="97">
        <v>0.93846153846153846</v>
      </c>
      <c r="I1307" s="97">
        <v>0.9375</v>
      </c>
      <c r="J1307" s="97">
        <v>0.93650793650793651</v>
      </c>
      <c r="K1307" s="97">
        <v>0.88709677419354838</v>
      </c>
      <c r="L1307" s="97">
        <v>0.90163934426229508</v>
      </c>
      <c r="M1307" s="99"/>
      <c r="N1307" s="99"/>
      <c r="O1307" s="100"/>
      <c r="P1307" s="100"/>
      <c r="Q1307" s="99"/>
      <c r="W1307" s="5" t="str">
        <f t="shared" si="173"/>
        <v>11埼玉県</v>
      </c>
    </row>
    <row r="1308" spans="1:23" x14ac:dyDescent="0.15">
      <c r="A1308" s="8">
        <f>(ROW()+12)/15</f>
        <v>88</v>
      </c>
      <c r="B1308" s="8"/>
      <c r="C1308" s="101">
        <f>(ROW()+12)/15</f>
        <v>88</v>
      </c>
      <c r="D1308" s="101"/>
      <c r="R1308" s="1" t="str">
        <f>"（"&amp;H1310&amp;"　"&amp;H1311&amp;"構想区域）"</f>
        <v>（埼玉県　県央構想区域）</v>
      </c>
      <c r="W1308" s="1" t="str">
        <f>TEXT(F1310,"0?")&amp;H1310</f>
        <v>11埼玉県</v>
      </c>
    </row>
    <row r="1309" spans="1:23" ht="14.25" thickBot="1" x14ac:dyDescent="0.2">
      <c r="A1309" s="8">
        <f t="shared" ref="A1309:A1322" si="174">A1308</f>
        <v>88</v>
      </c>
      <c r="B1309" s="8"/>
      <c r="C1309" s="1" t="s">
        <v>3</v>
      </c>
      <c r="W1309" s="1" t="str">
        <f>W1308</f>
        <v>11埼玉県</v>
      </c>
    </row>
    <row r="1310" spans="1:23" x14ac:dyDescent="0.15">
      <c r="A1310" s="8">
        <f t="shared" si="174"/>
        <v>88</v>
      </c>
      <c r="B1310" s="8">
        <v>1105</v>
      </c>
      <c r="D1310" s="10" t="s">
        <v>4</v>
      </c>
      <c r="E1310" s="11"/>
      <c r="F1310" s="12">
        <f>QUOTIENT(F1311,100)</f>
        <v>11</v>
      </c>
      <c r="G1310" s="13"/>
      <c r="H1310" s="14" t="s">
        <v>126</v>
      </c>
      <c r="I1310" s="15"/>
      <c r="N1310" s="16"/>
      <c r="W1310" s="1" t="str">
        <f t="shared" ref="W1310:W1322" si="175">W1309</f>
        <v>11埼玉県</v>
      </c>
    </row>
    <row r="1311" spans="1:23" x14ac:dyDescent="0.15">
      <c r="A1311" s="8">
        <f t="shared" si="174"/>
        <v>88</v>
      </c>
      <c r="B1311" s="8">
        <f>B1310</f>
        <v>1105</v>
      </c>
      <c r="D1311" s="17" t="s">
        <v>5</v>
      </c>
      <c r="E1311" s="18"/>
      <c r="F1311" s="19">
        <f>B1311</f>
        <v>1105</v>
      </c>
      <c r="G1311" s="20"/>
      <c r="H1311" s="21" t="s">
        <v>131</v>
      </c>
      <c r="I1311" s="22"/>
      <c r="N1311" s="16"/>
      <c r="W1311" s="1" t="str">
        <f t="shared" si="175"/>
        <v>11埼玉県</v>
      </c>
    </row>
    <row r="1312" spans="1:23" x14ac:dyDescent="0.15">
      <c r="A1312" s="8">
        <f t="shared" si="174"/>
        <v>88</v>
      </c>
      <c r="B1312" s="8">
        <f>B1311</f>
        <v>1105</v>
      </c>
      <c r="D1312" s="23" t="s">
        <v>6</v>
      </c>
      <c r="E1312" s="24"/>
      <c r="F1312" s="25">
        <v>52.855800000000002</v>
      </c>
      <c r="G1312" s="26"/>
      <c r="H1312" s="26"/>
      <c r="I1312" s="27"/>
      <c r="J1312" s="28"/>
      <c r="K1312" s="28"/>
      <c r="M1312" s="28"/>
      <c r="N1312" s="29"/>
      <c r="O1312" s="30" t="s">
        <v>7</v>
      </c>
      <c r="W1312" s="1" t="str">
        <f t="shared" si="175"/>
        <v>11埼玉県</v>
      </c>
    </row>
    <row r="1313" spans="1:23" ht="14.25" thickBot="1" x14ac:dyDescent="0.2">
      <c r="A1313" s="8">
        <f t="shared" si="174"/>
        <v>88</v>
      </c>
      <c r="B1313" s="8">
        <f>B1312</f>
        <v>1105</v>
      </c>
      <c r="D1313" s="31" t="s">
        <v>8</v>
      </c>
      <c r="E1313" s="32"/>
      <c r="F1313" s="33">
        <v>172.91</v>
      </c>
      <c r="G1313" s="34"/>
      <c r="H1313" s="34"/>
      <c r="I1313" s="35"/>
      <c r="J1313" s="36"/>
      <c r="K1313" s="36"/>
      <c r="M1313" s="36"/>
      <c r="O1313" s="37">
        <v>-5.8999999999999997E-2</v>
      </c>
      <c r="P1313" s="37"/>
      <c r="W1313" s="1" t="str">
        <f t="shared" si="175"/>
        <v>11埼玉県</v>
      </c>
    </row>
    <row r="1314" spans="1:23" ht="14.25" thickBot="1" x14ac:dyDescent="0.2">
      <c r="A1314" s="8">
        <f t="shared" si="174"/>
        <v>88</v>
      </c>
      <c r="B1314" s="8"/>
      <c r="C1314" s="1" t="s">
        <v>9</v>
      </c>
      <c r="W1314" s="1" t="str">
        <f t="shared" si="175"/>
        <v>11埼玉県</v>
      </c>
    </row>
    <row r="1315" spans="1:23" ht="13.5" customHeight="1" x14ac:dyDescent="0.15">
      <c r="A1315" s="8">
        <f t="shared" si="174"/>
        <v>88</v>
      </c>
      <c r="B1315" s="8"/>
      <c r="D1315" s="38"/>
      <c r="E1315" s="39"/>
      <c r="F1315" s="40" t="s">
        <v>10</v>
      </c>
      <c r="G1315" s="41"/>
      <c r="H1315" s="42" t="s">
        <v>11</v>
      </c>
      <c r="I1315" s="42" t="s">
        <v>12</v>
      </c>
      <c r="J1315" s="42" t="s">
        <v>13</v>
      </c>
      <c r="K1315" s="42" t="s">
        <v>14</v>
      </c>
      <c r="L1315" s="43" t="s">
        <v>15</v>
      </c>
      <c r="M1315" s="41"/>
      <c r="N1315" s="41"/>
      <c r="O1315" s="43" t="s">
        <v>16</v>
      </c>
      <c r="P1315" s="41"/>
      <c r="Q1315" s="44"/>
      <c r="W1315" s="1" t="str">
        <f t="shared" si="175"/>
        <v>11埼玉県</v>
      </c>
    </row>
    <row r="1316" spans="1:23" ht="32.25" thickBot="1" x14ac:dyDescent="0.2">
      <c r="A1316" s="8">
        <f t="shared" si="174"/>
        <v>88</v>
      </c>
      <c r="B1316" s="8"/>
      <c r="D1316" s="45"/>
      <c r="E1316" s="46"/>
      <c r="F1316" s="47" t="s">
        <v>17</v>
      </c>
      <c r="G1316" s="48" t="s">
        <v>18</v>
      </c>
      <c r="H1316" s="49" t="s">
        <v>19</v>
      </c>
      <c r="I1316" s="49" t="s">
        <v>20</v>
      </c>
      <c r="J1316" s="49" t="s">
        <v>21</v>
      </c>
      <c r="K1316" s="49" t="s">
        <v>22</v>
      </c>
      <c r="L1316" s="50" t="s">
        <v>23</v>
      </c>
      <c r="M1316" s="51" t="s">
        <v>24</v>
      </c>
      <c r="N1316" s="52" t="s">
        <v>25</v>
      </c>
      <c r="O1316" s="53" t="s">
        <v>26</v>
      </c>
      <c r="P1316" s="51" t="s">
        <v>27</v>
      </c>
      <c r="Q1316" s="54" t="s">
        <v>28</v>
      </c>
      <c r="W1316" s="1" t="str">
        <f t="shared" si="175"/>
        <v>11埼玉県</v>
      </c>
    </row>
    <row r="1317" spans="1:23" ht="14.25" thickTop="1" x14ac:dyDescent="0.15">
      <c r="A1317" s="8">
        <f t="shared" si="174"/>
        <v>88</v>
      </c>
      <c r="B1317" s="8">
        <f>B1312</f>
        <v>1105</v>
      </c>
      <c r="D1317" s="55"/>
      <c r="E1317" s="56" t="s">
        <v>29</v>
      </c>
      <c r="F1317" s="57">
        <f>SUM(F1318:F1321)</f>
        <v>3165</v>
      </c>
      <c r="G1317" s="58">
        <f>IFERROR(F1317/P1317,"-")</f>
        <v>0.89558573853989809</v>
      </c>
      <c r="H1317" s="59">
        <f>SUM(H1318:H1321)</f>
        <v>3252</v>
      </c>
      <c r="I1317" s="59">
        <f>SUM(I1318:I1321)</f>
        <v>3242</v>
      </c>
      <c r="J1317" s="59">
        <f>SUM(J1318:J1321)</f>
        <v>3343</v>
      </c>
      <c r="K1317" s="59">
        <f>SUM(K1318:K1321)</f>
        <v>3303</v>
      </c>
      <c r="L1317" s="60">
        <f>SUM(L1318:L1321)</f>
        <v>3352</v>
      </c>
      <c r="M1317" s="61">
        <f>IFERROR(L1317/F1317,"-")</f>
        <v>1.059083728278041</v>
      </c>
      <c r="N1317" s="62">
        <f>L1317-F1317</f>
        <v>187</v>
      </c>
      <c r="O1317" s="60">
        <f>SUM(O1318:O1321)</f>
        <v>3324</v>
      </c>
      <c r="P1317" s="63">
        <f>SUM(P1318:P1321)</f>
        <v>3534</v>
      </c>
      <c r="Q1317" s="64">
        <f>IFERROR(O1317/P1317,"-")</f>
        <v>0.94057724957555178</v>
      </c>
      <c r="W1317" s="1" t="str">
        <f t="shared" si="175"/>
        <v>11埼玉県</v>
      </c>
    </row>
    <row r="1318" spans="1:23" x14ac:dyDescent="0.15">
      <c r="A1318" s="8">
        <f t="shared" si="174"/>
        <v>88</v>
      </c>
      <c r="B1318" s="8">
        <f>B1317</f>
        <v>1105</v>
      </c>
      <c r="D1318" s="65"/>
      <c r="E1318" s="66" t="s">
        <v>30</v>
      </c>
      <c r="F1318" s="67">
        <v>391</v>
      </c>
      <c r="G1318" s="68">
        <f>IFERROR(F1318/P1318,"-")</f>
        <v>1.1366279069767442</v>
      </c>
      <c r="H1318" s="69">
        <v>544</v>
      </c>
      <c r="I1318" s="69">
        <v>544</v>
      </c>
      <c r="J1318" s="69">
        <v>587</v>
      </c>
      <c r="K1318" s="69">
        <v>587</v>
      </c>
      <c r="L1318" s="70">
        <v>587</v>
      </c>
      <c r="M1318" s="71">
        <f>IFERROR(L1318/F1318,"-")</f>
        <v>1.5012787723785166</v>
      </c>
      <c r="N1318" s="72">
        <f>L1318-F1318</f>
        <v>196</v>
      </c>
      <c r="O1318" s="70">
        <v>587</v>
      </c>
      <c r="P1318" s="73">
        <v>344</v>
      </c>
      <c r="Q1318" s="74">
        <f>IFERROR(O1318/P1318,"-")</f>
        <v>1.7063953488372092</v>
      </c>
      <c r="W1318" s="1" t="str">
        <f t="shared" si="175"/>
        <v>11埼玉県</v>
      </c>
    </row>
    <row r="1319" spans="1:23" x14ac:dyDescent="0.15">
      <c r="A1319" s="8">
        <f t="shared" si="174"/>
        <v>88</v>
      </c>
      <c r="B1319" s="8">
        <f>B1318</f>
        <v>1105</v>
      </c>
      <c r="D1319" s="65"/>
      <c r="E1319" s="75" t="s">
        <v>31</v>
      </c>
      <c r="F1319" s="76">
        <v>1665</v>
      </c>
      <c r="G1319" s="77">
        <f>IFERROR(F1319/P1319,"-")</f>
        <v>1.3079340141398272</v>
      </c>
      <c r="H1319" s="78">
        <v>1565</v>
      </c>
      <c r="I1319" s="78">
        <v>1621</v>
      </c>
      <c r="J1319" s="78">
        <v>1639</v>
      </c>
      <c r="K1319" s="78">
        <v>1558</v>
      </c>
      <c r="L1319" s="79">
        <v>1599</v>
      </c>
      <c r="M1319" s="80">
        <f>IFERROR(L1319/F1319,"-")</f>
        <v>0.96036036036036032</v>
      </c>
      <c r="N1319" s="81">
        <f>L1319-F1319</f>
        <v>-66</v>
      </c>
      <c r="O1319" s="79">
        <v>1546</v>
      </c>
      <c r="P1319" s="82">
        <v>1273</v>
      </c>
      <c r="Q1319" s="83">
        <f>IFERROR(O1319/P1319,"-")</f>
        <v>1.2144540455616653</v>
      </c>
      <c r="W1319" s="1" t="str">
        <f t="shared" si="175"/>
        <v>11埼玉県</v>
      </c>
    </row>
    <row r="1320" spans="1:23" x14ac:dyDescent="0.15">
      <c r="A1320" s="8">
        <f t="shared" si="174"/>
        <v>88</v>
      </c>
      <c r="B1320" s="8">
        <f>B1319</f>
        <v>1105</v>
      </c>
      <c r="D1320" s="65"/>
      <c r="E1320" s="75" t="s">
        <v>32</v>
      </c>
      <c r="F1320" s="76">
        <v>232</v>
      </c>
      <c r="G1320" s="77">
        <f>IFERROR(F1320/P1320,"-")</f>
        <v>0.20714285714285716</v>
      </c>
      <c r="H1320" s="78">
        <v>277</v>
      </c>
      <c r="I1320" s="78">
        <v>286</v>
      </c>
      <c r="J1320" s="78">
        <v>305</v>
      </c>
      <c r="K1320" s="78">
        <v>346</v>
      </c>
      <c r="L1320" s="79">
        <v>335</v>
      </c>
      <c r="M1320" s="80">
        <f>IFERROR(L1320/F1320,"-")</f>
        <v>1.4439655172413792</v>
      </c>
      <c r="N1320" s="81">
        <f>L1320-F1320</f>
        <v>103</v>
      </c>
      <c r="O1320" s="79">
        <v>427</v>
      </c>
      <c r="P1320" s="82">
        <v>1120</v>
      </c>
      <c r="Q1320" s="83">
        <f>IFERROR(O1320/P1320,"-")</f>
        <v>0.38124999999999998</v>
      </c>
      <c r="W1320" s="1" t="str">
        <f t="shared" si="175"/>
        <v>11埼玉県</v>
      </c>
    </row>
    <row r="1321" spans="1:23" ht="14.25" thickBot="1" x14ac:dyDescent="0.2">
      <c r="A1321" s="8">
        <f t="shared" si="174"/>
        <v>88</v>
      </c>
      <c r="B1321" s="8">
        <f>B1320</f>
        <v>1105</v>
      </c>
      <c r="D1321" s="84"/>
      <c r="E1321" s="85" t="s">
        <v>33</v>
      </c>
      <c r="F1321" s="86">
        <v>877</v>
      </c>
      <c r="G1321" s="87">
        <f>IFERROR(F1321/P1321,"-")</f>
        <v>1.1003764115432872</v>
      </c>
      <c r="H1321" s="88">
        <v>866</v>
      </c>
      <c r="I1321" s="88">
        <v>791</v>
      </c>
      <c r="J1321" s="88">
        <v>812</v>
      </c>
      <c r="K1321" s="88">
        <v>812</v>
      </c>
      <c r="L1321" s="89">
        <v>831</v>
      </c>
      <c r="M1321" s="90">
        <f>IFERROR(L1321/F1321,"-")</f>
        <v>0.94754846066134546</v>
      </c>
      <c r="N1321" s="91">
        <f>L1321-F1321</f>
        <v>-46</v>
      </c>
      <c r="O1321" s="89">
        <v>764</v>
      </c>
      <c r="P1321" s="92">
        <v>797</v>
      </c>
      <c r="Q1321" s="93">
        <f>IFERROR(O1321/P1321,"-")</f>
        <v>0.95859473023839403</v>
      </c>
      <c r="W1321" s="1" t="str">
        <f t="shared" si="175"/>
        <v>11埼玉県</v>
      </c>
    </row>
    <row r="1322" spans="1:23" s="5" customFormat="1" x14ac:dyDescent="0.15">
      <c r="A1322" s="94">
        <f t="shared" si="174"/>
        <v>88</v>
      </c>
      <c r="B1322" s="94">
        <f>B1321</f>
        <v>1105</v>
      </c>
      <c r="D1322" s="95"/>
      <c r="E1322" s="96" t="s">
        <v>34</v>
      </c>
      <c r="F1322" s="97">
        <v>0.84848484848484851</v>
      </c>
      <c r="G1322" s="98"/>
      <c r="H1322" s="97">
        <v>0.93939393939393945</v>
      </c>
      <c r="I1322" s="97">
        <v>0.93939393939393945</v>
      </c>
      <c r="J1322" s="97">
        <v>0.93939393939393945</v>
      </c>
      <c r="K1322" s="97">
        <v>0.84848484848484851</v>
      </c>
      <c r="L1322" s="97">
        <v>0.87096774193548387</v>
      </c>
      <c r="M1322" s="99"/>
      <c r="N1322" s="99"/>
      <c r="O1322" s="100"/>
      <c r="P1322" s="100"/>
      <c r="Q1322" s="99"/>
      <c r="W1322" s="5" t="str">
        <f t="shared" si="175"/>
        <v>11埼玉県</v>
      </c>
    </row>
    <row r="1323" spans="1:23" x14ac:dyDescent="0.15">
      <c r="A1323" s="8">
        <f>(ROW()+12)/15</f>
        <v>89</v>
      </c>
      <c r="B1323" s="8"/>
      <c r="C1323" s="101">
        <f>(ROW()+12)/15</f>
        <v>89</v>
      </c>
      <c r="D1323" s="101"/>
      <c r="R1323" s="1" t="str">
        <f>"（"&amp;H1325&amp;"　"&amp;H1326&amp;"構想区域）"</f>
        <v>（埼玉県　川越比企構想区域）</v>
      </c>
      <c r="W1323" s="1" t="str">
        <f>TEXT(F1325,"0?")&amp;H1325</f>
        <v>11埼玉県</v>
      </c>
    </row>
    <row r="1324" spans="1:23" ht="14.25" thickBot="1" x14ac:dyDescent="0.2">
      <c r="A1324" s="8">
        <f t="shared" ref="A1324:A1337" si="176">A1323</f>
        <v>89</v>
      </c>
      <c r="B1324" s="8"/>
      <c r="C1324" s="1" t="s">
        <v>3</v>
      </c>
      <c r="W1324" s="1" t="str">
        <f>W1323</f>
        <v>11埼玉県</v>
      </c>
    </row>
    <row r="1325" spans="1:23" x14ac:dyDescent="0.15">
      <c r="A1325" s="8">
        <f t="shared" si="176"/>
        <v>89</v>
      </c>
      <c r="B1325" s="8">
        <v>1106</v>
      </c>
      <c r="D1325" s="10" t="s">
        <v>4</v>
      </c>
      <c r="E1325" s="11"/>
      <c r="F1325" s="12">
        <f>QUOTIENT(F1326,100)</f>
        <v>11</v>
      </c>
      <c r="G1325" s="13"/>
      <c r="H1325" s="14" t="s">
        <v>126</v>
      </c>
      <c r="I1325" s="15"/>
      <c r="N1325" s="16"/>
      <c r="W1325" s="1" t="str">
        <f t="shared" ref="W1325:W1337" si="177">W1324</f>
        <v>11埼玉県</v>
      </c>
    </row>
    <row r="1326" spans="1:23" x14ac:dyDescent="0.15">
      <c r="A1326" s="8">
        <f t="shared" si="176"/>
        <v>89</v>
      </c>
      <c r="B1326" s="8">
        <f>B1325</f>
        <v>1106</v>
      </c>
      <c r="D1326" s="17" t="s">
        <v>5</v>
      </c>
      <c r="E1326" s="18"/>
      <c r="F1326" s="19">
        <f>B1326</f>
        <v>1106</v>
      </c>
      <c r="G1326" s="20"/>
      <c r="H1326" s="21" t="s">
        <v>132</v>
      </c>
      <c r="I1326" s="22"/>
      <c r="N1326" s="16"/>
      <c r="W1326" s="1" t="str">
        <f t="shared" si="177"/>
        <v>11埼玉県</v>
      </c>
    </row>
    <row r="1327" spans="1:23" x14ac:dyDescent="0.15">
      <c r="A1327" s="8">
        <f t="shared" si="176"/>
        <v>89</v>
      </c>
      <c r="B1327" s="8">
        <f>B1326</f>
        <v>1106</v>
      </c>
      <c r="D1327" s="23" t="s">
        <v>6</v>
      </c>
      <c r="E1327" s="24"/>
      <c r="F1327" s="25">
        <v>79.3673</v>
      </c>
      <c r="G1327" s="26"/>
      <c r="H1327" s="26"/>
      <c r="I1327" s="27"/>
      <c r="J1327" s="28"/>
      <c r="K1327" s="28"/>
      <c r="M1327" s="28"/>
      <c r="N1327" s="29"/>
      <c r="O1327" s="30" t="s">
        <v>7</v>
      </c>
      <c r="W1327" s="1" t="str">
        <f t="shared" si="177"/>
        <v>11埼玉県</v>
      </c>
    </row>
    <row r="1328" spans="1:23" ht="14.25" thickBot="1" x14ac:dyDescent="0.2">
      <c r="A1328" s="8">
        <f t="shared" si="176"/>
        <v>89</v>
      </c>
      <c r="B1328" s="8">
        <f>B1327</f>
        <v>1106</v>
      </c>
      <c r="D1328" s="31" t="s">
        <v>8</v>
      </c>
      <c r="E1328" s="32"/>
      <c r="F1328" s="33">
        <v>626.53</v>
      </c>
      <c r="G1328" s="34"/>
      <c r="H1328" s="34"/>
      <c r="I1328" s="35"/>
      <c r="J1328" s="36"/>
      <c r="K1328" s="36"/>
      <c r="M1328" s="36"/>
      <c r="O1328" s="37">
        <v>6.9999999999999951E-2</v>
      </c>
      <c r="P1328" s="37"/>
      <c r="W1328" s="1" t="str">
        <f t="shared" si="177"/>
        <v>11埼玉県</v>
      </c>
    </row>
    <row r="1329" spans="1:23" ht="14.25" thickBot="1" x14ac:dyDescent="0.2">
      <c r="A1329" s="8">
        <f t="shared" si="176"/>
        <v>89</v>
      </c>
      <c r="B1329" s="8"/>
      <c r="C1329" s="1" t="s">
        <v>9</v>
      </c>
      <c r="W1329" s="1" t="str">
        <f t="shared" si="177"/>
        <v>11埼玉県</v>
      </c>
    </row>
    <row r="1330" spans="1:23" ht="13.5" customHeight="1" x14ac:dyDescent="0.15">
      <c r="A1330" s="8">
        <f t="shared" si="176"/>
        <v>89</v>
      </c>
      <c r="B1330" s="8"/>
      <c r="D1330" s="38"/>
      <c r="E1330" s="39"/>
      <c r="F1330" s="40" t="s">
        <v>10</v>
      </c>
      <c r="G1330" s="41"/>
      <c r="H1330" s="42" t="s">
        <v>11</v>
      </c>
      <c r="I1330" s="42" t="s">
        <v>12</v>
      </c>
      <c r="J1330" s="42" t="s">
        <v>13</v>
      </c>
      <c r="K1330" s="42" t="s">
        <v>14</v>
      </c>
      <c r="L1330" s="43" t="s">
        <v>15</v>
      </c>
      <c r="M1330" s="41"/>
      <c r="N1330" s="41"/>
      <c r="O1330" s="43" t="s">
        <v>16</v>
      </c>
      <c r="P1330" s="41"/>
      <c r="Q1330" s="44"/>
      <c r="W1330" s="1" t="str">
        <f t="shared" si="177"/>
        <v>11埼玉県</v>
      </c>
    </row>
    <row r="1331" spans="1:23" ht="32.25" thickBot="1" x14ac:dyDescent="0.2">
      <c r="A1331" s="8">
        <f t="shared" si="176"/>
        <v>89</v>
      </c>
      <c r="B1331" s="8"/>
      <c r="D1331" s="45"/>
      <c r="E1331" s="46"/>
      <c r="F1331" s="47" t="s">
        <v>17</v>
      </c>
      <c r="G1331" s="48" t="s">
        <v>18</v>
      </c>
      <c r="H1331" s="49" t="s">
        <v>19</v>
      </c>
      <c r="I1331" s="49" t="s">
        <v>20</v>
      </c>
      <c r="J1331" s="49" t="s">
        <v>21</v>
      </c>
      <c r="K1331" s="49" t="s">
        <v>22</v>
      </c>
      <c r="L1331" s="50" t="s">
        <v>23</v>
      </c>
      <c r="M1331" s="51" t="s">
        <v>24</v>
      </c>
      <c r="N1331" s="52" t="s">
        <v>25</v>
      </c>
      <c r="O1331" s="53" t="s">
        <v>26</v>
      </c>
      <c r="P1331" s="51" t="s">
        <v>27</v>
      </c>
      <c r="Q1331" s="54" t="s">
        <v>28</v>
      </c>
      <c r="W1331" s="1" t="str">
        <f t="shared" si="177"/>
        <v>11埼玉県</v>
      </c>
    </row>
    <row r="1332" spans="1:23" ht="14.25" thickTop="1" x14ac:dyDescent="0.15">
      <c r="A1332" s="8">
        <f t="shared" si="176"/>
        <v>89</v>
      </c>
      <c r="B1332" s="8">
        <f>B1327</f>
        <v>1106</v>
      </c>
      <c r="D1332" s="55"/>
      <c r="E1332" s="56" t="s">
        <v>29</v>
      </c>
      <c r="F1332" s="57">
        <f>SUM(F1333:F1336)</f>
        <v>6733</v>
      </c>
      <c r="G1332" s="58">
        <f>IFERROR(F1332/P1332,"-")</f>
        <v>0.87990067956089912</v>
      </c>
      <c r="H1332" s="59">
        <f>SUM(H1333:H1336)</f>
        <v>6942</v>
      </c>
      <c r="I1332" s="59">
        <f>SUM(I1333:I1336)</f>
        <v>7298</v>
      </c>
      <c r="J1332" s="59">
        <f>SUM(J1333:J1336)</f>
        <v>6944</v>
      </c>
      <c r="K1332" s="59">
        <f>SUM(K1333:K1336)</f>
        <v>6876</v>
      </c>
      <c r="L1332" s="60">
        <f>SUM(L1333:L1336)</f>
        <v>7120</v>
      </c>
      <c r="M1332" s="61">
        <f>IFERROR(L1332/F1332,"-")</f>
        <v>1.0574780929748997</v>
      </c>
      <c r="N1332" s="62">
        <f>L1332-F1332</f>
        <v>387</v>
      </c>
      <c r="O1332" s="60">
        <f>SUM(O1333:O1336)</f>
        <v>7251</v>
      </c>
      <c r="P1332" s="63">
        <f>SUM(P1333:P1336)</f>
        <v>7652</v>
      </c>
      <c r="Q1332" s="64">
        <f>IFERROR(O1332/P1332,"-")</f>
        <v>0.94759539989545216</v>
      </c>
      <c r="W1332" s="1" t="str">
        <f t="shared" si="177"/>
        <v>11埼玉県</v>
      </c>
    </row>
    <row r="1333" spans="1:23" x14ac:dyDescent="0.15">
      <c r="A1333" s="8">
        <f t="shared" si="176"/>
        <v>89</v>
      </c>
      <c r="B1333" s="8">
        <f>B1332</f>
        <v>1106</v>
      </c>
      <c r="D1333" s="65"/>
      <c r="E1333" s="66" t="s">
        <v>30</v>
      </c>
      <c r="F1333" s="67">
        <v>1763</v>
      </c>
      <c r="G1333" s="68">
        <f>IFERROR(F1333/P1333,"-")</f>
        <v>2.1982543640897756</v>
      </c>
      <c r="H1333" s="69">
        <v>1726</v>
      </c>
      <c r="I1333" s="69">
        <v>1790</v>
      </c>
      <c r="J1333" s="69">
        <v>1740</v>
      </c>
      <c r="K1333" s="69">
        <v>1726</v>
      </c>
      <c r="L1333" s="70">
        <v>1798</v>
      </c>
      <c r="M1333" s="71">
        <f>IFERROR(L1333/F1333,"-")</f>
        <v>1.0198525241066365</v>
      </c>
      <c r="N1333" s="72">
        <f>L1333-F1333</f>
        <v>35</v>
      </c>
      <c r="O1333" s="70">
        <v>1925</v>
      </c>
      <c r="P1333" s="73">
        <v>802</v>
      </c>
      <c r="Q1333" s="74">
        <f>IFERROR(O1333/P1333,"-")</f>
        <v>2.4002493765586035</v>
      </c>
      <c r="W1333" s="1" t="str">
        <f t="shared" si="177"/>
        <v>11埼玉県</v>
      </c>
    </row>
    <row r="1334" spans="1:23" x14ac:dyDescent="0.15">
      <c r="A1334" s="8">
        <f t="shared" si="176"/>
        <v>89</v>
      </c>
      <c r="B1334" s="8">
        <f>B1333</f>
        <v>1106</v>
      </c>
      <c r="D1334" s="65"/>
      <c r="E1334" s="75" t="s">
        <v>31</v>
      </c>
      <c r="F1334" s="76">
        <v>2483</v>
      </c>
      <c r="G1334" s="77">
        <f>IFERROR(F1334/P1334,"-")</f>
        <v>1.0986725663716814</v>
      </c>
      <c r="H1334" s="78">
        <v>2342</v>
      </c>
      <c r="I1334" s="78">
        <v>2161</v>
      </c>
      <c r="J1334" s="78">
        <v>2171</v>
      </c>
      <c r="K1334" s="78">
        <v>2045</v>
      </c>
      <c r="L1334" s="79">
        <v>2151</v>
      </c>
      <c r="M1334" s="80">
        <f>IFERROR(L1334/F1334,"-")</f>
        <v>0.86629077728554171</v>
      </c>
      <c r="N1334" s="81">
        <f>L1334-F1334</f>
        <v>-332</v>
      </c>
      <c r="O1334" s="79">
        <v>1991</v>
      </c>
      <c r="P1334" s="82">
        <v>2260</v>
      </c>
      <c r="Q1334" s="83">
        <f>IFERROR(O1334/P1334,"-")</f>
        <v>0.88097345132743365</v>
      </c>
      <c r="W1334" s="1" t="str">
        <f t="shared" si="177"/>
        <v>11埼玉県</v>
      </c>
    </row>
    <row r="1335" spans="1:23" x14ac:dyDescent="0.15">
      <c r="A1335" s="8">
        <f t="shared" si="176"/>
        <v>89</v>
      </c>
      <c r="B1335" s="8">
        <f>B1334</f>
        <v>1106</v>
      </c>
      <c r="D1335" s="65"/>
      <c r="E1335" s="75" t="s">
        <v>32</v>
      </c>
      <c r="F1335" s="76">
        <v>703</v>
      </c>
      <c r="G1335" s="77">
        <f>IFERROR(F1335/P1335,"-")</f>
        <v>0.27918983320095314</v>
      </c>
      <c r="H1335" s="78">
        <v>1024</v>
      </c>
      <c r="I1335" s="78">
        <v>1092</v>
      </c>
      <c r="J1335" s="78">
        <v>1213</v>
      </c>
      <c r="K1335" s="78">
        <v>1074</v>
      </c>
      <c r="L1335" s="79">
        <v>1073</v>
      </c>
      <c r="M1335" s="80">
        <f>IFERROR(L1335/F1335,"-")</f>
        <v>1.5263157894736843</v>
      </c>
      <c r="N1335" s="81">
        <f>L1335-F1335</f>
        <v>370</v>
      </c>
      <c r="O1335" s="79">
        <v>1216</v>
      </c>
      <c r="P1335" s="82">
        <v>2518</v>
      </c>
      <c r="Q1335" s="83">
        <f>IFERROR(O1335/P1335,"-")</f>
        <v>0.48292295472597302</v>
      </c>
      <c r="W1335" s="1" t="str">
        <f t="shared" si="177"/>
        <v>11埼玉県</v>
      </c>
    </row>
    <row r="1336" spans="1:23" ht="14.25" thickBot="1" x14ac:dyDescent="0.2">
      <c r="A1336" s="8">
        <f t="shared" si="176"/>
        <v>89</v>
      </c>
      <c r="B1336" s="8">
        <f>B1335</f>
        <v>1106</v>
      </c>
      <c r="D1336" s="84"/>
      <c r="E1336" s="85" t="s">
        <v>33</v>
      </c>
      <c r="F1336" s="86">
        <v>1784</v>
      </c>
      <c r="G1336" s="87">
        <f>IFERROR(F1336/P1336,"-")</f>
        <v>0.86100386100386095</v>
      </c>
      <c r="H1336" s="88">
        <v>1850</v>
      </c>
      <c r="I1336" s="88">
        <v>2255</v>
      </c>
      <c r="J1336" s="88">
        <v>1820</v>
      </c>
      <c r="K1336" s="88">
        <v>2031</v>
      </c>
      <c r="L1336" s="89">
        <v>2098</v>
      </c>
      <c r="M1336" s="90">
        <f>IFERROR(L1336/F1336,"-")</f>
        <v>1.1760089686098654</v>
      </c>
      <c r="N1336" s="91">
        <f>L1336-F1336</f>
        <v>314</v>
      </c>
      <c r="O1336" s="89">
        <v>2119</v>
      </c>
      <c r="P1336" s="92">
        <v>2072</v>
      </c>
      <c r="Q1336" s="93">
        <f>IFERROR(O1336/P1336,"-")</f>
        <v>1.0226833976833978</v>
      </c>
      <c r="W1336" s="1" t="str">
        <f t="shared" si="177"/>
        <v>11埼玉県</v>
      </c>
    </row>
    <row r="1337" spans="1:23" s="5" customFormat="1" x14ac:dyDescent="0.15">
      <c r="A1337" s="94">
        <f t="shared" si="176"/>
        <v>89</v>
      </c>
      <c r="B1337" s="94">
        <f>B1336</f>
        <v>1106</v>
      </c>
      <c r="D1337" s="95"/>
      <c r="E1337" s="96" t="s">
        <v>34</v>
      </c>
      <c r="F1337" s="97">
        <v>0.890625</v>
      </c>
      <c r="G1337" s="98"/>
      <c r="H1337" s="97">
        <v>0.9375</v>
      </c>
      <c r="I1337" s="97">
        <v>0.967741935483871</v>
      </c>
      <c r="J1337" s="97">
        <v>0.95161290322580649</v>
      </c>
      <c r="K1337" s="97">
        <v>0.95238095238095233</v>
      </c>
      <c r="L1337" s="97">
        <v>0.98360655737704916</v>
      </c>
      <c r="M1337" s="99"/>
      <c r="N1337" s="99"/>
      <c r="O1337" s="100"/>
      <c r="P1337" s="100"/>
      <c r="Q1337" s="99"/>
      <c r="W1337" s="5" t="str">
        <f t="shared" si="177"/>
        <v>11埼玉県</v>
      </c>
    </row>
    <row r="1338" spans="1:23" x14ac:dyDescent="0.15">
      <c r="A1338" s="8">
        <f>(ROW()+12)/15</f>
        <v>90</v>
      </c>
      <c r="B1338" s="8"/>
      <c r="C1338" s="101">
        <f>(ROW()+12)/15</f>
        <v>90</v>
      </c>
      <c r="D1338" s="101"/>
      <c r="R1338" s="1" t="str">
        <f>"（"&amp;H1340&amp;"　"&amp;H1341&amp;"構想区域）"</f>
        <v>（埼玉県　西部構想区域）</v>
      </c>
      <c r="W1338" s="1" t="str">
        <f>TEXT(F1340,"0?")&amp;H1340</f>
        <v>11埼玉県</v>
      </c>
    </row>
    <row r="1339" spans="1:23" ht="14.25" thickBot="1" x14ac:dyDescent="0.2">
      <c r="A1339" s="8">
        <f t="shared" ref="A1339:A1352" si="178">A1338</f>
        <v>90</v>
      </c>
      <c r="B1339" s="8"/>
      <c r="C1339" s="1" t="s">
        <v>3</v>
      </c>
      <c r="W1339" s="1" t="str">
        <f>W1338</f>
        <v>11埼玉県</v>
      </c>
    </row>
    <row r="1340" spans="1:23" x14ac:dyDescent="0.15">
      <c r="A1340" s="8">
        <f t="shared" si="178"/>
        <v>90</v>
      </c>
      <c r="B1340" s="8">
        <v>1107</v>
      </c>
      <c r="D1340" s="10" t="s">
        <v>4</v>
      </c>
      <c r="E1340" s="11"/>
      <c r="F1340" s="12">
        <f>QUOTIENT(F1341,100)</f>
        <v>11</v>
      </c>
      <c r="G1340" s="13"/>
      <c r="H1340" s="14" t="s">
        <v>126</v>
      </c>
      <c r="I1340" s="15"/>
      <c r="N1340" s="16"/>
      <c r="W1340" s="1" t="str">
        <f t="shared" ref="W1340:W1352" si="179">W1339</f>
        <v>11埼玉県</v>
      </c>
    </row>
    <row r="1341" spans="1:23" x14ac:dyDescent="0.15">
      <c r="A1341" s="8">
        <f t="shared" si="178"/>
        <v>90</v>
      </c>
      <c r="B1341" s="8">
        <f>B1340</f>
        <v>1107</v>
      </c>
      <c r="D1341" s="17" t="s">
        <v>5</v>
      </c>
      <c r="E1341" s="18"/>
      <c r="F1341" s="19">
        <f>B1341</f>
        <v>1107</v>
      </c>
      <c r="G1341" s="20"/>
      <c r="H1341" s="21" t="s">
        <v>133</v>
      </c>
      <c r="I1341" s="22"/>
      <c r="N1341" s="16"/>
      <c r="W1341" s="1" t="str">
        <f t="shared" si="179"/>
        <v>11埼玉県</v>
      </c>
    </row>
    <row r="1342" spans="1:23" x14ac:dyDescent="0.15">
      <c r="A1342" s="8">
        <f t="shared" si="178"/>
        <v>90</v>
      </c>
      <c r="B1342" s="8">
        <f>B1341</f>
        <v>1107</v>
      </c>
      <c r="D1342" s="23" t="s">
        <v>6</v>
      </c>
      <c r="E1342" s="24"/>
      <c r="F1342" s="25">
        <v>77.174599999999998</v>
      </c>
      <c r="G1342" s="26"/>
      <c r="H1342" s="26"/>
      <c r="I1342" s="27"/>
      <c r="J1342" s="28"/>
      <c r="K1342" s="28"/>
      <c r="M1342" s="28"/>
      <c r="N1342" s="29"/>
      <c r="O1342" s="30" t="s">
        <v>7</v>
      </c>
      <c r="W1342" s="1" t="str">
        <f t="shared" si="179"/>
        <v>11埼玉県</v>
      </c>
    </row>
    <row r="1343" spans="1:23" ht="14.25" thickBot="1" x14ac:dyDescent="0.2">
      <c r="A1343" s="8">
        <f t="shared" si="178"/>
        <v>90</v>
      </c>
      <c r="B1343" s="8">
        <f>B1342</f>
        <v>1107</v>
      </c>
      <c r="D1343" s="31" t="s">
        <v>8</v>
      </c>
      <c r="E1343" s="32"/>
      <c r="F1343" s="33">
        <v>406.32</v>
      </c>
      <c r="G1343" s="34"/>
      <c r="H1343" s="34"/>
      <c r="I1343" s="35"/>
      <c r="J1343" s="36"/>
      <c r="K1343" s="36"/>
      <c r="M1343" s="36"/>
      <c r="O1343" s="37">
        <v>5.4999999999999993E-2</v>
      </c>
      <c r="P1343" s="37"/>
      <c r="W1343" s="1" t="str">
        <f t="shared" si="179"/>
        <v>11埼玉県</v>
      </c>
    </row>
    <row r="1344" spans="1:23" ht="14.25" thickBot="1" x14ac:dyDescent="0.2">
      <c r="A1344" s="8">
        <f t="shared" si="178"/>
        <v>90</v>
      </c>
      <c r="B1344" s="8"/>
      <c r="C1344" s="1" t="s">
        <v>9</v>
      </c>
      <c r="W1344" s="1" t="str">
        <f t="shared" si="179"/>
        <v>11埼玉県</v>
      </c>
    </row>
    <row r="1345" spans="1:23" ht="13.5" customHeight="1" x14ac:dyDescent="0.15">
      <c r="A1345" s="8">
        <f t="shared" si="178"/>
        <v>90</v>
      </c>
      <c r="B1345" s="8"/>
      <c r="D1345" s="38"/>
      <c r="E1345" s="39"/>
      <c r="F1345" s="40" t="s">
        <v>10</v>
      </c>
      <c r="G1345" s="41"/>
      <c r="H1345" s="42" t="s">
        <v>11</v>
      </c>
      <c r="I1345" s="42" t="s">
        <v>12</v>
      </c>
      <c r="J1345" s="42" t="s">
        <v>13</v>
      </c>
      <c r="K1345" s="42" t="s">
        <v>14</v>
      </c>
      <c r="L1345" s="43" t="s">
        <v>15</v>
      </c>
      <c r="M1345" s="41"/>
      <c r="N1345" s="41"/>
      <c r="O1345" s="43" t="s">
        <v>16</v>
      </c>
      <c r="P1345" s="41"/>
      <c r="Q1345" s="44"/>
      <c r="W1345" s="1" t="str">
        <f t="shared" si="179"/>
        <v>11埼玉県</v>
      </c>
    </row>
    <row r="1346" spans="1:23" ht="32.25" thickBot="1" x14ac:dyDescent="0.2">
      <c r="A1346" s="8">
        <f t="shared" si="178"/>
        <v>90</v>
      </c>
      <c r="B1346" s="8"/>
      <c r="D1346" s="45"/>
      <c r="E1346" s="46"/>
      <c r="F1346" s="47" t="s">
        <v>17</v>
      </c>
      <c r="G1346" s="48" t="s">
        <v>18</v>
      </c>
      <c r="H1346" s="49" t="s">
        <v>19</v>
      </c>
      <c r="I1346" s="49" t="s">
        <v>20</v>
      </c>
      <c r="J1346" s="49" t="s">
        <v>21</v>
      </c>
      <c r="K1346" s="49" t="s">
        <v>22</v>
      </c>
      <c r="L1346" s="50" t="s">
        <v>23</v>
      </c>
      <c r="M1346" s="51" t="s">
        <v>24</v>
      </c>
      <c r="N1346" s="52" t="s">
        <v>25</v>
      </c>
      <c r="O1346" s="53" t="s">
        <v>26</v>
      </c>
      <c r="P1346" s="51" t="s">
        <v>27</v>
      </c>
      <c r="Q1346" s="54" t="s">
        <v>28</v>
      </c>
      <c r="W1346" s="1" t="str">
        <f t="shared" si="179"/>
        <v>11埼玉県</v>
      </c>
    </row>
    <row r="1347" spans="1:23" ht="14.25" thickTop="1" x14ac:dyDescent="0.15">
      <c r="A1347" s="8">
        <f t="shared" si="178"/>
        <v>90</v>
      </c>
      <c r="B1347" s="8">
        <f>B1342</f>
        <v>1107</v>
      </c>
      <c r="D1347" s="55"/>
      <c r="E1347" s="56" t="s">
        <v>29</v>
      </c>
      <c r="F1347" s="57">
        <f>SUM(F1348:F1351)</f>
        <v>6811</v>
      </c>
      <c r="G1347" s="58">
        <f>IFERROR(F1347/P1347,"-")</f>
        <v>0.85662180857753745</v>
      </c>
      <c r="H1347" s="59">
        <f>SUM(H1348:H1351)</f>
        <v>7153</v>
      </c>
      <c r="I1347" s="59">
        <f>SUM(I1348:I1351)</f>
        <v>6514</v>
      </c>
      <c r="J1347" s="59">
        <f>SUM(J1348:J1351)</f>
        <v>7065</v>
      </c>
      <c r="K1347" s="59">
        <f>SUM(K1348:K1351)</f>
        <v>6876</v>
      </c>
      <c r="L1347" s="60">
        <f>SUM(L1348:L1351)</f>
        <v>7037</v>
      </c>
      <c r="M1347" s="61">
        <f>IFERROR(L1347/F1347,"-")</f>
        <v>1.0331816179709294</v>
      </c>
      <c r="N1347" s="62">
        <f>L1347-F1347</f>
        <v>226</v>
      </c>
      <c r="O1347" s="60">
        <f>SUM(O1348:O1351)</f>
        <v>6850</v>
      </c>
      <c r="P1347" s="63">
        <f>SUM(P1348:P1351)</f>
        <v>7951</v>
      </c>
      <c r="Q1347" s="64">
        <f>IFERROR(O1347/P1347,"-")</f>
        <v>0.86152685196830592</v>
      </c>
      <c r="W1347" s="1" t="str">
        <f t="shared" si="179"/>
        <v>11埼玉県</v>
      </c>
    </row>
    <row r="1348" spans="1:23" x14ac:dyDescent="0.15">
      <c r="A1348" s="8">
        <f t="shared" si="178"/>
        <v>90</v>
      </c>
      <c r="B1348" s="8">
        <f>B1347</f>
        <v>1107</v>
      </c>
      <c r="D1348" s="65"/>
      <c r="E1348" s="66" t="s">
        <v>30</v>
      </c>
      <c r="F1348" s="67">
        <v>780</v>
      </c>
      <c r="G1348" s="68">
        <f>IFERROR(F1348/P1348,"-")</f>
        <v>1.1239193083573487</v>
      </c>
      <c r="H1348" s="69">
        <v>815</v>
      </c>
      <c r="I1348" s="69">
        <v>794</v>
      </c>
      <c r="J1348" s="69">
        <v>796</v>
      </c>
      <c r="K1348" s="69">
        <v>837</v>
      </c>
      <c r="L1348" s="70">
        <v>844</v>
      </c>
      <c r="M1348" s="71">
        <f>IFERROR(L1348/F1348,"-")</f>
        <v>1.082051282051282</v>
      </c>
      <c r="N1348" s="72">
        <f>L1348-F1348</f>
        <v>64</v>
      </c>
      <c r="O1348" s="70">
        <v>844</v>
      </c>
      <c r="P1348" s="73">
        <v>694</v>
      </c>
      <c r="Q1348" s="74">
        <f>IFERROR(O1348/P1348,"-")</f>
        <v>1.2161383285302594</v>
      </c>
      <c r="W1348" s="1" t="str">
        <f t="shared" si="179"/>
        <v>11埼玉県</v>
      </c>
    </row>
    <row r="1349" spans="1:23" x14ac:dyDescent="0.15">
      <c r="A1349" s="8">
        <f t="shared" si="178"/>
        <v>90</v>
      </c>
      <c r="B1349" s="8">
        <f>B1348</f>
        <v>1107</v>
      </c>
      <c r="D1349" s="65"/>
      <c r="E1349" s="75" t="s">
        <v>31</v>
      </c>
      <c r="F1349" s="76">
        <v>2905</v>
      </c>
      <c r="G1349" s="77">
        <f>IFERROR(F1349/P1349,"-")</f>
        <v>1.2916851934192974</v>
      </c>
      <c r="H1349" s="78">
        <v>3081</v>
      </c>
      <c r="I1349" s="78">
        <v>2496</v>
      </c>
      <c r="J1349" s="78">
        <v>3161</v>
      </c>
      <c r="K1349" s="78">
        <v>2955</v>
      </c>
      <c r="L1349" s="79">
        <v>3235</v>
      </c>
      <c r="M1349" s="80">
        <f>IFERROR(L1349/F1349,"-")</f>
        <v>1.1135972461273667</v>
      </c>
      <c r="N1349" s="81">
        <f>L1349-F1349</f>
        <v>330</v>
      </c>
      <c r="O1349" s="79">
        <v>3006</v>
      </c>
      <c r="P1349" s="82">
        <v>2249</v>
      </c>
      <c r="Q1349" s="83">
        <f>IFERROR(O1349/P1349,"-")</f>
        <v>1.336594041796354</v>
      </c>
      <c r="W1349" s="1" t="str">
        <f t="shared" si="179"/>
        <v>11埼玉県</v>
      </c>
    </row>
    <row r="1350" spans="1:23" x14ac:dyDescent="0.15">
      <c r="A1350" s="8">
        <f t="shared" si="178"/>
        <v>90</v>
      </c>
      <c r="B1350" s="8">
        <f>B1349</f>
        <v>1107</v>
      </c>
      <c r="D1350" s="65"/>
      <c r="E1350" s="75" t="s">
        <v>32</v>
      </c>
      <c r="F1350" s="76">
        <v>663</v>
      </c>
      <c r="G1350" s="77">
        <f>IFERROR(F1350/P1350,"-")</f>
        <v>0.27974683544303797</v>
      </c>
      <c r="H1350" s="78">
        <v>787</v>
      </c>
      <c r="I1350" s="78">
        <v>787</v>
      </c>
      <c r="J1350" s="78">
        <v>816</v>
      </c>
      <c r="K1350" s="78">
        <v>871</v>
      </c>
      <c r="L1350" s="79">
        <v>836</v>
      </c>
      <c r="M1350" s="80">
        <f>IFERROR(L1350/F1350,"-")</f>
        <v>1.2609351432880844</v>
      </c>
      <c r="N1350" s="81">
        <f>L1350-F1350</f>
        <v>173</v>
      </c>
      <c r="O1350" s="79">
        <v>887</v>
      </c>
      <c r="P1350" s="82">
        <v>2370</v>
      </c>
      <c r="Q1350" s="83">
        <f>IFERROR(O1350/P1350,"-")</f>
        <v>0.37426160337552744</v>
      </c>
      <c r="W1350" s="1" t="str">
        <f t="shared" si="179"/>
        <v>11埼玉県</v>
      </c>
    </row>
    <row r="1351" spans="1:23" ht="14.25" thickBot="1" x14ac:dyDescent="0.2">
      <c r="A1351" s="8">
        <f t="shared" si="178"/>
        <v>90</v>
      </c>
      <c r="B1351" s="8">
        <f>B1350</f>
        <v>1107</v>
      </c>
      <c r="D1351" s="84"/>
      <c r="E1351" s="85" t="s">
        <v>33</v>
      </c>
      <c r="F1351" s="86">
        <v>2463</v>
      </c>
      <c r="G1351" s="87">
        <f>IFERROR(F1351/P1351,"-")</f>
        <v>0.93366186504927973</v>
      </c>
      <c r="H1351" s="88">
        <v>2470</v>
      </c>
      <c r="I1351" s="88">
        <v>2437</v>
      </c>
      <c r="J1351" s="88">
        <v>2292</v>
      </c>
      <c r="K1351" s="88">
        <v>2213</v>
      </c>
      <c r="L1351" s="89">
        <v>2122</v>
      </c>
      <c r="M1351" s="90">
        <f>IFERROR(L1351/F1351,"-")</f>
        <v>0.8615509541209907</v>
      </c>
      <c r="N1351" s="91">
        <f>L1351-F1351</f>
        <v>-341</v>
      </c>
      <c r="O1351" s="89">
        <v>2113</v>
      </c>
      <c r="P1351" s="92">
        <v>2638</v>
      </c>
      <c r="Q1351" s="93">
        <f>IFERROR(O1351/P1351,"-")</f>
        <v>0.80098559514783929</v>
      </c>
      <c r="W1351" s="1" t="str">
        <f t="shared" si="179"/>
        <v>11埼玉県</v>
      </c>
    </row>
    <row r="1352" spans="1:23" s="5" customFormat="1" x14ac:dyDescent="0.15">
      <c r="A1352" s="94">
        <f t="shared" si="178"/>
        <v>90</v>
      </c>
      <c r="B1352" s="94">
        <f>B1351</f>
        <v>1107</v>
      </c>
      <c r="D1352" s="95"/>
      <c r="E1352" s="96" t="s">
        <v>34</v>
      </c>
      <c r="F1352" s="97">
        <v>0.95652173913043481</v>
      </c>
      <c r="G1352" s="98"/>
      <c r="H1352" s="97">
        <v>0.94202898550724634</v>
      </c>
      <c r="I1352" s="97">
        <v>0.93846153846153846</v>
      </c>
      <c r="J1352" s="97">
        <v>0.984375</v>
      </c>
      <c r="K1352" s="97">
        <v>0.953125</v>
      </c>
      <c r="L1352" s="97">
        <v>0.96875</v>
      </c>
      <c r="M1352" s="99"/>
      <c r="N1352" s="99"/>
      <c r="O1352" s="100"/>
      <c r="P1352" s="100"/>
      <c r="Q1352" s="99"/>
      <c r="W1352" s="5" t="str">
        <f t="shared" si="179"/>
        <v>11埼玉県</v>
      </c>
    </row>
    <row r="1353" spans="1:23" x14ac:dyDescent="0.15">
      <c r="A1353" s="8">
        <f>(ROW()+12)/15</f>
        <v>91</v>
      </c>
      <c r="B1353" s="8"/>
      <c r="C1353" s="101">
        <f>(ROW()+12)/15</f>
        <v>91</v>
      </c>
      <c r="D1353" s="101"/>
      <c r="R1353" s="1" t="str">
        <f>"（"&amp;H1355&amp;"　"&amp;H1356&amp;"構想区域）"</f>
        <v>（埼玉県　利根構想区域）</v>
      </c>
      <c r="W1353" s="1" t="str">
        <f>TEXT(F1355,"0?")&amp;H1355</f>
        <v>11埼玉県</v>
      </c>
    </row>
    <row r="1354" spans="1:23" ht="14.25" thickBot="1" x14ac:dyDescent="0.2">
      <c r="A1354" s="8">
        <f t="shared" ref="A1354:A1367" si="180">A1353</f>
        <v>91</v>
      </c>
      <c r="B1354" s="8"/>
      <c r="C1354" s="1" t="s">
        <v>3</v>
      </c>
      <c r="W1354" s="1" t="str">
        <f>W1353</f>
        <v>11埼玉県</v>
      </c>
    </row>
    <row r="1355" spans="1:23" x14ac:dyDescent="0.15">
      <c r="A1355" s="8">
        <f t="shared" si="180"/>
        <v>91</v>
      </c>
      <c r="B1355" s="8">
        <v>1108</v>
      </c>
      <c r="D1355" s="10" t="s">
        <v>4</v>
      </c>
      <c r="E1355" s="11"/>
      <c r="F1355" s="12">
        <f>QUOTIENT(F1356,100)</f>
        <v>11</v>
      </c>
      <c r="G1355" s="13"/>
      <c r="H1355" s="14" t="s">
        <v>126</v>
      </c>
      <c r="I1355" s="15"/>
      <c r="N1355" s="16"/>
      <c r="W1355" s="1" t="str">
        <f t="shared" ref="W1355:W1367" si="181">W1354</f>
        <v>11埼玉県</v>
      </c>
    </row>
    <row r="1356" spans="1:23" x14ac:dyDescent="0.15">
      <c r="A1356" s="8">
        <f t="shared" si="180"/>
        <v>91</v>
      </c>
      <c r="B1356" s="8">
        <f>B1355</f>
        <v>1108</v>
      </c>
      <c r="D1356" s="17" t="s">
        <v>5</v>
      </c>
      <c r="E1356" s="18"/>
      <c r="F1356" s="19">
        <f>B1356</f>
        <v>1108</v>
      </c>
      <c r="G1356" s="20"/>
      <c r="H1356" s="21" t="s">
        <v>134</v>
      </c>
      <c r="I1356" s="22"/>
      <c r="N1356" s="16"/>
      <c r="W1356" s="1" t="str">
        <f t="shared" si="181"/>
        <v>11埼玉県</v>
      </c>
    </row>
    <row r="1357" spans="1:23" x14ac:dyDescent="0.15">
      <c r="A1357" s="8">
        <f t="shared" si="180"/>
        <v>91</v>
      </c>
      <c r="B1357" s="8">
        <f>B1356</f>
        <v>1108</v>
      </c>
      <c r="D1357" s="23" t="s">
        <v>6</v>
      </c>
      <c r="E1357" s="24"/>
      <c r="F1357" s="25">
        <v>63.545499999999997</v>
      </c>
      <c r="G1357" s="26"/>
      <c r="H1357" s="26"/>
      <c r="I1357" s="27"/>
      <c r="J1357" s="28"/>
      <c r="K1357" s="28"/>
      <c r="M1357" s="28"/>
      <c r="N1357" s="29"/>
      <c r="O1357" s="30" t="s">
        <v>7</v>
      </c>
      <c r="W1357" s="1" t="str">
        <f t="shared" si="181"/>
        <v>11埼玉県</v>
      </c>
    </row>
    <row r="1358" spans="1:23" ht="14.25" thickBot="1" x14ac:dyDescent="0.2">
      <c r="A1358" s="8">
        <f t="shared" si="180"/>
        <v>91</v>
      </c>
      <c r="B1358" s="8">
        <f>B1357</f>
        <v>1108</v>
      </c>
      <c r="D1358" s="31" t="s">
        <v>8</v>
      </c>
      <c r="E1358" s="32"/>
      <c r="F1358" s="33">
        <v>473.95</v>
      </c>
      <c r="G1358" s="34"/>
      <c r="H1358" s="34"/>
      <c r="I1358" s="35"/>
      <c r="J1358" s="36"/>
      <c r="K1358" s="36"/>
      <c r="M1358" s="36"/>
      <c r="O1358" s="37">
        <v>-7.5000000000000011E-2</v>
      </c>
      <c r="P1358" s="37"/>
      <c r="W1358" s="1" t="str">
        <f t="shared" si="181"/>
        <v>11埼玉県</v>
      </c>
    </row>
    <row r="1359" spans="1:23" ht="14.25" thickBot="1" x14ac:dyDescent="0.2">
      <c r="A1359" s="8">
        <f t="shared" si="180"/>
        <v>91</v>
      </c>
      <c r="B1359" s="8"/>
      <c r="C1359" s="1" t="s">
        <v>9</v>
      </c>
      <c r="W1359" s="1" t="str">
        <f t="shared" si="181"/>
        <v>11埼玉県</v>
      </c>
    </row>
    <row r="1360" spans="1:23" ht="13.5" customHeight="1" x14ac:dyDescent="0.15">
      <c r="A1360" s="8">
        <f t="shared" si="180"/>
        <v>91</v>
      </c>
      <c r="B1360" s="8"/>
      <c r="D1360" s="38"/>
      <c r="E1360" s="39"/>
      <c r="F1360" s="40" t="s">
        <v>10</v>
      </c>
      <c r="G1360" s="41"/>
      <c r="H1360" s="42" t="s">
        <v>11</v>
      </c>
      <c r="I1360" s="42" t="s">
        <v>12</v>
      </c>
      <c r="J1360" s="42" t="s">
        <v>13</v>
      </c>
      <c r="K1360" s="42" t="s">
        <v>14</v>
      </c>
      <c r="L1360" s="43" t="s">
        <v>15</v>
      </c>
      <c r="M1360" s="41"/>
      <c r="N1360" s="41"/>
      <c r="O1360" s="43" t="s">
        <v>16</v>
      </c>
      <c r="P1360" s="41"/>
      <c r="Q1360" s="44"/>
      <c r="W1360" s="1" t="str">
        <f t="shared" si="181"/>
        <v>11埼玉県</v>
      </c>
    </row>
    <row r="1361" spans="1:23" ht="32.25" thickBot="1" x14ac:dyDescent="0.2">
      <c r="A1361" s="8">
        <f t="shared" si="180"/>
        <v>91</v>
      </c>
      <c r="B1361" s="8"/>
      <c r="D1361" s="45"/>
      <c r="E1361" s="46"/>
      <c r="F1361" s="47" t="s">
        <v>17</v>
      </c>
      <c r="G1361" s="48" t="s">
        <v>18</v>
      </c>
      <c r="H1361" s="49" t="s">
        <v>19</v>
      </c>
      <c r="I1361" s="49" t="s">
        <v>20</v>
      </c>
      <c r="J1361" s="49" t="s">
        <v>21</v>
      </c>
      <c r="K1361" s="49" t="s">
        <v>22</v>
      </c>
      <c r="L1361" s="50" t="s">
        <v>23</v>
      </c>
      <c r="M1361" s="51" t="s">
        <v>24</v>
      </c>
      <c r="N1361" s="52" t="s">
        <v>25</v>
      </c>
      <c r="O1361" s="53" t="s">
        <v>26</v>
      </c>
      <c r="P1361" s="51" t="s">
        <v>27</v>
      </c>
      <c r="Q1361" s="54" t="s">
        <v>28</v>
      </c>
      <c r="W1361" s="1" t="str">
        <f t="shared" si="181"/>
        <v>11埼玉県</v>
      </c>
    </row>
    <row r="1362" spans="1:23" ht="14.25" thickTop="1" x14ac:dyDescent="0.15">
      <c r="A1362" s="8">
        <f t="shared" si="180"/>
        <v>91</v>
      </c>
      <c r="B1362" s="8">
        <f>B1357</f>
        <v>1108</v>
      </c>
      <c r="D1362" s="55"/>
      <c r="E1362" s="56" t="s">
        <v>29</v>
      </c>
      <c r="F1362" s="57">
        <f>SUM(F1363:F1366)</f>
        <v>4220</v>
      </c>
      <c r="G1362" s="58">
        <f>IFERROR(F1362/P1362,"-")</f>
        <v>0.91144708423326137</v>
      </c>
      <c r="H1362" s="59">
        <f>SUM(H1363:H1366)</f>
        <v>4599</v>
      </c>
      <c r="I1362" s="59">
        <f>SUM(I1363:I1366)</f>
        <v>4459</v>
      </c>
      <c r="J1362" s="59">
        <f>SUM(J1363:J1366)</f>
        <v>4265</v>
      </c>
      <c r="K1362" s="59">
        <f>SUM(K1363:K1366)</f>
        <v>4407</v>
      </c>
      <c r="L1362" s="60">
        <f>SUM(L1363:L1366)</f>
        <v>4480</v>
      </c>
      <c r="M1362" s="61">
        <f>IFERROR(L1362/F1362,"-")</f>
        <v>1.061611374407583</v>
      </c>
      <c r="N1362" s="62">
        <f>L1362-F1362</f>
        <v>260</v>
      </c>
      <c r="O1362" s="60">
        <f>SUM(O1363:O1366)</f>
        <v>4495</v>
      </c>
      <c r="P1362" s="63">
        <f>SUM(P1363:P1366)</f>
        <v>4630</v>
      </c>
      <c r="Q1362" s="64">
        <f>IFERROR(O1362/P1362,"-")</f>
        <v>0.97084233261339092</v>
      </c>
      <c r="W1362" s="1" t="str">
        <f t="shared" si="181"/>
        <v>11埼玉県</v>
      </c>
    </row>
    <row r="1363" spans="1:23" x14ac:dyDescent="0.15">
      <c r="A1363" s="8">
        <f t="shared" si="180"/>
        <v>91</v>
      </c>
      <c r="B1363" s="8">
        <f>B1362</f>
        <v>1108</v>
      </c>
      <c r="D1363" s="65"/>
      <c r="E1363" s="66" t="s">
        <v>30</v>
      </c>
      <c r="F1363" s="67">
        <v>38</v>
      </c>
      <c r="G1363" s="68">
        <f>IFERROR(F1363/P1363,"-")</f>
        <v>8.9201877934272297E-2</v>
      </c>
      <c r="H1363" s="69">
        <v>232</v>
      </c>
      <c r="I1363" s="69">
        <v>261</v>
      </c>
      <c r="J1363" s="69">
        <v>299</v>
      </c>
      <c r="K1363" s="69">
        <v>347</v>
      </c>
      <c r="L1363" s="70">
        <v>391</v>
      </c>
      <c r="M1363" s="71">
        <f>IFERROR(L1363/F1363,"-")</f>
        <v>10.289473684210526</v>
      </c>
      <c r="N1363" s="72">
        <f>L1363-F1363</f>
        <v>353</v>
      </c>
      <c r="O1363" s="70">
        <v>364</v>
      </c>
      <c r="P1363" s="73">
        <v>426</v>
      </c>
      <c r="Q1363" s="74">
        <f>IFERROR(O1363/P1363,"-")</f>
        <v>0.85446009389671362</v>
      </c>
      <c r="W1363" s="1" t="str">
        <f t="shared" si="181"/>
        <v>11埼玉県</v>
      </c>
    </row>
    <row r="1364" spans="1:23" x14ac:dyDescent="0.15">
      <c r="A1364" s="8">
        <f t="shared" si="180"/>
        <v>91</v>
      </c>
      <c r="B1364" s="8">
        <f>B1363</f>
        <v>1108</v>
      </c>
      <c r="D1364" s="65"/>
      <c r="E1364" s="75" t="s">
        <v>31</v>
      </c>
      <c r="F1364" s="76">
        <v>2707</v>
      </c>
      <c r="G1364" s="77">
        <f>IFERROR(F1364/P1364,"-")</f>
        <v>1.7132911392405064</v>
      </c>
      <c r="H1364" s="78">
        <v>2526</v>
      </c>
      <c r="I1364" s="78">
        <v>2424</v>
      </c>
      <c r="J1364" s="78">
        <v>2316</v>
      </c>
      <c r="K1364" s="78">
        <v>2386</v>
      </c>
      <c r="L1364" s="79">
        <v>2229</v>
      </c>
      <c r="M1364" s="80">
        <f>IFERROR(L1364/F1364,"-")</f>
        <v>0.82342076099002581</v>
      </c>
      <c r="N1364" s="81">
        <f>L1364-F1364</f>
        <v>-478</v>
      </c>
      <c r="O1364" s="79">
        <v>2243</v>
      </c>
      <c r="P1364" s="82">
        <v>1580</v>
      </c>
      <c r="Q1364" s="83">
        <f>IFERROR(O1364/P1364,"-")</f>
        <v>1.419620253164557</v>
      </c>
      <c r="W1364" s="1" t="str">
        <f t="shared" si="181"/>
        <v>11埼玉県</v>
      </c>
    </row>
    <row r="1365" spans="1:23" x14ac:dyDescent="0.15">
      <c r="A1365" s="8">
        <f t="shared" si="180"/>
        <v>91</v>
      </c>
      <c r="B1365" s="8">
        <f>B1364</f>
        <v>1108</v>
      </c>
      <c r="D1365" s="65"/>
      <c r="E1365" s="75" t="s">
        <v>32</v>
      </c>
      <c r="F1365" s="76">
        <v>383</v>
      </c>
      <c r="G1365" s="77">
        <f>IFERROR(F1365/P1365,"-")</f>
        <v>0.26450276243093923</v>
      </c>
      <c r="H1365" s="78">
        <v>747</v>
      </c>
      <c r="I1365" s="78">
        <v>625</v>
      </c>
      <c r="J1365" s="78">
        <v>673</v>
      </c>
      <c r="K1365" s="78">
        <v>705</v>
      </c>
      <c r="L1365" s="79">
        <v>765</v>
      </c>
      <c r="M1365" s="80">
        <f>IFERROR(L1365/F1365,"-")</f>
        <v>1.9973890339425588</v>
      </c>
      <c r="N1365" s="81">
        <f>L1365-F1365</f>
        <v>382</v>
      </c>
      <c r="O1365" s="79">
        <v>765</v>
      </c>
      <c r="P1365" s="82">
        <v>1448</v>
      </c>
      <c r="Q1365" s="83">
        <f>IFERROR(O1365/P1365,"-")</f>
        <v>0.52831491712707179</v>
      </c>
      <c r="W1365" s="1" t="str">
        <f t="shared" si="181"/>
        <v>11埼玉県</v>
      </c>
    </row>
    <row r="1366" spans="1:23" ht="14.25" thickBot="1" x14ac:dyDescent="0.2">
      <c r="A1366" s="8">
        <f t="shared" si="180"/>
        <v>91</v>
      </c>
      <c r="B1366" s="8">
        <f>B1365</f>
        <v>1108</v>
      </c>
      <c r="D1366" s="84"/>
      <c r="E1366" s="85" t="s">
        <v>33</v>
      </c>
      <c r="F1366" s="86">
        <v>1092</v>
      </c>
      <c r="G1366" s="87">
        <f>IFERROR(F1366/P1366,"-")</f>
        <v>0.9285714285714286</v>
      </c>
      <c r="H1366" s="88">
        <v>1094</v>
      </c>
      <c r="I1366" s="88">
        <v>1149</v>
      </c>
      <c r="J1366" s="88">
        <v>977</v>
      </c>
      <c r="K1366" s="88">
        <v>969</v>
      </c>
      <c r="L1366" s="89">
        <v>1095</v>
      </c>
      <c r="M1366" s="90">
        <f>IFERROR(L1366/F1366,"-")</f>
        <v>1.0027472527472527</v>
      </c>
      <c r="N1366" s="91">
        <f>L1366-F1366</f>
        <v>3</v>
      </c>
      <c r="O1366" s="89">
        <v>1123</v>
      </c>
      <c r="P1366" s="92">
        <v>1176</v>
      </c>
      <c r="Q1366" s="93">
        <f>IFERROR(O1366/P1366,"-")</f>
        <v>0.95493197278911568</v>
      </c>
      <c r="W1366" s="1" t="str">
        <f t="shared" si="181"/>
        <v>11埼玉県</v>
      </c>
    </row>
    <row r="1367" spans="1:23" s="5" customFormat="1" x14ac:dyDescent="0.15">
      <c r="A1367" s="94">
        <f t="shared" si="180"/>
        <v>91</v>
      </c>
      <c r="B1367" s="94">
        <f>B1366</f>
        <v>1108</v>
      </c>
      <c r="D1367" s="95"/>
      <c r="E1367" s="96" t="s">
        <v>34</v>
      </c>
      <c r="F1367" s="97">
        <v>0.9555555555555556</v>
      </c>
      <c r="G1367" s="98"/>
      <c r="H1367" s="97">
        <v>0.97916666666666663</v>
      </c>
      <c r="I1367" s="97">
        <v>0.97872340425531912</v>
      </c>
      <c r="J1367" s="97">
        <v>0.8936170212765957</v>
      </c>
      <c r="K1367" s="97">
        <v>0.9555555555555556</v>
      </c>
      <c r="L1367" s="97">
        <v>0.95454545454545459</v>
      </c>
      <c r="M1367" s="99"/>
      <c r="N1367" s="99"/>
      <c r="O1367" s="100"/>
      <c r="P1367" s="100"/>
      <c r="Q1367" s="99"/>
      <c r="W1367" s="5" t="str">
        <f t="shared" si="181"/>
        <v>11埼玉県</v>
      </c>
    </row>
    <row r="1368" spans="1:23" x14ac:dyDescent="0.15">
      <c r="A1368" s="8">
        <f>(ROW()+12)/15</f>
        <v>92</v>
      </c>
      <c r="B1368" s="8"/>
      <c r="C1368" s="101">
        <f>(ROW()+12)/15</f>
        <v>92</v>
      </c>
      <c r="D1368" s="101"/>
      <c r="R1368" s="1" t="str">
        <f>"（"&amp;H1370&amp;"　"&amp;H1371&amp;"構想区域）"</f>
        <v>（埼玉県　北部構想区域）</v>
      </c>
      <c r="W1368" s="1" t="str">
        <f>TEXT(F1370,"0?")&amp;H1370</f>
        <v>11埼玉県</v>
      </c>
    </row>
    <row r="1369" spans="1:23" ht="14.25" thickBot="1" x14ac:dyDescent="0.2">
      <c r="A1369" s="8">
        <f t="shared" ref="A1369:A1382" si="182">A1368</f>
        <v>92</v>
      </c>
      <c r="B1369" s="8"/>
      <c r="C1369" s="1" t="s">
        <v>3</v>
      </c>
      <c r="W1369" s="1" t="str">
        <f>W1368</f>
        <v>11埼玉県</v>
      </c>
    </row>
    <row r="1370" spans="1:23" x14ac:dyDescent="0.15">
      <c r="A1370" s="8">
        <f t="shared" si="182"/>
        <v>92</v>
      </c>
      <c r="B1370" s="8">
        <v>1109</v>
      </c>
      <c r="D1370" s="10" t="s">
        <v>4</v>
      </c>
      <c r="E1370" s="11"/>
      <c r="F1370" s="12">
        <f>QUOTIENT(F1371,100)</f>
        <v>11</v>
      </c>
      <c r="G1370" s="13"/>
      <c r="H1370" s="14" t="s">
        <v>126</v>
      </c>
      <c r="I1370" s="15"/>
      <c r="N1370" s="16"/>
      <c r="W1370" s="1" t="str">
        <f t="shared" ref="W1370:W1382" si="183">W1369</f>
        <v>11埼玉県</v>
      </c>
    </row>
    <row r="1371" spans="1:23" x14ac:dyDescent="0.15">
      <c r="A1371" s="8">
        <f t="shared" si="182"/>
        <v>92</v>
      </c>
      <c r="B1371" s="8">
        <f>B1370</f>
        <v>1109</v>
      </c>
      <c r="D1371" s="17" t="s">
        <v>5</v>
      </c>
      <c r="E1371" s="18"/>
      <c r="F1371" s="19">
        <f>B1371</f>
        <v>1109</v>
      </c>
      <c r="G1371" s="20"/>
      <c r="H1371" s="21" t="s">
        <v>135</v>
      </c>
      <c r="I1371" s="22"/>
      <c r="N1371" s="16"/>
      <c r="W1371" s="1" t="str">
        <f t="shared" si="183"/>
        <v>11埼玉県</v>
      </c>
    </row>
    <row r="1372" spans="1:23" x14ac:dyDescent="0.15">
      <c r="A1372" s="8">
        <f t="shared" si="182"/>
        <v>92</v>
      </c>
      <c r="B1372" s="8">
        <f>B1371</f>
        <v>1109</v>
      </c>
      <c r="D1372" s="23" t="s">
        <v>6</v>
      </c>
      <c r="E1372" s="24"/>
      <c r="F1372" s="25">
        <v>50.136699999999998</v>
      </c>
      <c r="G1372" s="26"/>
      <c r="H1372" s="26"/>
      <c r="I1372" s="27"/>
      <c r="J1372" s="28"/>
      <c r="K1372" s="28"/>
      <c r="M1372" s="28"/>
      <c r="N1372" s="29"/>
      <c r="O1372" s="30" t="s">
        <v>7</v>
      </c>
      <c r="W1372" s="1" t="str">
        <f t="shared" si="183"/>
        <v>11埼玉県</v>
      </c>
    </row>
    <row r="1373" spans="1:23" ht="14.25" thickBot="1" x14ac:dyDescent="0.2">
      <c r="A1373" s="8">
        <f t="shared" si="182"/>
        <v>92</v>
      </c>
      <c r="B1373" s="8">
        <f>B1372</f>
        <v>1109</v>
      </c>
      <c r="D1373" s="31" t="s">
        <v>8</v>
      </c>
      <c r="E1373" s="32"/>
      <c r="F1373" s="33">
        <v>562.12</v>
      </c>
      <c r="G1373" s="34"/>
      <c r="H1373" s="34"/>
      <c r="I1373" s="35"/>
      <c r="J1373" s="36"/>
      <c r="K1373" s="36"/>
      <c r="M1373" s="36"/>
      <c r="O1373" s="37">
        <v>-0.17300000000000001</v>
      </c>
      <c r="P1373" s="37"/>
      <c r="W1373" s="1" t="str">
        <f t="shared" si="183"/>
        <v>11埼玉県</v>
      </c>
    </row>
    <row r="1374" spans="1:23" ht="14.25" thickBot="1" x14ac:dyDescent="0.2">
      <c r="A1374" s="8">
        <f t="shared" si="182"/>
        <v>92</v>
      </c>
      <c r="B1374" s="8"/>
      <c r="C1374" s="1" t="s">
        <v>9</v>
      </c>
      <c r="W1374" s="1" t="str">
        <f t="shared" si="183"/>
        <v>11埼玉県</v>
      </c>
    </row>
    <row r="1375" spans="1:23" ht="13.5" customHeight="1" x14ac:dyDescent="0.15">
      <c r="A1375" s="8">
        <f t="shared" si="182"/>
        <v>92</v>
      </c>
      <c r="B1375" s="8"/>
      <c r="D1375" s="38"/>
      <c r="E1375" s="39"/>
      <c r="F1375" s="40" t="s">
        <v>10</v>
      </c>
      <c r="G1375" s="41"/>
      <c r="H1375" s="42" t="s">
        <v>11</v>
      </c>
      <c r="I1375" s="42" t="s">
        <v>12</v>
      </c>
      <c r="J1375" s="42" t="s">
        <v>13</v>
      </c>
      <c r="K1375" s="42" t="s">
        <v>14</v>
      </c>
      <c r="L1375" s="43" t="s">
        <v>15</v>
      </c>
      <c r="M1375" s="41"/>
      <c r="N1375" s="41"/>
      <c r="O1375" s="43" t="s">
        <v>16</v>
      </c>
      <c r="P1375" s="41"/>
      <c r="Q1375" s="44"/>
      <c r="W1375" s="1" t="str">
        <f t="shared" si="183"/>
        <v>11埼玉県</v>
      </c>
    </row>
    <row r="1376" spans="1:23" ht="32.25" thickBot="1" x14ac:dyDescent="0.2">
      <c r="A1376" s="8">
        <f t="shared" si="182"/>
        <v>92</v>
      </c>
      <c r="B1376" s="8"/>
      <c r="D1376" s="45"/>
      <c r="E1376" s="46"/>
      <c r="F1376" s="47" t="s">
        <v>17</v>
      </c>
      <c r="G1376" s="48" t="s">
        <v>18</v>
      </c>
      <c r="H1376" s="49" t="s">
        <v>19</v>
      </c>
      <c r="I1376" s="49" t="s">
        <v>20</v>
      </c>
      <c r="J1376" s="49" t="s">
        <v>21</v>
      </c>
      <c r="K1376" s="49" t="s">
        <v>22</v>
      </c>
      <c r="L1376" s="50" t="s">
        <v>23</v>
      </c>
      <c r="M1376" s="51" t="s">
        <v>24</v>
      </c>
      <c r="N1376" s="52" t="s">
        <v>25</v>
      </c>
      <c r="O1376" s="53" t="s">
        <v>26</v>
      </c>
      <c r="P1376" s="51" t="s">
        <v>27</v>
      </c>
      <c r="Q1376" s="54" t="s">
        <v>28</v>
      </c>
      <c r="W1376" s="1" t="str">
        <f t="shared" si="183"/>
        <v>11埼玉県</v>
      </c>
    </row>
    <row r="1377" spans="1:23" ht="14.25" thickTop="1" x14ac:dyDescent="0.15">
      <c r="A1377" s="8">
        <f t="shared" si="182"/>
        <v>92</v>
      </c>
      <c r="B1377" s="8">
        <f>B1372</f>
        <v>1109</v>
      </c>
      <c r="D1377" s="55"/>
      <c r="E1377" s="56" t="s">
        <v>29</v>
      </c>
      <c r="F1377" s="57">
        <f>SUM(F1378:F1381)</f>
        <v>3773</v>
      </c>
      <c r="G1377" s="58">
        <f>IFERROR(F1377/P1377,"-")</f>
        <v>1.0961650203370135</v>
      </c>
      <c r="H1377" s="59">
        <f>SUM(H1378:H1381)</f>
        <v>3871</v>
      </c>
      <c r="I1377" s="59">
        <f>SUM(I1378:I1381)</f>
        <v>3858</v>
      </c>
      <c r="J1377" s="59">
        <f>SUM(J1378:J1381)</f>
        <v>3855</v>
      </c>
      <c r="K1377" s="59">
        <f>SUM(K1378:K1381)</f>
        <v>3668</v>
      </c>
      <c r="L1377" s="60">
        <f>SUM(L1378:L1381)</f>
        <v>3781</v>
      </c>
      <c r="M1377" s="61">
        <f>IFERROR(L1377/F1377,"-")</f>
        <v>1.0021203286509408</v>
      </c>
      <c r="N1377" s="62">
        <f>L1377-F1377</f>
        <v>8</v>
      </c>
      <c r="O1377" s="60">
        <f>SUM(O1378:O1381)</f>
        <v>3862</v>
      </c>
      <c r="P1377" s="63">
        <f>SUM(P1378:P1381)</f>
        <v>3442</v>
      </c>
      <c r="Q1377" s="64">
        <f>IFERROR(O1377/P1377,"-")</f>
        <v>1.1220220801859384</v>
      </c>
      <c r="W1377" s="1" t="str">
        <f t="shared" si="183"/>
        <v>11埼玉県</v>
      </c>
    </row>
    <row r="1378" spans="1:23" x14ac:dyDescent="0.15">
      <c r="A1378" s="8">
        <f t="shared" si="182"/>
        <v>92</v>
      </c>
      <c r="B1378" s="8">
        <f>B1377</f>
        <v>1109</v>
      </c>
      <c r="D1378" s="65"/>
      <c r="E1378" s="66" t="s">
        <v>30</v>
      </c>
      <c r="F1378" s="67">
        <v>410</v>
      </c>
      <c r="G1378" s="68">
        <f>IFERROR(F1378/P1378,"-")</f>
        <v>1.2538226299694191</v>
      </c>
      <c r="H1378" s="69">
        <v>260</v>
      </c>
      <c r="I1378" s="69">
        <v>260</v>
      </c>
      <c r="J1378" s="69">
        <v>426</v>
      </c>
      <c r="K1378" s="69">
        <v>420</v>
      </c>
      <c r="L1378" s="70">
        <v>429</v>
      </c>
      <c r="M1378" s="71">
        <f>IFERROR(L1378/F1378,"-")</f>
        <v>1.0463414634146342</v>
      </c>
      <c r="N1378" s="72">
        <f>L1378-F1378</f>
        <v>19</v>
      </c>
      <c r="O1378" s="70">
        <v>453</v>
      </c>
      <c r="P1378" s="73">
        <v>327</v>
      </c>
      <c r="Q1378" s="74">
        <f>IFERROR(O1378/P1378,"-")</f>
        <v>1.3853211009174311</v>
      </c>
      <c r="W1378" s="1" t="str">
        <f t="shared" si="183"/>
        <v>11埼玉県</v>
      </c>
    </row>
    <row r="1379" spans="1:23" x14ac:dyDescent="0.15">
      <c r="A1379" s="8">
        <f t="shared" si="182"/>
        <v>92</v>
      </c>
      <c r="B1379" s="8">
        <f>B1378</f>
        <v>1109</v>
      </c>
      <c r="D1379" s="65"/>
      <c r="E1379" s="75" t="s">
        <v>31</v>
      </c>
      <c r="F1379" s="76">
        <v>2140</v>
      </c>
      <c r="G1379" s="77">
        <f>IFERROR(F1379/P1379,"-")</f>
        <v>1.7011128775834659</v>
      </c>
      <c r="H1379" s="78">
        <v>2213</v>
      </c>
      <c r="I1379" s="78">
        <v>2054</v>
      </c>
      <c r="J1379" s="78">
        <v>1919</v>
      </c>
      <c r="K1379" s="78">
        <v>1854</v>
      </c>
      <c r="L1379" s="79">
        <v>1873</v>
      </c>
      <c r="M1379" s="80">
        <f>IFERROR(L1379/F1379,"-")</f>
        <v>0.87523364485981303</v>
      </c>
      <c r="N1379" s="81">
        <f>L1379-F1379</f>
        <v>-267</v>
      </c>
      <c r="O1379" s="79">
        <v>1827</v>
      </c>
      <c r="P1379" s="82">
        <v>1258</v>
      </c>
      <c r="Q1379" s="83">
        <f>IFERROR(O1379/P1379,"-")</f>
        <v>1.4523052464228934</v>
      </c>
      <c r="W1379" s="1" t="str">
        <f t="shared" si="183"/>
        <v>11埼玉県</v>
      </c>
    </row>
    <row r="1380" spans="1:23" x14ac:dyDescent="0.15">
      <c r="A1380" s="8">
        <f t="shared" si="182"/>
        <v>92</v>
      </c>
      <c r="B1380" s="8">
        <f>B1379</f>
        <v>1109</v>
      </c>
      <c r="D1380" s="65"/>
      <c r="E1380" s="75" t="s">
        <v>32</v>
      </c>
      <c r="F1380" s="76">
        <v>238</v>
      </c>
      <c r="G1380" s="77">
        <f>IFERROR(F1380/P1380,"-")</f>
        <v>0.22326454033771106</v>
      </c>
      <c r="H1380" s="78">
        <v>332</v>
      </c>
      <c r="I1380" s="78">
        <v>455</v>
      </c>
      <c r="J1380" s="78">
        <v>432</v>
      </c>
      <c r="K1380" s="78">
        <v>393</v>
      </c>
      <c r="L1380" s="79">
        <v>445</v>
      </c>
      <c r="M1380" s="80">
        <f>IFERROR(L1380/F1380,"-")</f>
        <v>1.8697478991596639</v>
      </c>
      <c r="N1380" s="81">
        <f>L1380-F1380</f>
        <v>207</v>
      </c>
      <c r="O1380" s="79">
        <v>525</v>
      </c>
      <c r="P1380" s="82">
        <v>1066</v>
      </c>
      <c r="Q1380" s="83">
        <f>IFERROR(O1380/P1380,"-")</f>
        <v>0.49249530956848031</v>
      </c>
      <c r="W1380" s="1" t="str">
        <f t="shared" si="183"/>
        <v>11埼玉県</v>
      </c>
    </row>
    <row r="1381" spans="1:23" ht="14.25" thickBot="1" x14ac:dyDescent="0.2">
      <c r="A1381" s="8">
        <f t="shared" si="182"/>
        <v>92</v>
      </c>
      <c r="B1381" s="8">
        <f>B1380</f>
        <v>1109</v>
      </c>
      <c r="D1381" s="84"/>
      <c r="E1381" s="85" t="s">
        <v>33</v>
      </c>
      <c r="F1381" s="86">
        <v>985</v>
      </c>
      <c r="G1381" s="87">
        <f>IFERROR(F1381/P1381,"-")</f>
        <v>1.245259165613148</v>
      </c>
      <c r="H1381" s="88">
        <v>1066</v>
      </c>
      <c r="I1381" s="88">
        <v>1089</v>
      </c>
      <c r="J1381" s="88">
        <v>1078</v>
      </c>
      <c r="K1381" s="88">
        <v>1001</v>
      </c>
      <c r="L1381" s="89">
        <v>1034</v>
      </c>
      <c r="M1381" s="90">
        <f>IFERROR(L1381/F1381,"-")</f>
        <v>1.0497461928934011</v>
      </c>
      <c r="N1381" s="91">
        <f>L1381-F1381</f>
        <v>49</v>
      </c>
      <c r="O1381" s="89">
        <v>1057</v>
      </c>
      <c r="P1381" s="92">
        <v>791</v>
      </c>
      <c r="Q1381" s="93">
        <f>IFERROR(O1381/P1381,"-")</f>
        <v>1.336283185840708</v>
      </c>
      <c r="W1381" s="1" t="str">
        <f t="shared" si="183"/>
        <v>11埼玉県</v>
      </c>
    </row>
    <row r="1382" spans="1:23" s="5" customFormat="1" x14ac:dyDescent="0.15">
      <c r="A1382" s="94">
        <f t="shared" si="182"/>
        <v>92</v>
      </c>
      <c r="B1382" s="94">
        <f>B1381</f>
        <v>1109</v>
      </c>
      <c r="D1382" s="95"/>
      <c r="E1382" s="96" t="s">
        <v>34</v>
      </c>
      <c r="F1382" s="97">
        <v>0.88</v>
      </c>
      <c r="G1382" s="98"/>
      <c r="H1382" s="97">
        <v>0.95918367346938771</v>
      </c>
      <c r="I1382" s="97">
        <v>0.97872340425531912</v>
      </c>
      <c r="J1382" s="97">
        <v>0.97872340425531912</v>
      </c>
      <c r="K1382" s="97">
        <v>0.95833333333333337</v>
      </c>
      <c r="L1382" s="97">
        <v>0.95833333333333337</v>
      </c>
      <c r="M1382" s="99"/>
      <c r="N1382" s="99"/>
      <c r="O1382" s="100"/>
      <c r="P1382" s="100"/>
      <c r="Q1382" s="99"/>
      <c r="W1382" s="5" t="str">
        <f t="shared" si="183"/>
        <v>11埼玉県</v>
      </c>
    </row>
    <row r="1383" spans="1:23" x14ac:dyDescent="0.15">
      <c r="A1383" s="8">
        <f>(ROW()+12)/15</f>
        <v>93</v>
      </c>
      <c r="B1383" s="8"/>
      <c r="C1383" s="101">
        <f>(ROW()+12)/15</f>
        <v>93</v>
      </c>
      <c r="D1383" s="101"/>
      <c r="R1383" s="1" t="str">
        <f>"（"&amp;H1385&amp;"　"&amp;H1386&amp;"構想区域）"</f>
        <v>（埼玉県　秩父構想区域）</v>
      </c>
      <c r="W1383" s="1" t="str">
        <f>TEXT(F1385,"0?")&amp;H1385</f>
        <v>11埼玉県</v>
      </c>
    </row>
    <row r="1384" spans="1:23" ht="14.25" thickBot="1" x14ac:dyDescent="0.2">
      <c r="A1384" s="8">
        <f t="shared" ref="A1384:A1397" si="184">A1383</f>
        <v>93</v>
      </c>
      <c r="B1384" s="8"/>
      <c r="C1384" s="1" t="s">
        <v>3</v>
      </c>
      <c r="W1384" s="1" t="str">
        <f>W1383</f>
        <v>11埼玉県</v>
      </c>
    </row>
    <row r="1385" spans="1:23" x14ac:dyDescent="0.15">
      <c r="A1385" s="8">
        <f t="shared" si="184"/>
        <v>93</v>
      </c>
      <c r="B1385" s="8">
        <v>1110</v>
      </c>
      <c r="D1385" s="10" t="s">
        <v>4</v>
      </c>
      <c r="E1385" s="11"/>
      <c r="F1385" s="12">
        <f>QUOTIENT(F1386,100)</f>
        <v>11</v>
      </c>
      <c r="G1385" s="13"/>
      <c r="H1385" s="14" t="s">
        <v>126</v>
      </c>
      <c r="I1385" s="15"/>
      <c r="N1385" s="16"/>
      <c r="W1385" s="1" t="str">
        <f t="shared" ref="W1385:W1397" si="185">W1384</f>
        <v>11埼玉県</v>
      </c>
    </row>
    <row r="1386" spans="1:23" x14ac:dyDescent="0.15">
      <c r="A1386" s="8">
        <f t="shared" si="184"/>
        <v>93</v>
      </c>
      <c r="B1386" s="8">
        <f>B1385</f>
        <v>1110</v>
      </c>
      <c r="D1386" s="17" t="s">
        <v>5</v>
      </c>
      <c r="E1386" s="18"/>
      <c r="F1386" s="19">
        <f>B1386</f>
        <v>1110</v>
      </c>
      <c r="G1386" s="20"/>
      <c r="H1386" s="21" t="s">
        <v>136</v>
      </c>
      <c r="I1386" s="22"/>
      <c r="N1386" s="16"/>
      <c r="W1386" s="1" t="str">
        <f t="shared" si="185"/>
        <v>11埼玉県</v>
      </c>
    </row>
    <row r="1387" spans="1:23" x14ac:dyDescent="0.15">
      <c r="A1387" s="8">
        <f t="shared" si="184"/>
        <v>93</v>
      </c>
      <c r="B1387" s="8">
        <f>B1386</f>
        <v>1110</v>
      </c>
      <c r="D1387" s="23" t="s">
        <v>6</v>
      </c>
      <c r="E1387" s="24"/>
      <c r="F1387" s="25">
        <v>9.4689999999999994</v>
      </c>
      <c r="G1387" s="26"/>
      <c r="H1387" s="26"/>
      <c r="I1387" s="27"/>
      <c r="J1387" s="28"/>
      <c r="K1387" s="28"/>
      <c r="M1387" s="28"/>
      <c r="N1387" s="29"/>
      <c r="O1387" s="30" t="s">
        <v>7</v>
      </c>
      <c r="W1387" s="1" t="str">
        <f t="shared" si="185"/>
        <v>11埼玉県</v>
      </c>
    </row>
    <row r="1388" spans="1:23" ht="14.25" thickBot="1" x14ac:dyDescent="0.2">
      <c r="A1388" s="8">
        <f t="shared" si="184"/>
        <v>93</v>
      </c>
      <c r="B1388" s="8">
        <f>B1387</f>
        <v>1110</v>
      </c>
      <c r="D1388" s="31" t="s">
        <v>8</v>
      </c>
      <c r="E1388" s="32"/>
      <c r="F1388" s="33">
        <v>892.62</v>
      </c>
      <c r="G1388" s="34"/>
      <c r="H1388" s="34"/>
      <c r="I1388" s="35"/>
      <c r="J1388" s="36"/>
      <c r="K1388" s="36"/>
      <c r="M1388" s="36"/>
      <c r="O1388" s="37">
        <v>-0.32599999999999996</v>
      </c>
      <c r="P1388" s="37"/>
      <c r="W1388" s="1" t="str">
        <f t="shared" si="185"/>
        <v>11埼玉県</v>
      </c>
    </row>
    <row r="1389" spans="1:23" ht="14.25" thickBot="1" x14ac:dyDescent="0.2">
      <c r="A1389" s="8">
        <f t="shared" si="184"/>
        <v>93</v>
      </c>
      <c r="B1389" s="8"/>
      <c r="C1389" s="1" t="s">
        <v>9</v>
      </c>
      <c r="W1389" s="1" t="str">
        <f t="shared" si="185"/>
        <v>11埼玉県</v>
      </c>
    </row>
    <row r="1390" spans="1:23" ht="13.5" customHeight="1" x14ac:dyDescent="0.15">
      <c r="A1390" s="8">
        <f t="shared" si="184"/>
        <v>93</v>
      </c>
      <c r="B1390" s="8"/>
      <c r="D1390" s="38"/>
      <c r="E1390" s="39"/>
      <c r="F1390" s="40" t="s">
        <v>10</v>
      </c>
      <c r="G1390" s="41"/>
      <c r="H1390" s="42" t="s">
        <v>11</v>
      </c>
      <c r="I1390" s="42" t="s">
        <v>12</v>
      </c>
      <c r="J1390" s="42" t="s">
        <v>13</v>
      </c>
      <c r="K1390" s="42" t="s">
        <v>14</v>
      </c>
      <c r="L1390" s="43" t="s">
        <v>15</v>
      </c>
      <c r="M1390" s="41"/>
      <c r="N1390" s="41"/>
      <c r="O1390" s="43" t="s">
        <v>16</v>
      </c>
      <c r="P1390" s="41"/>
      <c r="Q1390" s="44"/>
      <c r="W1390" s="1" t="str">
        <f t="shared" si="185"/>
        <v>11埼玉県</v>
      </c>
    </row>
    <row r="1391" spans="1:23" ht="32.25" thickBot="1" x14ac:dyDescent="0.2">
      <c r="A1391" s="8">
        <f t="shared" si="184"/>
        <v>93</v>
      </c>
      <c r="B1391" s="8"/>
      <c r="D1391" s="45"/>
      <c r="E1391" s="46"/>
      <c r="F1391" s="47" t="s">
        <v>17</v>
      </c>
      <c r="G1391" s="48" t="s">
        <v>18</v>
      </c>
      <c r="H1391" s="49" t="s">
        <v>19</v>
      </c>
      <c r="I1391" s="49" t="s">
        <v>20</v>
      </c>
      <c r="J1391" s="49" t="s">
        <v>21</v>
      </c>
      <c r="K1391" s="49" t="s">
        <v>22</v>
      </c>
      <c r="L1391" s="50" t="s">
        <v>23</v>
      </c>
      <c r="M1391" s="51" t="s">
        <v>24</v>
      </c>
      <c r="N1391" s="52" t="s">
        <v>25</v>
      </c>
      <c r="O1391" s="53" t="s">
        <v>26</v>
      </c>
      <c r="P1391" s="51" t="s">
        <v>27</v>
      </c>
      <c r="Q1391" s="54" t="s">
        <v>28</v>
      </c>
      <c r="W1391" s="1" t="str">
        <f t="shared" si="185"/>
        <v>11埼玉県</v>
      </c>
    </row>
    <row r="1392" spans="1:23" ht="14.25" thickTop="1" x14ac:dyDescent="0.15">
      <c r="A1392" s="8">
        <f t="shared" si="184"/>
        <v>93</v>
      </c>
      <c r="B1392" s="8">
        <f>B1387</f>
        <v>1110</v>
      </c>
      <c r="D1392" s="55"/>
      <c r="E1392" s="56" t="s">
        <v>29</v>
      </c>
      <c r="F1392" s="57">
        <f>SUM(F1393:F1396)</f>
        <v>746</v>
      </c>
      <c r="G1392" s="58">
        <f>IFERROR(F1392/P1392,"-")</f>
        <v>1.2433333333333334</v>
      </c>
      <c r="H1392" s="59">
        <f>SUM(H1393:H1396)</f>
        <v>769</v>
      </c>
      <c r="I1392" s="59">
        <f>SUM(I1393:I1396)</f>
        <v>769</v>
      </c>
      <c r="J1392" s="59">
        <f>SUM(J1393:J1396)</f>
        <v>735</v>
      </c>
      <c r="K1392" s="59">
        <f>SUM(K1393:K1396)</f>
        <v>716</v>
      </c>
      <c r="L1392" s="60">
        <f>SUM(L1393:L1396)</f>
        <v>788</v>
      </c>
      <c r="M1392" s="61">
        <f>IFERROR(L1392/F1392,"-")</f>
        <v>1.0563002680965148</v>
      </c>
      <c r="N1392" s="62">
        <f>L1392-F1392</f>
        <v>42</v>
      </c>
      <c r="O1392" s="60">
        <f>SUM(O1393:O1396)</f>
        <v>712</v>
      </c>
      <c r="P1392" s="63">
        <f>SUM(P1393:P1396)</f>
        <v>600</v>
      </c>
      <c r="Q1392" s="64">
        <f>IFERROR(O1392/P1392,"-")</f>
        <v>1.1866666666666668</v>
      </c>
      <c r="W1392" s="1" t="str">
        <f t="shared" si="185"/>
        <v>11埼玉県</v>
      </c>
    </row>
    <row r="1393" spans="1:23" x14ac:dyDescent="0.15">
      <c r="A1393" s="8">
        <f t="shared" si="184"/>
        <v>93</v>
      </c>
      <c r="B1393" s="8">
        <f>B1392</f>
        <v>1110</v>
      </c>
      <c r="D1393" s="65"/>
      <c r="E1393" s="66" t="s">
        <v>30</v>
      </c>
      <c r="F1393" s="67">
        <v>0</v>
      </c>
      <c r="G1393" s="68">
        <f>IFERROR(F1393/P1393,"-")</f>
        <v>0</v>
      </c>
      <c r="H1393" s="69">
        <v>0</v>
      </c>
      <c r="I1393" s="69">
        <v>0</v>
      </c>
      <c r="J1393" s="69">
        <v>0</v>
      </c>
      <c r="K1393" s="69">
        <v>0</v>
      </c>
      <c r="L1393" s="70">
        <v>0</v>
      </c>
      <c r="M1393" s="71" t="str">
        <f>IFERROR(L1393/F1393,"-")</f>
        <v>-</v>
      </c>
      <c r="N1393" s="72">
        <f>L1393-F1393</f>
        <v>0</v>
      </c>
      <c r="O1393" s="70">
        <v>0</v>
      </c>
      <c r="P1393" s="73">
        <v>31</v>
      </c>
      <c r="Q1393" s="74">
        <f>IFERROR(O1393/P1393,"-")</f>
        <v>0</v>
      </c>
      <c r="W1393" s="1" t="str">
        <f t="shared" si="185"/>
        <v>11埼玉県</v>
      </c>
    </row>
    <row r="1394" spans="1:23" x14ac:dyDescent="0.15">
      <c r="A1394" s="8">
        <f t="shared" si="184"/>
        <v>93</v>
      </c>
      <c r="B1394" s="8">
        <f>B1393</f>
        <v>1110</v>
      </c>
      <c r="D1394" s="65"/>
      <c r="E1394" s="75" t="s">
        <v>31</v>
      </c>
      <c r="F1394" s="76">
        <v>359</v>
      </c>
      <c r="G1394" s="77">
        <f>IFERROR(F1394/P1394,"-")</f>
        <v>2.0632183908045976</v>
      </c>
      <c r="H1394" s="78">
        <v>352</v>
      </c>
      <c r="I1394" s="78">
        <v>352</v>
      </c>
      <c r="J1394" s="78">
        <v>353</v>
      </c>
      <c r="K1394" s="78">
        <v>353</v>
      </c>
      <c r="L1394" s="79">
        <v>353</v>
      </c>
      <c r="M1394" s="80">
        <f>IFERROR(L1394/F1394,"-")</f>
        <v>0.98328690807799446</v>
      </c>
      <c r="N1394" s="81">
        <f>L1394-F1394</f>
        <v>-6</v>
      </c>
      <c r="O1394" s="79">
        <v>331</v>
      </c>
      <c r="P1394" s="82">
        <v>174</v>
      </c>
      <c r="Q1394" s="83">
        <f>IFERROR(O1394/P1394,"-")</f>
        <v>1.9022988505747127</v>
      </c>
      <c r="W1394" s="1" t="str">
        <f t="shared" si="185"/>
        <v>11埼玉県</v>
      </c>
    </row>
    <row r="1395" spans="1:23" x14ac:dyDescent="0.15">
      <c r="A1395" s="8">
        <f t="shared" si="184"/>
        <v>93</v>
      </c>
      <c r="B1395" s="8">
        <f>B1394</f>
        <v>1110</v>
      </c>
      <c r="D1395" s="65"/>
      <c r="E1395" s="75" t="s">
        <v>32</v>
      </c>
      <c r="F1395" s="76">
        <v>71</v>
      </c>
      <c r="G1395" s="77">
        <f>IFERROR(F1395/P1395,"-")</f>
        <v>0.39226519337016574</v>
      </c>
      <c r="H1395" s="78">
        <v>95</v>
      </c>
      <c r="I1395" s="78">
        <v>145</v>
      </c>
      <c r="J1395" s="78">
        <v>145</v>
      </c>
      <c r="K1395" s="78">
        <v>126</v>
      </c>
      <c r="L1395" s="79">
        <v>126</v>
      </c>
      <c r="M1395" s="80">
        <f>IFERROR(L1395/F1395,"-")</f>
        <v>1.7746478873239437</v>
      </c>
      <c r="N1395" s="81">
        <f>L1395-F1395</f>
        <v>55</v>
      </c>
      <c r="O1395" s="79">
        <v>126</v>
      </c>
      <c r="P1395" s="82">
        <v>181</v>
      </c>
      <c r="Q1395" s="83">
        <f>IFERROR(O1395/P1395,"-")</f>
        <v>0.69613259668508287</v>
      </c>
      <c r="W1395" s="1" t="str">
        <f t="shared" si="185"/>
        <v>11埼玉県</v>
      </c>
    </row>
    <row r="1396" spans="1:23" ht="14.25" thickBot="1" x14ac:dyDescent="0.2">
      <c r="A1396" s="8">
        <f t="shared" si="184"/>
        <v>93</v>
      </c>
      <c r="B1396" s="8">
        <f>B1395</f>
        <v>1110</v>
      </c>
      <c r="D1396" s="84"/>
      <c r="E1396" s="85" t="s">
        <v>33</v>
      </c>
      <c r="F1396" s="86">
        <v>316</v>
      </c>
      <c r="G1396" s="87">
        <f>IFERROR(F1396/P1396,"-")</f>
        <v>1.4766355140186915</v>
      </c>
      <c r="H1396" s="88">
        <v>322</v>
      </c>
      <c r="I1396" s="88">
        <v>272</v>
      </c>
      <c r="J1396" s="88">
        <v>237</v>
      </c>
      <c r="K1396" s="88">
        <v>237</v>
      </c>
      <c r="L1396" s="89">
        <v>309</v>
      </c>
      <c r="M1396" s="90">
        <f>IFERROR(L1396/F1396,"-")</f>
        <v>0.97784810126582278</v>
      </c>
      <c r="N1396" s="91">
        <f>L1396-F1396</f>
        <v>-7</v>
      </c>
      <c r="O1396" s="89">
        <v>255</v>
      </c>
      <c r="P1396" s="92">
        <v>214</v>
      </c>
      <c r="Q1396" s="93">
        <f>IFERROR(O1396/P1396,"-")</f>
        <v>1.191588785046729</v>
      </c>
      <c r="W1396" s="1" t="str">
        <f t="shared" si="185"/>
        <v>11埼玉県</v>
      </c>
    </row>
    <row r="1397" spans="1:23" s="5" customFormat="1" x14ac:dyDescent="0.15">
      <c r="A1397" s="94">
        <f t="shared" si="184"/>
        <v>93</v>
      </c>
      <c r="B1397" s="94">
        <f>B1396</f>
        <v>1110</v>
      </c>
      <c r="D1397" s="95"/>
      <c r="E1397" s="96" t="s">
        <v>34</v>
      </c>
      <c r="F1397" s="97">
        <v>0.8571428571428571</v>
      </c>
      <c r="G1397" s="98"/>
      <c r="H1397" s="97">
        <v>0.84615384615384615</v>
      </c>
      <c r="I1397" s="97">
        <v>0.91666666666666663</v>
      </c>
      <c r="J1397" s="97">
        <v>0.83333333333333337</v>
      </c>
      <c r="K1397" s="97">
        <v>0.81818181818181823</v>
      </c>
      <c r="L1397" s="97">
        <v>0.90909090909090906</v>
      </c>
      <c r="M1397" s="99"/>
      <c r="N1397" s="99"/>
      <c r="O1397" s="100"/>
      <c r="P1397" s="100"/>
      <c r="Q1397" s="99"/>
      <c r="W1397" s="5" t="str">
        <f t="shared" si="185"/>
        <v>11埼玉県</v>
      </c>
    </row>
    <row r="1398" spans="1:23" x14ac:dyDescent="0.15">
      <c r="A1398" s="8">
        <f>(ROW()+12)/15</f>
        <v>94</v>
      </c>
      <c r="B1398" s="8"/>
      <c r="C1398" s="101">
        <f>(ROW()+12)/15</f>
        <v>94</v>
      </c>
      <c r="D1398" s="101"/>
      <c r="R1398" s="1" t="str">
        <f>"（"&amp;H1400&amp;"　"&amp;H1401&amp;"構想区域）"</f>
        <v>（千葉県　千葉構想区域）</v>
      </c>
      <c r="W1398" s="1" t="str">
        <f>TEXT(F1400,"0?")&amp;H1400</f>
        <v>12千葉県</v>
      </c>
    </row>
    <row r="1399" spans="1:23" ht="14.25" thickBot="1" x14ac:dyDescent="0.2">
      <c r="A1399" s="8">
        <f t="shared" ref="A1399:A1412" si="186">A1398</f>
        <v>94</v>
      </c>
      <c r="B1399" s="8"/>
      <c r="C1399" s="1" t="s">
        <v>3</v>
      </c>
      <c r="W1399" s="1" t="str">
        <f>W1398</f>
        <v>12千葉県</v>
      </c>
    </row>
    <row r="1400" spans="1:23" x14ac:dyDescent="0.15">
      <c r="A1400" s="8">
        <f t="shared" si="186"/>
        <v>94</v>
      </c>
      <c r="B1400" s="8">
        <v>1201</v>
      </c>
      <c r="D1400" s="10" t="s">
        <v>4</v>
      </c>
      <c r="E1400" s="11"/>
      <c r="F1400" s="12">
        <f>QUOTIENT(F1401,100)</f>
        <v>12</v>
      </c>
      <c r="G1400" s="13"/>
      <c r="H1400" s="14" t="s">
        <v>137</v>
      </c>
      <c r="I1400" s="15"/>
      <c r="N1400" s="16"/>
      <c r="W1400" s="1" t="str">
        <f t="shared" ref="W1400:W1412" si="187">W1399</f>
        <v>12千葉県</v>
      </c>
    </row>
    <row r="1401" spans="1:23" x14ac:dyDescent="0.15">
      <c r="A1401" s="8">
        <f t="shared" si="186"/>
        <v>94</v>
      </c>
      <c r="B1401" s="8">
        <f>B1400</f>
        <v>1201</v>
      </c>
      <c r="D1401" s="17" t="s">
        <v>5</v>
      </c>
      <c r="E1401" s="18"/>
      <c r="F1401" s="19">
        <f>B1401</f>
        <v>1201</v>
      </c>
      <c r="G1401" s="20"/>
      <c r="H1401" s="21" t="s">
        <v>138</v>
      </c>
      <c r="I1401" s="22"/>
      <c r="N1401" s="16"/>
      <c r="W1401" s="1" t="str">
        <f t="shared" si="187"/>
        <v>12千葉県</v>
      </c>
    </row>
    <row r="1402" spans="1:23" x14ac:dyDescent="0.15">
      <c r="A1402" s="8">
        <f t="shared" si="186"/>
        <v>94</v>
      </c>
      <c r="B1402" s="8">
        <f>B1401</f>
        <v>1201</v>
      </c>
      <c r="D1402" s="23" t="s">
        <v>6</v>
      </c>
      <c r="E1402" s="24"/>
      <c r="F1402" s="25">
        <v>97.495099999999994</v>
      </c>
      <c r="G1402" s="26"/>
      <c r="H1402" s="26"/>
      <c r="I1402" s="27"/>
      <c r="J1402" s="28"/>
      <c r="K1402" s="28"/>
      <c r="M1402" s="28"/>
      <c r="N1402" s="29"/>
      <c r="O1402" s="30" t="s">
        <v>7</v>
      </c>
      <c r="W1402" s="1" t="str">
        <f t="shared" si="187"/>
        <v>12千葉県</v>
      </c>
    </row>
    <row r="1403" spans="1:23" ht="14.25" thickBot="1" x14ac:dyDescent="0.2">
      <c r="A1403" s="8">
        <f t="shared" si="186"/>
        <v>94</v>
      </c>
      <c r="B1403" s="8">
        <f>B1402</f>
        <v>1201</v>
      </c>
      <c r="D1403" s="31" t="s">
        <v>8</v>
      </c>
      <c r="E1403" s="32"/>
      <c r="F1403" s="33">
        <v>271.77</v>
      </c>
      <c r="G1403" s="34"/>
      <c r="H1403" s="34"/>
      <c r="I1403" s="35"/>
      <c r="J1403" s="36"/>
      <c r="K1403" s="36"/>
      <c r="M1403" s="36"/>
      <c r="O1403" s="37">
        <v>0.13999999999999999</v>
      </c>
      <c r="P1403" s="37"/>
      <c r="W1403" s="1" t="str">
        <f t="shared" si="187"/>
        <v>12千葉県</v>
      </c>
    </row>
    <row r="1404" spans="1:23" ht="14.25" thickBot="1" x14ac:dyDescent="0.2">
      <c r="A1404" s="8">
        <f t="shared" si="186"/>
        <v>94</v>
      </c>
      <c r="B1404" s="8"/>
      <c r="C1404" s="1" t="s">
        <v>9</v>
      </c>
      <c r="W1404" s="1" t="str">
        <f t="shared" si="187"/>
        <v>12千葉県</v>
      </c>
    </row>
    <row r="1405" spans="1:23" ht="13.5" customHeight="1" x14ac:dyDescent="0.15">
      <c r="A1405" s="8">
        <f t="shared" si="186"/>
        <v>94</v>
      </c>
      <c r="B1405" s="8"/>
      <c r="D1405" s="38"/>
      <c r="E1405" s="39"/>
      <c r="F1405" s="40" t="s">
        <v>10</v>
      </c>
      <c r="G1405" s="41"/>
      <c r="H1405" s="42" t="s">
        <v>11</v>
      </c>
      <c r="I1405" s="42" t="s">
        <v>12</v>
      </c>
      <c r="J1405" s="42" t="s">
        <v>13</v>
      </c>
      <c r="K1405" s="42" t="s">
        <v>14</v>
      </c>
      <c r="L1405" s="43" t="s">
        <v>15</v>
      </c>
      <c r="M1405" s="41"/>
      <c r="N1405" s="41"/>
      <c r="O1405" s="43" t="s">
        <v>16</v>
      </c>
      <c r="P1405" s="41"/>
      <c r="Q1405" s="44"/>
      <c r="W1405" s="1" t="str">
        <f t="shared" si="187"/>
        <v>12千葉県</v>
      </c>
    </row>
    <row r="1406" spans="1:23" ht="32.25" thickBot="1" x14ac:dyDescent="0.2">
      <c r="A1406" s="8">
        <f t="shared" si="186"/>
        <v>94</v>
      </c>
      <c r="B1406" s="8"/>
      <c r="D1406" s="45"/>
      <c r="E1406" s="46"/>
      <c r="F1406" s="47" t="s">
        <v>17</v>
      </c>
      <c r="G1406" s="48" t="s">
        <v>18</v>
      </c>
      <c r="H1406" s="49" t="s">
        <v>19</v>
      </c>
      <c r="I1406" s="49" t="s">
        <v>20</v>
      </c>
      <c r="J1406" s="49" t="s">
        <v>21</v>
      </c>
      <c r="K1406" s="49" t="s">
        <v>22</v>
      </c>
      <c r="L1406" s="50" t="s">
        <v>23</v>
      </c>
      <c r="M1406" s="51" t="s">
        <v>24</v>
      </c>
      <c r="N1406" s="52" t="s">
        <v>25</v>
      </c>
      <c r="O1406" s="53" t="s">
        <v>26</v>
      </c>
      <c r="P1406" s="51" t="s">
        <v>27</v>
      </c>
      <c r="Q1406" s="54" t="s">
        <v>28</v>
      </c>
      <c r="W1406" s="1" t="str">
        <f t="shared" si="187"/>
        <v>12千葉県</v>
      </c>
    </row>
    <row r="1407" spans="1:23" ht="14.25" thickTop="1" x14ac:dyDescent="0.15">
      <c r="A1407" s="8">
        <f t="shared" si="186"/>
        <v>94</v>
      </c>
      <c r="B1407" s="8">
        <f>B1402</f>
        <v>1201</v>
      </c>
      <c r="D1407" s="55"/>
      <c r="E1407" s="56" t="s">
        <v>29</v>
      </c>
      <c r="F1407" s="57">
        <f>SUM(F1408:F1411)</f>
        <v>7900</v>
      </c>
      <c r="G1407" s="58">
        <f>IFERROR(F1407/P1407,"-")</f>
        <v>0.93116454502593116</v>
      </c>
      <c r="H1407" s="59">
        <f>SUM(H1408:H1411)</f>
        <v>8067</v>
      </c>
      <c r="I1407" s="59">
        <f>SUM(I1408:I1411)</f>
        <v>7960</v>
      </c>
      <c r="J1407" s="59">
        <f>SUM(J1408:J1411)</f>
        <v>7553</v>
      </c>
      <c r="K1407" s="59">
        <f>SUM(K1408:K1411)</f>
        <v>7976</v>
      </c>
      <c r="L1407" s="60">
        <f>SUM(L1408:L1411)</f>
        <v>7924</v>
      </c>
      <c r="M1407" s="61">
        <f>IFERROR(L1407/F1407,"-")</f>
        <v>1.0030379746835443</v>
      </c>
      <c r="N1407" s="62">
        <f>L1407-F1407</f>
        <v>24</v>
      </c>
      <c r="O1407" s="60">
        <f>SUM(O1408:O1411)</f>
        <v>7951</v>
      </c>
      <c r="P1407" s="63">
        <f>SUM(P1408:P1411)</f>
        <v>8484</v>
      </c>
      <c r="Q1407" s="64">
        <f>IFERROR(O1407/P1407,"-")</f>
        <v>0.93717586044318713</v>
      </c>
      <c r="W1407" s="1" t="str">
        <f t="shared" si="187"/>
        <v>12千葉県</v>
      </c>
    </row>
    <row r="1408" spans="1:23" x14ac:dyDescent="0.15">
      <c r="A1408" s="8">
        <f t="shared" si="186"/>
        <v>94</v>
      </c>
      <c r="B1408" s="8">
        <f>B1407</f>
        <v>1201</v>
      </c>
      <c r="D1408" s="65"/>
      <c r="E1408" s="66" t="s">
        <v>30</v>
      </c>
      <c r="F1408" s="67">
        <v>1028</v>
      </c>
      <c r="G1408" s="68">
        <f>IFERROR(F1408/P1408,"-")</f>
        <v>0.95450324976787371</v>
      </c>
      <c r="H1408" s="69">
        <v>1113</v>
      </c>
      <c r="I1408" s="69">
        <v>1107</v>
      </c>
      <c r="J1408" s="69">
        <v>974</v>
      </c>
      <c r="K1408" s="69">
        <v>1019</v>
      </c>
      <c r="L1408" s="70">
        <v>1010</v>
      </c>
      <c r="M1408" s="71">
        <f>IFERROR(L1408/F1408,"-")</f>
        <v>0.98249027237354081</v>
      </c>
      <c r="N1408" s="72">
        <f>L1408-F1408</f>
        <v>-18</v>
      </c>
      <c r="O1408" s="70">
        <v>1000</v>
      </c>
      <c r="P1408" s="73">
        <v>1077</v>
      </c>
      <c r="Q1408" s="74">
        <f>IFERROR(O1408/P1408,"-")</f>
        <v>0.92850510677808729</v>
      </c>
      <c r="W1408" s="1" t="str">
        <f t="shared" si="187"/>
        <v>12千葉県</v>
      </c>
    </row>
    <row r="1409" spans="1:23" x14ac:dyDescent="0.15">
      <c r="A1409" s="8">
        <f t="shared" si="186"/>
        <v>94</v>
      </c>
      <c r="B1409" s="8">
        <f>B1408</f>
        <v>1201</v>
      </c>
      <c r="D1409" s="65"/>
      <c r="E1409" s="75" t="s">
        <v>31</v>
      </c>
      <c r="F1409" s="76">
        <v>4400</v>
      </c>
      <c r="G1409" s="77">
        <f>IFERROR(F1409/P1409,"-")</f>
        <v>1.4531043593130779</v>
      </c>
      <c r="H1409" s="78">
        <v>4202</v>
      </c>
      <c r="I1409" s="78">
        <v>4151</v>
      </c>
      <c r="J1409" s="78">
        <v>3939</v>
      </c>
      <c r="K1409" s="78">
        <v>4042</v>
      </c>
      <c r="L1409" s="79">
        <v>4018</v>
      </c>
      <c r="M1409" s="80">
        <f>IFERROR(L1409/F1409,"-")</f>
        <v>0.91318181818181821</v>
      </c>
      <c r="N1409" s="81">
        <f>L1409-F1409</f>
        <v>-382</v>
      </c>
      <c r="O1409" s="79">
        <v>3996</v>
      </c>
      <c r="P1409" s="82">
        <v>3028</v>
      </c>
      <c r="Q1409" s="83">
        <f>IFERROR(O1409/P1409,"-")</f>
        <v>1.3196829590488772</v>
      </c>
      <c r="W1409" s="1" t="str">
        <f t="shared" si="187"/>
        <v>12千葉県</v>
      </c>
    </row>
    <row r="1410" spans="1:23" x14ac:dyDescent="0.15">
      <c r="A1410" s="8">
        <f t="shared" si="186"/>
        <v>94</v>
      </c>
      <c r="B1410" s="8">
        <f>B1409</f>
        <v>1201</v>
      </c>
      <c r="D1410" s="65"/>
      <c r="E1410" s="75" t="s">
        <v>32</v>
      </c>
      <c r="F1410" s="76">
        <v>884</v>
      </c>
      <c r="G1410" s="77">
        <f>IFERROR(F1410/P1410,"-")</f>
        <v>0.35079365079365077</v>
      </c>
      <c r="H1410" s="78">
        <v>1029</v>
      </c>
      <c r="I1410" s="78">
        <v>1051</v>
      </c>
      <c r="J1410" s="78">
        <v>1005</v>
      </c>
      <c r="K1410" s="78">
        <v>1186</v>
      </c>
      <c r="L1410" s="79">
        <v>1204</v>
      </c>
      <c r="M1410" s="80">
        <f>IFERROR(L1410/F1410,"-")</f>
        <v>1.3619909502262444</v>
      </c>
      <c r="N1410" s="81">
        <f>L1410-F1410</f>
        <v>320</v>
      </c>
      <c r="O1410" s="79">
        <v>1194</v>
      </c>
      <c r="P1410" s="82">
        <v>2520</v>
      </c>
      <c r="Q1410" s="83">
        <f>IFERROR(O1410/P1410,"-")</f>
        <v>0.47380952380952379</v>
      </c>
      <c r="W1410" s="1" t="str">
        <f t="shared" si="187"/>
        <v>12千葉県</v>
      </c>
    </row>
    <row r="1411" spans="1:23" ht="14.25" thickBot="1" x14ac:dyDescent="0.2">
      <c r="A1411" s="8">
        <f t="shared" si="186"/>
        <v>94</v>
      </c>
      <c r="B1411" s="8">
        <f>B1410</f>
        <v>1201</v>
      </c>
      <c r="D1411" s="84"/>
      <c r="E1411" s="85" t="s">
        <v>33</v>
      </c>
      <c r="F1411" s="86">
        <v>1588</v>
      </c>
      <c r="G1411" s="87">
        <f>IFERROR(F1411/P1411,"-")</f>
        <v>0.85422270037654657</v>
      </c>
      <c r="H1411" s="88">
        <v>1723</v>
      </c>
      <c r="I1411" s="88">
        <v>1651</v>
      </c>
      <c r="J1411" s="88">
        <v>1635</v>
      </c>
      <c r="K1411" s="88">
        <v>1729</v>
      </c>
      <c r="L1411" s="89">
        <v>1692</v>
      </c>
      <c r="M1411" s="90">
        <f>IFERROR(L1411/F1411,"-")</f>
        <v>1.0654911838790933</v>
      </c>
      <c r="N1411" s="91">
        <f>L1411-F1411</f>
        <v>104</v>
      </c>
      <c r="O1411" s="89">
        <v>1761</v>
      </c>
      <c r="P1411" s="92">
        <v>1859</v>
      </c>
      <c r="Q1411" s="93">
        <f>IFERROR(O1411/P1411,"-")</f>
        <v>0.94728348574502419</v>
      </c>
      <c r="W1411" s="1" t="str">
        <f t="shared" si="187"/>
        <v>12千葉県</v>
      </c>
    </row>
    <row r="1412" spans="1:23" s="5" customFormat="1" x14ac:dyDescent="0.15">
      <c r="A1412" s="94">
        <f t="shared" si="186"/>
        <v>94</v>
      </c>
      <c r="B1412" s="94">
        <f>B1411</f>
        <v>1201</v>
      </c>
      <c r="D1412" s="95"/>
      <c r="E1412" s="96" t="s">
        <v>34</v>
      </c>
      <c r="F1412" s="97">
        <v>0.95945945945945943</v>
      </c>
      <c r="G1412" s="98"/>
      <c r="H1412" s="97">
        <v>0.94666666666666666</v>
      </c>
      <c r="I1412" s="97">
        <v>0.90666666666666662</v>
      </c>
      <c r="J1412" s="97">
        <v>0.94202898550724634</v>
      </c>
      <c r="K1412" s="97">
        <v>0.92647058823529416</v>
      </c>
      <c r="L1412" s="97">
        <v>0.90909090909090906</v>
      </c>
      <c r="M1412" s="99"/>
      <c r="N1412" s="99"/>
      <c r="O1412" s="100"/>
      <c r="P1412" s="100"/>
      <c r="Q1412" s="99"/>
      <c r="W1412" s="5" t="str">
        <f t="shared" si="187"/>
        <v>12千葉県</v>
      </c>
    </row>
    <row r="1413" spans="1:23" x14ac:dyDescent="0.15">
      <c r="A1413" s="8">
        <f>(ROW()+12)/15</f>
        <v>95</v>
      </c>
      <c r="B1413" s="8"/>
      <c r="C1413" s="101">
        <f>(ROW()+12)/15</f>
        <v>95</v>
      </c>
      <c r="D1413" s="101"/>
      <c r="R1413" s="1" t="str">
        <f>"（"&amp;H1415&amp;"　"&amp;H1416&amp;"構想区域）"</f>
        <v>（千葉県　東葛南部構想区域）</v>
      </c>
      <c r="W1413" s="1" t="str">
        <f>TEXT(F1415,"0?")&amp;H1415</f>
        <v>12千葉県</v>
      </c>
    </row>
    <row r="1414" spans="1:23" ht="14.25" thickBot="1" x14ac:dyDescent="0.2">
      <c r="A1414" s="8">
        <f t="shared" ref="A1414:A1427" si="188">A1413</f>
        <v>95</v>
      </c>
      <c r="B1414" s="8"/>
      <c r="C1414" s="1" t="s">
        <v>3</v>
      </c>
      <c r="W1414" s="1" t="str">
        <f>W1413</f>
        <v>12千葉県</v>
      </c>
    </row>
    <row r="1415" spans="1:23" x14ac:dyDescent="0.15">
      <c r="A1415" s="8">
        <f t="shared" si="188"/>
        <v>95</v>
      </c>
      <c r="B1415" s="8">
        <v>1202</v>
      </c>
      <c r="D1415" s="10" t="s">
        <v>4</v>
      </c>
      <c r="E1415" s="11"/>
      <c r="F1415" s="12">
        <f>QUOTIENT(F1416,100)</f>
        <v>12</v>
      </c>
      <c r="G1415" s="13"/>
      <c r="H1415" s="14" t="s">
        <v>137</v>
      </c>
      <c r="I1415" s="15"/>
      <c r="N1415" s="16"/>
      <c r="W1415" s="1" t="str">
        <f t="shared" ref="W1415:W1427" si="189">W1414</f>
        <v>12千葉県</v>
      </c>
    </row>
    <row r="1416" spans="1:23" x14ac:dyDescent="0.15">
      <c r="A1416" s="8">
        <f t="shared" si="188"/>
        <v>95</v>
      </c>
      <c r="B1416" s="8">
        <f>B1415</f>
        <v>1202</v>
      </c>
      <c r="D1416" s="17" t="s">
        <v>5</v>
      </c>
      <c r="E1416" s="18"/>
      <c r="F1416" s="19">
        <f>B1416</f>
        <v>1202</v>
      </c>
      <c r="G1416" s="20"/>
      <c r="H1416" s="21" t="s">
        <v>139</v>
      </c>
      <c r="I1416" s="22"/>
      <c r="N1416" s="16"/>
      <c r="W1416" s="1" t="str">
        <f t="shared" si="189"/>
        <v>12千葉県</v>
      </c>
    </row>
    <row r="1417" spans="1:23" x14ac:dyDescent="0.15">
      <c r="A1417" s="8">
        <f t="shared" si="188"/>
        <v>95</v>
      </c>
      <c r="B1417" s="8">
        <f>B1416</f>
        <v>1202</v>
      </c>
      <c r="D1417" s="23" t="s">
        <v>6</v>
      </c>
      <c r="E1417" s="24"/>
      <c r="F1417" s="25">
        <v>179.65719999999999</v>
      </c>
      <c r="G1417" s="26"/>
      <c r="H1417" s="26"/>
      <c r="I1417" s="27"/>
      <c r="J1417" s="28"/>
      <c r="K1417" s="28"/>
      <c r="M1417" s="28"/>
      <c r="N1417" s="29"/>
      <c r="O1417" s="30" t="s">
        <v>7</v>
      </c>
      <c r="W1417" s="1" t="str">
        <f t="shared" si="189"/>
        <v>12千葉県</v>
      </c>
    </row>
    <row r="1418" spans="1:23" ht="14.25" thickBot="1" x14ac:dyDescent="0.2">
      <c r="A1418" s="8">
        <f t="shared" si="188"/>
        <v>95</v>
      </c>
      <c r="B1418" s="8">
        <f>B1417</f>
        <v>1202</v>
      </c>
      <c r="D1418" s="31" t="s">
        <v>8</v>
      </c>
      <c r="E1418" s="32"/>
      <c r="F1418" s="33">
        <v>253.81</v>
      </c>
      <c r="G1418" s="34"/>
      <c r="H1418" s="34"/>
      <c r="I1418" s="35"/>
      <c r="J1418" s="36"/>
      <c r="K1418" s="36"/>
      <c r="M1418" s="36"/>
      <c r="O1418" s="37">
        <v>-4.0999999999999981E-2</v>
      </c>
      <c r="P1418" s="37"/>
      <c r="W1418" s="1" t="str">
        <f t="shared" si="189"/>
        <v>12千葉県</v>
      </c>
    </row>
    <row r="1419" spans="1:23" ht="14.25" thickBot="1" x14ac:dyDescent="0.2">
      <c r="A1419" s="8">
        <f t="shared" si="188"/>
        <v>95</v>
      </c>
      <c r="B1419" s="8"/>
      <c r="C1419" s="1" t="s">
        <v>9</v>
      </c>
      <c r="W1419" s="1" t="str">
        <f t="shared" si="189"/>
        <v>12千葉県</v>
      </c>
    </row>
    <row r="1420" spans="1:23" ht="13.5" customHeight="1" x14ac:dyDescent="0.15">
      <c r="A1420" s="8">
        <f t="shared" si="188"/>
        <v>95</v>
      </c>
      <c r="B1420" s="8"/>
      <c r="D1420" s="38"/>
      <c r="E1420" s="39"/>
      <c r="F1420" s="40" t="s">
        <v>10</v>
      </c>
      <c r="G1420" s="41"/>
      <c r="H1420" s="42" t="s">
        <v>11</v>
      </c>
      <c r="I1420" s="42" t="s">
        <v>12</v>
      </c>
      <c r="J1420" s="42" t="s">
        <v>13</v>
      </c>
      <c r="K1420" s="42" t="s">
        <v>14</v>
      </c>
      <c r="L1420" s="43" t="s">
        <v>15</v>
      </c>
      <c r="M1420" s="41"/>
      <c r="N1420" s="41"/>
      <c r="O1420" s="43" t="s">
        <v>16</v>
      </c>
      <c r="P1420" s="41"/>
      <c r="Q1420" s="44"/>
      <c r="W1420" s="1" t="str">
        <f t="shared" si="189"/>
        <v>12千葉県</v>
      </c>
    </row>
    <row r="1421" spans="1:23" ht="32.25" thickBot="1" x14ac:dyDescent="0.2">
      <c r="A1421" s="8">
        <f t="shared" si="188"/>
        <v>95</v>
      </c>
      <c r="B1421" s="8"/>
      <c r="D1421" s="45"/>
      <c r="E1421" s="46"/>
      <c r="F1421" s="47" t="s">
        <v>17</v>
      </c>
      <c r="G1421" s="48" t="s">
        <v>18</v>
      </c>
      <c r="H1421" s="49" t="s">
        <v>19</v>
      </c>
      <c r="I1421" s="49" t="s">
        <v>20</v>
      </c>
      <c r="J1421" s="49" t="s">
        <v>21</v>
      </c>
      <c r="K1421" s="49" t="s">
        <v>22</v>
      </c>
      <c r="L1421" s="50" t="s">
        <v>23</v>
      </c>
      <c r="M1421" s="51" t="s">
        <v>24</v>
      </c>
      <c r="N1421" s="52" t="s">
        <v>25</v>
      </c>
      <c r="O1421" s="53" t="s">
        <v>26</v>
      </c>
      <c r="P1421" s="51" t="s">
        <v>27</v>
      </c>
      <c r="Q1421" s="54" t="s">
        <v>28</v>
      </c>
      <c r="W1421" s="1" t="str">
        <f t="shared" si="189"/>
        <v>12千葉県</v>
      </c>
    </row>
    <row r="1422" spans="1:23" ht="14.25" thickTop="1" x14ac:dyDescent="0.15">
      <c r="A1422" s="8">
        <f t="shared" si="188"/>
        <v>95</v>
      </c>
      <c r="B1422" s="8">
        <f>B1417</f>
        <v>1202</v>
      </c>
      <c r="D1422" s="55"/>
      <c r="E1422" s="56" t="s">
        <v>29</v>
      </c>
      <c r="F1422" s="57">
        <f>SUM(F1423:F1426)</f>
        <v>10834</v>
      </c>
      <c r="G1422" s="58">
        <f>IFERROR(F1422/P1422,"-")</f>
        <v>0.83274404304381244</v>
      </c>
      <c r="H1422" s="59">
        <f>SUM(H1423:H1426)</f>
        <v>11167</v>
      </c>
      <c r="I1422" s="59">
        <f>SUM(I1423:I1426)</f>
        <v>10719</v>
      </c>
      <c r="J1422" s="59">
        <f>SUM(J1423:J1426)</f>
        <v>10763</v>
      </c>
      <c r="K1422" s="59">
        <f>SUM(K1423:K1426)</f>
        <v>11304</v>
      </c>
      <c r="L1422" s="60">
        <f>SUM(L1423:L1426)</f>
        <v>10839</v>
      </c>
      <c r="M1422" s="61">
        <f>IFERROR(L1422/F1422,"-")</f>
        <v>1.0004615100609193</v>
      </c>
      <c r="N1422" s="62">
        <f>L1422-F1422</f>
        <v>5</v>
      </c>
      <c r="O1422" s="60">
        <f>SUM(O1423:O1426)</f>
        <v>10812</v>
      </c>
      <c r="P1422" s="63">
        <f>SUM(P1423:P1426)</f>
        <v>13010</v>
      </c>
      <c r="Q1422" s="64">
        <f>IFERROR(O1422/P1422,"-")</f>
        <v>0.83105303612605685</v>
      </c>
      <c r="W1422" s="1" t="str">
        <f t="shared" si="189"/>
        <v>12千葉県</v>
      </c>
    </row>
    <row r="1423" spans="1:23" x14ac:dyDescent="0.15">
      <c r="A1423" s="8">
        <f t="shared" si="188"/>
        <v>95</v>
      </c>
      <c r="B1423" s="8">
        <f>B1422</f>
        <v>1202</v>
      </c>
      <c r="D1423" s="65"/>
      <c r="E1423" s="66" t="s">
        <v>30</v>
      </c>
      <c r="F1423" s="67">
        <v>1535</v>
      </c>
      <c r="G1423" s="68">
        <f>IFERROR(F1423/P1423,"-")</f>
        <v>1.1155523255813953</v>
      </c>
      <c r="H1423" s="69">
        <v>1699</v>
      </c>
      <c r="I1423" s="69">
        <v>1645</v>
      </c>
      <c r="J1423" s="69">
        <v>1596</v>
      </c>
      <c r="K1423" s="69">
        <v>1661</v>
      </c>
      <c r="L1423" s="70">
        <v>1720</v>
      </c>
      <c r="M1423" s="71">
        <f>IFERROR(L1423/F1423,"-")</f>
        <v>1.1205211726384365</v>
      </c>
      <c r="N1423" s="72">
        <f>L1423-F1423</f>
        <v>185</v>
      </c>
      <c r="O1423" s="70">
        <v>1737</v>
      </c>
      <c r="P1423" s="73">
        <v>1376</v>
      </c>
      <c r="Q1423" s="74">
        <f>IFERROR(O1423/P1423,"-")</f>
        <v>1.2623546511627908</v>
      </c>
      <c r="W1423" s="1" t="str">
        <f t="shared" si="189"/>
        <v>12千葉県</v>
      </c>
    </row>
    <row r="1424" spans="1:23" x14ac:dyDescent="0.15">
      <c r="A1424" s="8">
        <f t="shared" si="188"/>
        <v>95</v>
      </c>
      <c r="B1424" s="8">
        <f>B1423</f>
        <v>1202</v>
      </c>
      <c r="D1424" s="65"/>
      <c r="E1424" s="75" t="s">
        <v>31</v>
      </c>
      <c r="F1424" s="76">
        <v>5911</v>
      </c>
      <c r="G1424" s="77">
        <f>IFERROR(F1424/P1424,"-")</f>
        <v>1.2358352498431946</v>
      </c>
      <c r="H1424" s="78">
        <v>5649</v>
      </c>
      <c r="I1424" s="78">
        <v>5383</v>
      </c>
      <c r="J1424" s="78">
        <v>5551</v>
      </c>
      <c r="K1424" s="78">
        <v>5900</v>
      </c>
      <c r="L1424" s="79">
        <v>5340</v>
      </c>
      <c r="M1424" s="80">
        <f>IFERROR(L1424/F1424,"-")</f>
        <v>0.90340043985789209</v>
      </c>
      <c r="N1424" s="81">
        <f>L1424-F1424</f>
        <v>-571</v>
      </c>
      <c r="O1424" s="79">
        <v>5067</v>
      </c>
      <c r="P1424" s="82">
        <v>4783</v>
      </c>
      <c r="Q1424" s="83">
        <f>IFERROR(O1424/P1424,"-")</f>
        <v>1.0593769600669036</v>
      </c>
      <c r="W1424" s="1" t="str">
        <f t="shared" si="189"/>
        <v>12千葉県</v>
      </c>
    </row>
    <row r="1425" spans="1:23" x14ac:dyDescent="0.15">
      <c r="A1425" s="8">
        <f t="shared" si="188"/>
        <v>95</v>
      </c>
      <c r="B1425" s="8">
        <f>B1424</f>
        <v>1202</v>
      </c>
      <c r="D1425" s="65"/>
      <c r="E1425" s="75" t="s">
        <v>32</v>
      </c>
      <c r="F1425" s="76">
        <v>1257</v>
      </c>
      <c r="G1425" s="77">
        <f>IFERROR(F1425/P1425,"-")</f>
        <v>0.30869351669941059</v>
      </c>
      <c r="H1425" s="78">
        <v>1664</v>
      </c>
      <c r="I1425" s="78">
        <v>1776</v>
      </c>
      <c r="J1425" s="78">
        <v>1861</v>
      </c>
      <c r="K1425" s="78">
        <v>1844</v>
      </c>
      <c r="L1425" s="79">
        <v>1904</v>
      </c>
      <c r="M1425" s="80">
        <f>IFERROR(L1425/F1425,"-")</f>
        <v>1.5147175815433571</v>
      </c>
      <c r="N1425" s="81">
        <f>L1425-F1425</f>
        <v>647</v>
      </c>
      <c r="O1425" s="79">
        <v>2071</v>
      </c>
      <c r="P1425" s="82">
        <v>4072</v>
      </c>
      <c r="Q1425" s="83">
        <f>IFERROR(O1425/P1425,"-")</f>
        <v>0.50859528487229866</v>
      </c>
      <c r="W1425" s="1" t="str">
        <f t="shared" si="189"/>
        <v>12千葉県</v>
      </c>
    </row>
    <row r="1426" spans="1:23" ht="14.25" thickBot="1" x14ac:dyDescent="0.2">
      <c r="A1426" s="8">
        <f t="shared" si="188"/>
        <v>95</v>
      </c>
      <c r="B1426" s="8">
        <f>B1425</f>
        <v>1202</v>
      </c>
      <c r="D1426" s="84"/>
      <c r="E1426" s="85" t="s">
        <v>33</v>
      </c>
      <c r="F1426" s="86">
        <v>2131</v>
      </c>
      <c r="G1426" s="87">
        <f>IFERROR(F1426/P1426,"-")</f>
        <v>0.76682259805685493</v>
      </c>
      <c r="H1426" s="88">
        <v>2155</v>
      </c>
      <c r="I1426" s="88">
        <v>1915</v>
      </c>
      <c r="J1426" s="88">
        <v>1755</v>
      </c>
      <c r="K1426" s="88">
        <v>1899</v>
      </c>
      <c r="L1426" s="89">
        <v>1875</v>
      </c>
      <c r="M1426" s="90">
        <f>IFERROR(L1426/F1426,"-")</f>
        <v>0.87986860628812769</v>
      </c>
      <c r="N1426" s="91">
        <f>L1426-F1426</f>
        <v>-256</v>
      </c>
      <c r="O1426" s="89">
        <v>1937</v>
      </c>
      <c r="P1426" s="92">
        <v>2779</v>
      </c>
      <c r="Q1426" s="93">
        <f>IFERROR(O1426/P1426,"-")</f>
        <v>0.69701331414177758</v>
      </c>
      <c r="W1426" s="1" t="str">
        <f t="shared" si="189"/>
        <v>12千葉県</v>
      </c>
    </row>
    <row r="1427" spans="1:23" s="5" customFormat="1" x14ac:dyDescent="0.15">
      <c r="A1427" s="94">
        <f t="shared" si="188"/>
        <v>95</v>
      </c>
      <c r="B1427" s="94">
        <f>B1426</f>
        <v>1202</v>
      </c>
      <c r="D1427" s="95"/>
      <c r="E1427" s="96" t="s">
        <v>34</v>
      </c>
      <c r="F1427" s="97">
        <v>0.989247311827957</v>
      </c>
      <c r="G1427" s="98"/>
      <c r="H1427" s="97">
        <v>0.95238095238095233</v>
      </c>
      <c r="I1427" s="97">
        <v>0.9285714285714286</v>
      </c>
      <c r="J1427" s="97">
        <v>0.94117647058823528</v>
      </c>
      <c r="K1427" s="97">
        <v>0.9285714285714286</v>
      </c>
      <c r="L1427" s="97">
        <v>0.90361445783132532</v>
      </c>
      <c r="M1427" s="99"/>
      <c r="N1427" s="99"/>
      <c r="O1427" s="100"/>
      <c r="P1427" s="100"/>
      <c r="Q1427" s="99"/>
      <c r="W1427" s="5" t="str">
        <f t="shared" si="189"/>
        <v>12千葉県</v>
      </c>
    </row>
    <row r="1428" spans="1:23" x14ac:dyDescent="0.15">
      <c r="A1428" s="8">
        <f>(ROW()+12)/15</f>
        <v>96</v>
      </c>
      <c r="B1428" s="8"/>
      <c r="C1428" s="101">
        <f>(ROW()+12)/15</f>
        <v>96</v>
      </c>
      <c r="D1428" s="101"/>
      <c r="R1428" s="1" t="str">
        <f>"（"&amp;H1430&amp;"　"&amp;H1431&amp;"構想区域）"</f>
        <v>（千葉県　東葛北部構想区域）</v>
      </c>
      <c r="W1428" s="1" t="str">
        <f>TEXT(F1430,"0?")&amp;H1430</f>
        <v>12千葉県</v>
      </c>
    </row>
    <row r="1429" spans="1:23" ht="14.25" thickBot="1" x14ac:dyDescent="0.2">
      <c r="A1429" s="8">
        <f t="shared" ref="A1429:A1442" si="190">A1428</f>
        <v>96</v>
      </c>
      <c r="B1429" s="8"/>
      <c r="C1429" s="1" t="s">
        <v>3</v>
      </c>
      <c r="W1429" s="1" t="str">
        <f>W1428</f>
        <v>12千葉県</v>
      </c>
    </row>
    <row r="1430" spans="1:23" x14ac:dyDescent="0.15">
      <c r="A1430" s="8">
        <f t="shared" si="190"/>
        <v>96</v>
      </c>
      <c r="B1430" s="8">
        <v>1203</v>
      </c>
      <c r="D1430" s="10" t="s">
        <v>4</v>
      </c>
      <c r="E1430" s="11"/>
      <c r="F1430" s="12">
        <f>QUOTIENT(F1431,100)</f>
        <v>12</v>
      </c>
      <c r="G1430" s="13"/>
      <c r="H1430" s="14" t="s">
        <v>137</v>
      </c>
      <c r="I1430" s="15"/>
      <c r="N1430" s="16"/>
      <c r="W1430" s="1" t="str">
        <f t="shared" ref="W1430:W1442" si="191">W1429</f>
        <v>12千葉県</v>
      </c>
    </row>
    <row r="1431" spans="1:23" x14ac:dyDescent="0.15">
      <c r="A1431" s="8">
        <f t="shared" si="190"/>
        <v>96</v>
      </c>
      <c r="B1431" s="8">
        <f>B1430</f>
        <v>1203</v>
      </c>
      <c r="D1431" s="17" t="s">
        <v>5</v>
      </c>
      <c r="E1431" s="18"/>
      <c r="F1431" s="19">
        <f>B1431</f>
        <v>1203</v>
      </c>
      <c r="G1431" s="20"/>
      <c r="H1431" s="21" t="s">
        <v>140</v>
      </c>
      <c r="I1431" s="22"/>
      <c r="N1431" s="16"/>
      <c r="W1431" s="1" t="str">
        <f t="shared" si="191"/>
        <v>12千葉県</v>
      </c>
    </row>
    <row r="1432" spans="1:23" x14ac:dyDescent="0.15">
      <c r="A1432" s="8">
        <f t="shared" si="190"/>
        <v>96</v>
      </c>
      <c r="B1432" s="8">
        <f>B1431</f>
        <v>1203</v>
      </c>
      <c r="D1432" s="23" t="s">
        <v>6</v>
      </c>
      <c r="E1432" s="24"/>
      <c r="F1432" s="25">
        <v>140.7697</v>
      </c>
      <c r="G1432" s="26"/>
      <c r="H1432" s="26"/>
      <c r="I1432" s="27"/>
      <c r="J1432" s="28"/>
      <c r="K1432" s="28"/>
      <c r="M1432" s="28"/>
      <c r="N1432" s="29"/>
      <c r="O1432" s="30" t="s">
        <v>7</v>
      </c>
      <c r="W1432" s="1" t="str">
        <f t="shared" si="191"/>
        <v>12千葉県</v>
      </c>
    </row>
    <row r="1433" spans="1:23" ht="14.25" thickBot="1" x14ac:dyDescent="0.2">
      <c r="A1433" s="8">
        <f t="shared" si="190"/>
        <v>96</v>
      </c>
      <c r="B1433" s="8">
        <f>B1432</f>
        <v>1203</v>
      </c>
      <c r="D1433" s="31" t="s">
        <v>8</v>
      </c>
      <c r="E1433" s="32"/>
      <c r="F1433" s="33">
        <v>358.14</v>
      </c>
      <c r="G1433" s="34"/>
      <c r="H1433" s="34"/>
      <c r="I1433" s="35"/>
      <c r="J1433" s="36"/>
      <c r="K1433" s="36"/>
      <c r="M1433" s="36"/>
      <c r="O1433" s="37">
        <v>1.8999999999999989E-2</v>
      </c>
      <c r="P1433" s="37"/>
      <c r="W1433" s="1" t="str">
        <f t="shared" si="191"/>
        <v>12千葉県</v>
      </c>
    </row>
    <row r="1434" spans="1:23" ht="14.25" thickBot="1" x14ac:dyDescent="0.2">
      <c r="A1434" s="8">
        <f t="shared" si="190"/>
        <v>96</v>
      </c>
      <c r="B1434" s="8"/>
      <c r="C1434" s="1" t="s">
        <v>9</v>
      </c>
      <c r="W1434" s="1" t="str">
        <f t="shared" si="191"/>
        <v>12千葉県</v>
      </c>
    </row>
    <row r="1435" spans="1:23" ht="13.5" customHeight="1" x14ac:dyDescent="0.15">
      <c r="A1435" s="8">
        <f t="shared" si="190"/>
        <v>96</v>
      </c>
      <c r="B1435" s="8"/>
      <c r="D1435" s="38"/>
      <c r="E1435" s="39"/>
      <c r="F1435" s="40" t="s">
        <v>10</v>
      </c>
      <c r="G1435" s="41"/>
      <c r="H1435" s="42" t="s">
        <v>11</v>
      </c>
      <c r="I1435" s="42" t="s">
        <v>12</v>
      </c>
      <c r="J1435" s="42" t="s">
        <v>13</v>
      </c>
      <c r="K1435" s="42" t="s">
        <v>14</v>
      </c>
      <c r="L1435" s="43" t="s">
        <v>15</v>
      </c>
      <c r="M1435" s="41"/>
      <c r="N1435" s="41"/>
      <c r="O1435" s="43" t="s">
        <v>16</v>
      </c>
      <c r="P1435" s="41"/>
      <c r="Q1435" s="44"/>
      <c r="W1435" s="1" t="str">
        <f t="shared" si="191"/>
        <v>12千葉県</v>
      </c>
    </row>
    <row r="1436" spans="1:23" ht="32.25" thickBot="1" x14ac:dyDescent="0.2">
      <c r="A1436" s="8">
        <f t="shared" si="190"/>
        <v>96</v>
      </c>
      <c r="B1436" s="8"/>
      <c r="D1436" s="45"/>
      <c r="E1436" s="46"/>
      <c r="F1436" s="47" t="s">
        <v>17</v>
      </c>
      <c r="G1436" s="48" t="s">
        <v>18</v>
      </c>
      <c r="H1436" s="49" t="s">
        <v>19</v>
      </c>
      <c r="I1436" s="49" t="s">
        <v>20</v>
      </c>
      <c r="J1436" s="49" t="s">
        <v>21</v>
      </c>
      <c r="K1436" s="49" t="s">
        <v>22</v>
      </c>
      <c r="L1436" s="50" t="s">
        <v>23</v>
      </c>
      <c r="M1436" s="51" t="s">
        <v>24</v>
      </c>
      <c r="N1436" s="52" t="s">
        <v>25</v>
      </c>
      <c r="O1436" s="53" t="s">
        <v>26</v>
      </c>
      <c r="P1436" s="51" t="s">
        <v>27</v>
      </c>
      <c r="Q1436" s="54" t="s">
        <v>28</v>
      </c>
      <c r="W1436" s="1" t="str">
        <f t="shared" si="191"/>
        <v>12千葉県</v>
      </c>
    </row>
    <row r="1437" spans="1:23" ht="14.25" thickTop="1" x14ac:dyDescent="0.15">
      <c r="A1437" s="8">
        <f t="shared" si="190"/>
        <v>96</v>
      </c>
      <c r="B1437" s="8">
        <f>B1432</f>
        <v>1203</v>
      </c>
      <c r="D1437" s="55"/>
      <c r="E1437" s="56" t="s">
        <v>29</v>
      </c>
      <c r="F1437" s="57">
        <f>SUM(F1438:F1441)</f>
        <v>9388</v>
      </c>
      <c r="G1437" s="58">
        <f>IFERROR(F1437/P1437,"-")</f>
        <v>0.80246174886742461</v>
      </c>
      <c r="H1437" s="59">
        <f>SUM(H1438:H1441)</f>
        <v>9633</v>
      </c>
      <c r="I1437" s="59">
        <f>SUM(I1438:I1441)</f>
        <v>9543</v>
      </c>
      <c r="J1437" s="59">
        <f>SUM(J1438:J1441)</f>
        <v>9903</v>
      </c>
      <c r="K1437" s="59">
        <f>SUM(K1438:K1441)</f>
        <v>9679</v>
      </c>
      <c r="L1437" s="60">
        <f>SUM(L1438:L1441)</f>
        <v>9542</v>
      </c>
      <c r="M1437" s="61">
        <f>IFERROR(L1437/F1437,"-")</f>
        <v>1.0164039198977417</v>
      </c>
      <c r="N1437" s="62">
        <f>L1437-F1437</f>
        <v>154</v>
      </c>
      <c r="O1437" s="60">
        <f>SUM(O1438:O1441)</f>
        <v>9310</v>
      </c>
      <c r="P1437" s="63">
        <f>SUM(P1438:P1441)</f>
        <v>11699</v>
      </c>
      <c r="Q1437" s="64">
        <f>IFERROR(O1437/P1437,"-")</f>
        <v>0.79579451235148302</v>
      </c>
      <c r="W1437" s="1" t="str">
        <f t="shared" si="191"/>
        <v>12千葉県</v>
      </c>
    </row>
    <row r="1438" spans="1:23" x14ac:dyDescent="0.15">
      <c r="A1438" s="8">
        <f t="shared" si="190"/>
        <v>96</v>
      </c>
      <c r="B1438" s="8">
        <f>B1437</f>
        <v>1203</v>
      </c>
      <c r="D1438" s="65"/>
      <c r="E1438" s="66" t="s">
        <v>30</v>
      </c>
      <c r="F1438" s="67">
        <v>1021</v>
      </c>
      <c r="G1438" s="68">
        <f>IFERROR(F1438/P1438,"-")</f>
        <v>0.73665223665223667</v>
      </c>
      <c r="H1438" s="69">
        <v>1997</v>
      </c>
      <c r="I1438" s="69">
        <v>2013</v>
      </c>
      <c r="J1438" s="69">
        <v>2044</v>
      </c>
      <c r="K1438" s="69">
        <v>2077</v>
      </c>
      <c r="L1438" s="70">
        <v>2024</v>
      </c>
      <c r="M1438" s="71">
        <f>IFERROR(L1438/F1438,"-")</f>
        <v>1.9823702252693438</v>
      </c>
      <c r="N1438" s="72">
        <f>L1438-F1438</f>
        <v>1003</v>
      </c>
      <c r="O1438" s="70">
        <v>2024</v>
      </c>
      <c r="P1438" s="73">
        <v>1386</v>
      </c>
      <c r="Q1438" s="74">
        <f>IFERROR(O1438/P1438,"-")</f>
        <v>1.4603174603174602</v>
      </c>
      <c r="W1438" s="1" t="str">
        <f t="shared" si="191"/>
        <v>12千葉県</v>
      </c>
    </row>
    <row r="1439" spans="1:23" x14ac:dyDescent="0.15">
      <c r="A1439" s="8">
        <f t="shared" si="190"/>
        <v>96</v>
      </c>
      <c r="B1439" s="8">
        <f>B1438</f>
        <v>1203</v>
      </c>
      <c r="D1439" s="65"/>
      <c r="E1439" s="75" t="s">
        <v>31</v>
      </c>
      <c r="F1439" s="76">
        <v>5712</v>
      </c>
      <c r="G1439" s="77">
        <f>IFERROR(F1439/P1439,"-")</f>
        <v>1.3513129879347054</v>
      </c>
      <c r="H1439" s="78">
        <v>4774</v>
      </c>
      <c r="I1439" s="78">
        <v>4508</v>
      </c>
      <c r="J1439" s="78">
        <v>4515</v>
      </c>
      <c r="K1439" s="78">
        <v>4482</v>
      </c>
      <c r="L1439" s="79">
        <v>4217</v>
      </c>
      <c r="M1439" s="80">
        <f>IFERROR(L1439/F1439,"-")</f>
        <v>0.73827030812324934</v>
      </c>
      <c r="N1439" s="81">
        <f>L1439-F1439</f>
        <v>-1495</v>
      </c>
      <c r="O1439" s="79">
        <v>4172</v>
      </c>
      <c r="P1439" s="82">
        <v>4227</v>
      </c>
      <c r="Q1439" s="83">
        <f>IFERROR(O1439/P1439,"-")</f>
        <v>0.98698840785427022</v>
      </c>
      <c r="W1439" s="1" t="str">
        <f t="shared" si="191"/>
        <v>12千葉県</v>
      </c>
    </row>
    <row r="1440" spans="1:23" x14ac:dyDescent="0.15">
      <c r="A1440" s="8">
        <f t="shared" si="190"/>
        <v>96</v>
      </c>
      <c r="B1440" s="8">
        <f>B1439</f>
        <v>1203</v>
      </c>
      <c r="D1440" s="65"/>
      <c r="E1440" s="75" t="s">
        <v>32</v>
      </c>
      <c r="F1440" s="76">
        <v>901</v>
      </c>
      <c r="G1440" s="77">
        <f>IFERROR(F1440/P1440,"-")</f>
        <v>0.2470523718124486</v>
      </c>
      <c r="H1440" s="78">
        <v>1083</v>
      </c>
      <c r="I1440" s="78">
        <v>1119</v>
      </c>
      <c r="J1440" s="78">
        <v>1344</v>
      </c>
      <c r="K1440" s="78">
        <v>1241</v>
      </c>
      <c r="L1440" s="79">
        <v>1226</v>
      </c>
      <c r="M1440" s="80">
        <f>IFERROR(L1440/F1440,"-")</f>
        <v>1.3607103218645948</v>
      </c>
      <c r="N1440" s="81">
        <f>L1440-F1440</f>
        <v>325</v>
      </c>
      <c r="O1440" s="79">
        <v>1082</v>
      </c>
      <c r="P1440" s="82">
        <v>3647</v>
      </c>
      <c r="Q1440" s="83">
        <f>IFERROR(O1440/P1440,"-")</f>
        <v>0.29668220455168631</v>
      </c>
      <c r="W1440" s="1" t="str">
        <f t="shared" si="191"/>
        <v>12千葉県</v>
      </c>
    </row>
    <row r="1441" spans="1:23" ht="14.25" thickBot="1" x14ac:dyDescent="0.2">
      <c r="A1441" s="8">
        <f t="shared" si="190"/>
        <v>96</v>
      </c>
      <c r="B1441" s="8">
        <f>B1440</f>
        <v>1203</v>
      </c>
      <c r="D1441" s="84"/>
      <c r="E1441" s="85" t="s">
        <v>33</v>
      </c>
      <c r="F1441" s="86">
        <v>1754</v>
      </c>
      <c r="G1441" s="87">
        <f>IFERROR(F1441/P1441,"-")</f>
        <v>0.71914719147191475</v>
      </c>
      <c r="H1441" s="88">
        <v>1779</v>
      </c>
      <c r="I1441" s="88">
        <v>1903</v>
      </c>
      <c r="J1441" s="88">
        <v>2000</v>
      </c>
      <c r="K1441" s="88">
        <v>1879</v>
      </c>
      <c r="L1441" s="89">
        <v>2075</v>
      </c>
      <c r="M1441" s="90">
        <f>IFERROR(L1441/F1441,"-")</f>
        <v>1.1830102622576968</v>
      </c>
      <c r="N1441" s="91">
        <f>L1441-F1441</f>
        <v>321</v>
      </c>
      <c r="O1441" s="89">
        <v>2032</v>
      </c>
      <c r="P1441" s="92">
        <v>2439</v>
      </c>
      <c r="Q1441" s="93">
        <f>IFERROR(O1441/P1441,"-")</f>
        <v>0.83312833128331287</v>
      </c>
      <c r="W1441" s="1" t="str">
        <f t="shared" si="191"/>
        <v>12千葉県</v>
      </c>
    </row>
    <row r="1442" spans="1:23" s="5" customFormat="1" x14ac:dyDescent="0.15">
      <c r="A1442" s="94">
        <f t="shared" si="190"/>
        <v>96</v>
      </c>
      <c r="B1442" s="94">
        <f>B1441</f>
        <v>1203</v>
      </c>
      <c r="D1442" s="95"/>
      <c r="E1442" s="96" t="s">
        <v>34</v>
      </c>
      <c r="F1442" s="97">
        <v>0.94871794871794868</v>
      </c>
      <c r="G1442" s="98"/>
      <c r="H1442" s="97">
        <v>0.98684210526315785</v>
      </c>
      <c r="I1442" s="97">
        <v>0.98630136986301364</v>
      </c>
      <c r="J1442" s="97">
        <v>0.96</v>
      </c>
      <c r="K1442" s="97">
        <v>0.93055555555555558</v>
      </c>
      <c r="L1442" s="97">
        <v>0.94285714285714284</v>
      </c>
      <c r="M1442" s="99"/>
      <c r="N1442" s="99"/>
      <c r="O1442" s="100"/>
      <c r="P1442" s="100"/>
      <c r="Q1442" s="99"/>
      <c r="W1442" s="5" t="str">
        <f t="shared" si="191"/>
        <v>12千葉県</v>
      </c>
    </row>
    <row r="1443" spans="1:23" x14ac:dyDescent="0.15">
      <c r="A1443" s="8">
        <f>(ROW()+12)/15</f>
        <v>97</v>
      </c>
      <c r="B1443" s="8"/>
      <c r="C1443" s="101">
        <f>(ROW()+12)/15</f>
        <v>97</v>
      </c>
      <c r="D1443" s="101"/>
      <c r="R1443" s="1" t="str">
        <f>"（"&amp;H1445&amp;"　"&amp;H1446&amp;"構想区域）"</f>
        <v>（千葉県　印旛構想区域）</v>
      </c>
      <c r="W1443" s="1" t="str">
        <f>TEXT(F1445,"0?")&amp;H1445</f>
        <v>12千葉県</v>
      </c>
    </row>
    <row r="1444" spans="1:23" ht="14.25" thickBot="1" x14ac:dyDescent="0.2">
      <c r="A1444" s="8">
        <f t="shared" ref="A1444:A1457" si="192">A1443</f>
        <v>97</v>
      </c>
      <c r="B1444" s="8"/>
      <c r="C1444" s="1" t="s">
        <v>3</v>
      </c>
      <c r="W1444" s="1" t="str">
        <f>W1443</f>
        <v>12千葉県</v>
      </c>
    </row>
    <row r="1445" spans="1:23" x14ac:dyDescent="0.15">
      <c r="A1445" s="8">
        <f t="shared" si="192"/>
        <v>97</v>
      </c>
      <c r="B1445" s="8">
        <v>1204</v>
      </c>
      <c r="D1445" s="10" t="s">
        <v>4</v>
      </c>
      <c r="E1445" s="11"/>
      <c r="F1445" s="12">
        <f>QUOTIENT(F1446,100)</f>
        <v>12</v>
      </c>
      <c r="G1445" s="13"/>
      <c r="H1445" s="14" t="s">
        <v>137</v>
      </c>
      <c r="I1445" s="15"/>
      <c r="N1445" s="16"/>
      <c r="W1445" s="1" t="str">
        <f t="shared" ref="W1445:W1457" si="193">W1444</f>
        <v>12千葉県</v>
      </c>
    </row>
    <row r="1446" spans="1:23" x14ac:dyDescent="0.15">
      <c r="A1446" s="8">
        <f t="shared" si="192"/>
        <v>97</v>
      </c>
      <c r="B1446" s="8">
        <f>B1445</f>
        <v>1204</v>
      </c>
      <c r="D1446" s="17" t="s">
        <v>5</v>
      </c>
      <c r="E1446" s="18"/>
      <c r="F1446" s="19">
        <f>B1446</f>
        <v>1204</v>
      </c>
      <c r="G1446" s="20"/>
      <c r="H1446" s="21" t="s">
        <v>141</v>
      </c>
      <c r="I1446" s="22"/>
      <c r="N1446" s="16"/>
      <c r="W1446" s="1" t="str">
        <f t="shared" si="193"/>
        <v>12千葉県</v>
      </c>
    </row>
    <row r="1447" spans="1:23" x14ac:dyDescent="0.15">
      <c r="A1447" s="8">
        <f t="shared" si="192"/>
        <v>97</v>
      </c>
      <c r="B1447" s="8">
        <f>B1446</f>
        <v>1204</v>
      </c>
      <c r="D1447" s="23" t="s">
        <v>6</v>
      </c>
      <c r="E1447" s="24"/>
      <c r="F1447" s="25">
        <v>71.833699999999993</v>
      </c>
      <c r="G1447" s="26"/>
      <c r="H1447" s="26"/>
      <c r="I1447" s="27"/>
      <c r="J1447" s="28"/>
      <c r="K1447" s="28"/>
      <c r="M1447" s="28"/>
      <c r="N1447" s="29"/>
      <c r="O1447" s="30" t="s">
        <v>7</v>
      </c>
      <c r="W1447" s="1" t="str">
        <f t="shared" si="193"/>
        <v>12千葉県</v>
      </c>
    </row>
    <row r="1448" spans="1:23" ht="14.25" thickBot="1" x14ac:dyDescent="0.2">
      <c r="A1448" s="8">
        <f t="shared" si="192"/>
        <v>97</v>
      </c>
      <c r="B1448" s="8">
        <f>B1447</f>
        <v>1204</v>
      </c>
      <c r="D1448" s="31" t="s">
        <v>8</v>
      </c>
      <c r="E1448" s="32"/>
      <c r="F1448" s="33">
        <v>691.66</v>
      </c>
      <c r="G1448" s="34"/>
      <c r="H1448" s="34"/>
      <c r="I1448" s="35"/>
      <c r="J1448" s="36"/>
      <c r="K1448" s="36"/>
      <c r="M1448" s="36"/>
      <c r="O1448" s="37">
        <v>-3.7000000000000005E-2</v>
      </c>
      <c r="P1448" s="37"/>
      <c r="W1448" s="1" t="str">
        <f t="shared" si="193"/>
        <v>12千葉県</v>
      </c>
    </row>
    <row r="1449" spans="1:23" ht="14.25" thickBot="1" x14ac:dyDescent="0.2">
      <c r="A1449" s="8">
        <f t="shared" si="192"/>
        <v>97</v>
      </c>
      <c r="B1449" s="8"/>
      <c r="C1449" s="1" t="s">
        <v>9</v>
      </c>
      <c r="W1449" s="1" t="str">
        <f t="shared" si="193"/>
        <v>12千葉県</v>
      </c>
    </row>
    <row r="1450" spans="1:23" ht="13.5" customHeight="1" x14ac:dyDescent="0.15">
      <c r="A1450" s="8">
        <f t="shared" si="192"/>
        <v>97</v>
      </c>
      <c r="B1450" s="8"/>
      <c r="D1450" s="38"/>
      <c r="E1450" s="39"/>
      <c r="F1450" s="40" t="s">
        <v>10</v>
      </c>
      <c r="G1450" s="41"/>
      <c r="H1450" s="42" t="s">
        <v>11</v>
      </c>
      <c r="I1450" s="42" t="s">
        <v>12</v>
      </c>
      <c r="J1450" s="42" t="s">
        <v>13</v>
      </c>
      <c r="K1450" s="42" t="s">
        <v>14</v>
      </c>
      <c r="L1450" s="43" t="s">
        <v>15</v>
      </c>
      <c r="M1450" s="41"/>
      <c r="N1450" s="41"/>
      <c r="O1450" s="43" t="s">
        <v>16</v>
      </c>
      <c r="P1450" s="41"/>
      <c r="Q1450" s="44"/>
      <c r="W1450" s="1" t="str">
        <f t="shared" si="193"/>
        <v>12千葉県</v>
      </c>
    </row>
    <row r="1451" spans="1:23" ht="32.25" thickBot="1" x14ac:dyDescent="0.2">
      <c r="A1451" s="8">
        <f t="shared" si="192"/>
        <v>97</v>
      </c>
      <c r="B1451" s="8"/>
      <c r="D1451" s="45"/>
      <c r="E1451" s="46"/>
      <c r="F1451" s="47" t="s">
        <v>17</v>
      </c>
      <c r="G1451" s="48" t="s">
        <v>18</v>
      </c>
      <c r="H1451" s="49" t="s">
        <v>19</v>
      </c>
      <c r="I1451" s="49" t="s">
        <v>20</v>
      </c>
      <c r="J1451" s="49" t="s">
        <v>21</v>
      </c>
      <c r="K1451" s="49" t="s">
        <v>22</v>
      </c>
      <c r="L1451" s="50" t="s">
        <v>23</v>
      </c>
      <c r="M1451" s="51" t="s">
        <v>24</v>
      </c>
      <c r="N1451" s="52" t="s">
        <v>25</v>
      </c>
      <c r="O1451" s="53" t="s">
        <v>26</v>
      </c>
      <c r="P1451" s="51" t="s">
        <v>27</v>
      </c>
      <c r="Q1451" s="54" t="s">
        <v>28</v>
      </c>
      <c r="W1451" s="1" t="str">
        <f t="shared" si="193"/>
        <v>12千葉県</v>
      </c>
    </row>
    <row r="1452" spans="1:23" ht="14.25" thickTop="1" x14ac:dyDescent="0.15">
      <c r="A1452" s="8">
        <f t="shared" si="192"/>
        <v>97</v>
      </c>
      <c r="B1452" s="8">
        <f>B1447</f>
        <v>1204</v>
      </c>
      <c r="D1452" s="55"/>
      <c r="E1452" s="56" t="s">
        <v>29</v>
      </c>
      <c r="F1452" s="57">
        <f>SUM(F1453:F1456)</f>
        <v>5154</v>
      </c>
      <c r="G1452" s="58">
        <f>IFERROR(F1452/P1452,"-")</f>
        <v>0.92898341744772894</v>
      </c>
      <c r="H1452" s="59">
        <f>SUM(H1453:H1456)</f>
        <v>5690</v>
      </c>
      <c r="I1452" s="59">
        <f>SUM(I1453:I1456)</f>
        <v>5821</v>
      </c>
      <c r="J1452" s="59">
        <f>SUM(J1453:J1456)</f>
        <v>6231</v>
      </c>
      <c r="K1452" s="59">
        <f>SUM(K1453:K1456)</f>
        <v>6360</v>
      </c>
      <c r="L1452" s="60">
        <f>SUM(L1453:L1456)</f>
        <v>6349</v>
      </c>
      <c r="M1452" s="61">
        <f>IFERROR(L1452/F1452,"-")</f>
        <v>1.2318587504850602</v>
      </c>
      <c r="N1452" s="62">
        <f>L1452-F1452</f>
        <v>1195</v>
      </c>
      <c r="O1452" s="60">
        <f>SUM(O1453:O1456)</f>
        <v>6264</v>
      </c>
      <c r="P1452" s="63">
        <f>SUM(P1453:P1456)</f>
        <v>5548</v>
      </c>
      <c r="Q1452" s="64">
        <f>IFERROR(O1452/P1452,"-")</f>
        <v>1.1290555155010815</v>
      </c>
      <c r="W1452" s="1" t="str">
        <f t="shared" si="193"/>
        <v>12千葉県</v>
      </c>
    </row>
    <row r="1453" spans="1:23" x14ac:dyDescent="0.15">
      <c r="A1453" s="8">
        <f t="shared" si="192"/>
        <v>97</v>
      </c>
      <c r="B1453" s="8">
        <f>B1452</f>
        <v>1204</v>
      </c>
      <c r="D1453" s="65"/>
      <c r="E1453" s="66" t="s">
        <v>30</v>
      </c>
      <c r="F1453" s="67">
        <v>275</v>
      </c>
      <c r="G1453" s="68">
        <f>IFERROR(F1453/P1453,"-")</f>
        <v>0.46296296296296297</v>
      </c>
      <c r="H1453" s="69">
        <v>1168</v>
      </c>
      <c r="I1453" s="69">
        <v>1142</v>
      </c>
      <c r="J1453" s="69">
        <v>1394</v>
      </c>
      <c r="K1453" s="69">
        <v>1579</v>
      </c>
      <c r="L1453" s="70">
        <v>1559</v>
      </c>
      <c r="M1453" s="71">
        <f>IFERROR(L1453/F1453,"-")</f>
        <v>5.669090909090909</v>
      </c>
      <c r="N1453" s="72">
        <f>L1453-F1453</f>
        <v>1284</v>
      </c>
      <c r="O1453" s="70">
        <v>1509</v>
      </c>
      <c r="P1453" s="73">
        <v>594</v>
      </c>
      <c r="Q1453" s="74">
        <f>IFERROR(O1453/P1453,"-")</f>
        <v>2.5404040404040402</v>
      </c>
      <c r="W1453" s="1" t="str">
        <f t="shared" si="193"/>
        <v>12千葉県</v>
      </c>
    </row>
    <row r="1454" spans="1:23" x14ac:dyDescent="0.15">
      <c r="A1454" s="8">
        <f t="shared" si="192"/>
        <v>97</v>
      </c>
      <c r="B1454" s="8">
        <f>B1453</f>
        <v>1204</v>
      </c>
      <c r="D1454" s="65"/>
      <c r="E1454" s="75" t="s">
        <v>31</v>
      </c>
      <c r="F1454" s="76">
        <v>3109</v>
      </c>
      <c r="G1454" s="77">
        <f>IFERROR(F1454/P1454,"-")</f>
        <v>1.5968156137647662</v>
      </c>
      <c r="H1454" s="78">
        <v>2372</v>
      </c>
      <c r="I1454" s="78">
        <v>2292</v>
      </c>
      <c r="J1454" s="78">
        <v>2481</v>
      </c>
      <c r="K1454" s="78">
        <v>2304</v>
      </c>
      <c r="L1454" s="79">
        <v>2374</v>
      </c>
      <c r="M1454" s="80">
        <f>IFERROR(L1454/F1454,"-")</f>
        <v>0.76358957864265042</v>
      </c>
      <c r="N1454" s="81">
        <f>L1454-F1454</f>
        <v>-735</v>
      </c>
      <c r="O1454" s="79">
        <v>2408</v>
      </c>
      <c r="P1454" s="82">
        <v>1947</v>
      </c>
      <c r="Q1454" s="83">
        <f>IFERROR(O1454/P1454,"-")</f>
        <v>1.2367745249101181</v>
      </c>
      <c r="W1454" s="1" t="str">
        <f t="shared" si="193"/>
        <v>12千葉県</v>
      </c>
    </row>
    <row r="1455" spans="1:23" x14ac:dyDescent="0.15">
      <c r="A1455" s="8">
        <f t="shared" si="192"/>
        <v>97</v>
      </c>
      <c r="B1455" s="8">
        <f>B1454</f>
        <v>1204</v>
      </c>
      <c r="D1455" s="65"/>
      <c r="E1455" s="75" t="s">
        <v>32</v>
      </c>
      <c r="F1455" s="76">
        <v>222</v>
      </c>
      <c r="G1455" s="77">
        <f>IFERROR(F1455/P1455,"-")</f>
        <v>0.13661538461538461</v>
      </c>
      <c r="H1455" s="78">
        <v>576</v>
      </c>
      <c r="I1455" s="78">
        <v>560</v>
      </c>
      <c r="J1455" s="78">
        <v>658</v>
      </c>
      <c r="K1455" s="78">
        <v>698</v>
      </c>
      <c r="L1455" s="79">
        <v>634</v>
      </c>
      <c r="M1455" s="80">
        <f>IFERROR(L1455/F1455,"-")</f>
        <v>2.855855855855856</v>
      </c>
      <c r="N1455" s="81">
        <f>L1455-F1455</f>
        <v>412</v>
      </c>
      <c r="O1455" s="79">
        <v>654</v>
      </c>
      <c r="P1455" s="82">
        <v>1625</v>
      </c>
      <c r="Q1455" s="83">
        <f>IFERROR(O1455/P1455,"-")</f>
        <v>0.40246153846153848</v>
      </c>
      <c r="W1455" s="1" t="str">
        <f t="shared" si="193"/>
        <v>12千葉県</v>
      </c>
    </row>
    <row r="1456" spans="1:23" ht="14.25" thickBot="1" x14ac:dyDescent="0.2">
      <c r="A1456" s="8">
        <f t="shared" si="192"/>
        <v>97</v>
      </c>
      <c r="B1456" s="8">
        <f>B1455</f>
        <v>1204</v>
      </c>
      <c r="D1456" s="84"/>
      <c r="E1456" s="85" t="s">
        <v>33</v>
      </c>
      <c r="F1456" s="86">
        <v>1548</v>
      </c>
      <c r="G1456" s="87">
        <f>IFERROR(F1456/P1456,"-")</f>
        <v>1.1201157742402315</v>
      </c>
      <c r="H1456" s="88">
        <v>1574</v>
      </c>
      <c r="I1456" s="88">
        <v>1827</v>
      </c>
      <c r="J1456" s="88">
        <v>1698</v>
      </c>
      <c r="K1456" s="88">
        <v>1779</v>
      </c>
      <c r="L1456" s="89">
        <v>1782</v>
      </c>
      <c r="M1456" s="90">
        <f>IFERROR(L1456/F1456,"-")</f>
        <v>1.1511627906976745</v>
      </c>
      <c r="N1456" s="91">
        <f>L1456-F1456</f>
        <v>234</v>
      </c>
      <c r="O1456" s="89">
        <v>1693</v>
      </c>
      <c r="P1456" s="92">
        <v>1382</v>
      </c>
      <c r="Q1456" s="93">
        <f>IFERROR(O1456/P1456,"-")</f>
        <v>1.2250361794500724</v>
      </c>
      <c r="W1456" s="1" t="str">
        <f t="shared" si="193"/>
        <v>12千葉県</v>
      </c>
    </row>
    <row r="1457" spans="1:23" s="5" customFormat="1" x14ac:dyDescent="0.15">
      <c r="A1457" s="94">
        <f t="shared" si="192"/>
        <v>97</v>
      </c>
      <c r="B1457" s="94">
        <f>B1456</f>
        <v>1204</v>
      </c>
      <c r="D1457" s="95"/>
      <c r="E1457" s="96" t="s">
        <v>34</v>
      </c>
      <c r="F1457" s="97">
        <v>0.97826086956521741</v>
      </c>
      <c r="G1457" s="98"/>
      <c r="H1457" s="97">
        <v>1</v>
      </c>
      <c r="I1457" s="97">
        <v>0.97777777777777775</v>
      </c>
      <c r="J1457" s="97">
        <v>1</v>
      </c>
      <c r="K1457" s="97">
        <v>0.95454545454545459</v>
      </c>
      <c r="L1457" s="97">
        <v>0.93181818181818177</v>
      </c>
      <c r="M1457" s="99"/>
      <c r="N1457" s="99"/>
      <c r="O1457" s="100"/>
      <c r="P1457" s="100"/>
      <c r="Q1457" s="99"/>
      <c r="W1457" s="5" t="str">
        <f t="shared" si="193"/>
        <v>12千葉県</v>
      </c>
    </row>
    <row r="1458" spans="1:23" x14ac:dyDescent="0.15">
      <c r="A1458" s="8">
        <f>(ROW()+12)/15</f>
        <v>98</v>
      </c>
      <c r="B1458" s="8"/>
      <c r="C1458" s="101">
        <f>(ROW()+12)/15</f>
        <v>98</v>
      </c>
      <c r="D1458" s="101"/>
      <c r="R1458" s="1" t="str">
        <f>"（"&amp;H1460&amp;"　"&amp;H1461&amp;"構想区域）"</f>
        <v>（千葉県　香取海匝構想区域）</v>
      </c>
      <c r="W1458" s="1" t="str">
        <f>TEXT(F1460,"0?")&amp;H1460</f>
        <v>12千葉県</v>
      </c>
    </row>
    <row r="1459" spans="1:23" ht="14.25" thickBot="1" x14ac:dyDescent="0.2">
      <c r="A1459" s="8">
        <f t="shared" ref="A1459:A1472" si="194">A1458</f>
        <v>98</v>
      </c>
      <c r="B1459" s="8"/>
      <c r="C1459" s="1" t="s">
        <v>3</v>
      </c>
      <c r="W1459" s="1" t="str">
        <f>W1458</f>
        <v>12千葉県</v>
      </c>
    </row>
    <row r="1460" spans="1:23" x14ac:dyDescent="0.15">
      <c r="A1460" s="8">
        <f t="shared" si="194"/>
        <v>98</v>
      </c>
      <c r="B1460" s="8">
        <v>1205</v>
      </c>
      <c r="D1460" s="10" t="s">
        <v>4</v>
      </c>
      <c r="E1460" s="11"/>
      <c r="F1460" s="12">
        <f>QUOTIENT(F1461,100)</f>
        <v>12</v>
      </c>
      <c r="G1460" s="13"/>
      <c r="H1460" s="14" t="s">
        <v>137</v>
      </c>
      <c r="I1460" s="15"/>
      <c r="N1460" s="16"/>
      <c r="W1460" s="1" t="str">
        <f t="shared" ref="W1460:W1472" si="195">W1459</f>
        <v>12千葉県</v>
      </c>
    </row>
    <row r="1461" spans="1:23" x14ac:dyDescent="0.15">
      <c r="A1461" s="8">
        <f t="shared" si="194"/>
        <v>98</v>
      </c>
      <c r="B1461" s="8">
        <f>B1460</f>
        <v>1205</v>
      </c>
      <c r="D1461" s="17" t="s">
        <v>5</v>
      </c>
      <c r="E1461" s="18"/>
      <c r="F1461" s="19">
        <f>B1461</f>
        <v>1205</v>
      </c>
      <c r="G1461" s="20"/>
      <c r="H1461" s="21" t="s">
        <v>142</v>
      </c>
      <c r="I1461" s="22"/>
      <c r="N1461" s="16"/>
      <c r="W1461" s="1" t="str">
        <f t="shared" si="195"/>
        <v>12千葉県</v>
      </c>
    </row>
    <row r="1462" spans="1:23" x14ac:dyDescent="0.15">
      <c r="A1462" s="8">
        <f t="shared" si="194"/>
        <v>98</v>
      </c>
      <c r="B1462" s="8">
        <f>B1461</f>
        <v>1205</v>
      </c>
      <c r="D1462" s="23" t="s">
        <v>6</v>
      </c>
      <c r="E1462" s="24"/>
      <c r="F1462" s="25">
        <v>26.235099999999999</v>
      </c>
      <c r="G1462" s="26"/>
      <c r="H1462" s="26"/>
      <c r="I1462" s="27"/>
      <c r="J1462" s="28"/>
      <c r="K1462" s="28"/>
      <c r="M1462" s="28"/>
      <c r="N1462" s="29"/>
      <c r="O1462" s="30" t="s">
        <v>7</v>
      </c>
      <c r="W1462" s="1" t="str">
        <f t="shared" si="195"/>
        <v>12千葉県</v>
      </c>
    </row>
    <row r="1463" spans="1:23" ht="14.25" thickBot="1" x14ac:dyDescent="0.2">
      <c r="A1463" s="8">
        <f t="shared" si="194"/>
        <v>98</v>
      </c>
      <c r="B1463" s="8">
        <f>B1462</f>
        <v>1205</v>
      </c>
      <c r="D1463" s="31" t="s">
        <v>8</v>
      </c>
      <c r="E1463" s="32"/>
      <c r="F1463" s="33">
        <v>717.47</v>
      </c>
      <c r="G1463" s="34"/>
      <c r="H1463" s="34"/>
      <c r="I1463" s="35"/>
      <c r="J1463" s="36"/>
      <c r="K1463" s="36"/>
      <c r="M1463" s="36"/>
      <c r="O1463" s="37">
        <v>8.0000000000000071E-3</v>
      </c>
      <c r="P1463" s="37"/>
      <c r="W1463" s="1" t="str">
        <f t="shared" si="195"/>
        <v>12千葉県</v>
      </c>
    </row>
    <row r="1464" spans="1:23" ht="14.25" thickBot="1" x14ac:dyDescent="0.2">
      <c r="A1464" s="8">
        <f t="shared" si="194"/>
        <v>98</v>
      </c>
      <c r="B1464" s="8"/>
      <c r="C1464" s="1" t="s">
        <v>9</v>
      </c>
      <c r="W1464" s="1" t="str">
        <f t="shared" si="195"/>
        <v>12千葉県</v>
      </c>
    </row>
    <row r="1465" spans="1:23" ht="13.5" customHeight="1" x14ac:dyDescent="0.15">
      <c r="A1465" s="8">
        <f t="shared" si="194"/>
        <v>98</v>
      </c>
      <c r="B1465" s="8"/>
      <c r="D1465" s="38"/>
      <c r="E1465" s="39"/>
      <c r="F1465" s="40" t="s">
        <v>10</v>
      </c>
      <c r="G1465" s="41"/>
      <c r="H1465" s="42" t="s">
        <v>11</v>
      </c>
      <c r="I1465" s="42" t="s">
        <v>12</v>
      </c>
      <c r="J1465" s="42" t="s">
        <v>13</v>
      </c>
      <c r="K1465" s="42" t="s">
        <v>14</v>
      </c>
      <c r="L1465" s="43" t="s">
        <v>15</v>
      </c>
      <c r="M1465" s="41"/>
      <c r="N1465" s="41"/>
      <c r="O1465" s="43" t="s">
        <v>16</v>
      </c>
      <c r="P1465" s="41"/>
      <c r="Q1465" s="44"/>
      <c r="W1465" s="1" t="str">
        <f t="shared" si="195"/>
        <v>12千葉県</v>
      </c>
    </row>
    <row r="1466" spans="1:23" ht="32.25" thickBot="1" x14ac:dyDescent="0.2">
      <c r="A1466" s="8">
        <f t="shared" si="194"/>
        <v>98</v>
      </c>
      <c r="B1466" s="8"/>
      <c r="D1466" s="45"/>
      <c r="E1466" s="46"/>
      <c r="F1466" s="47" t="s">
        <v>17</v>
      </c>
      <c r="G1466" s="48" t="s">
        <v>18</v>
      </c>
      <c r="H1466" s="49" t="s">
        <v>19</v>
      </c>
      <c r="I1466" s="49" t="s">
        <v>20</v>
      </c>
      <c r="J1466" s="49" t="s">
        <v>21</v>
      </c>
      <c r="K1466" s="49" t="s">
        <v>22</v>
      </c>
      <c r="L1466" s="50" t="s">
        <v>23</v>
      </c>
      <c r="M1466" s="51" t="s">
        <v>24</v>
      </c>
      <c r="N1466" s="52" t="s">
        <v>25</v>
      </c>
      <c r="O1466" s="53" t="s">
        <v>26</v>
      </c>
      <c r="P1466" s="51" t="s">
        <v>27</v>
      </c>
      <c r="Q1466" s="54" t="s">
        <v>28</v>
      </c>
      <c r="W1466" s="1" t="str">
        <f t="shared" si="195"/>
        <v>12千葉県</v>
      </c>
    </row>
    <row r="1467" spans="1:23" ht="14.25" thickTop="1" x14ac:dyDescent="0.15">
      <c r="A1467" s="8">
        <f t="shared" si="194"/>
        <v>98</v>
      </c>
      <c r="B1467" s="8">
        <f>B1462</f>
        <v>1205</v>
      </c>
      <c r="D1467" s="55"/>
      <c r="E1467" s="56" t="s">
        <v>29</v>
      </c>
      <c r="F1467" s="57">
        <f>SUM(F1468:F1471)</f>
        <v>2934</v>
      </c>
      <c r="G1467" s="58">
        <f>IFERROR(F1467/P1467,"-")</f>
        <v>1.34525447042641</v>
      </c>
      <c r="H1467" s="59">
        <f>SUM(H1468:H1471)</f>
        <v>2971</v>
      </c>
      <c r="I1467" s="59">
        <f>SUM(I1468:I1471)</f>
        <v>2799</v>
      </c>
      <c r="J1467" s="59">
        <f>SUM(J1468:J1471)</f>
        <v>2673</v>
      </c>
      <c r="K1467" s="59">
        <f>SUM(K1468:K1471)</f>
        <v>2743</v>
      </c>
      <c r="L1467" s="60">
        <f>SUM(L1468:L1471)</f>
        <v>2872</v>
      </c>
      <c r="M1467" s="61">
        <f>IFERROR(L1467/F1467,"-")</f>
        <v>0.9788684389911384</v>
      </c>
      <c r="N1467" s="62">
        <f>L1467-F1467</f>
        <v>-62</v>
      </c>
      <c r="O1467" s="60">
        <f>SUM(O1468:O1471)</f>
        <v>2795</v>
      </c>
      <c r="P1467" s="63">
        <f>SUM(P1468:P1471)</f>
        <v>2181</v>
      </c>
      <c r="Q1467" s="64">
        <f>IFERROR(O1467/P1467,"-")</f>
        <v>1.2815222375057314</v>
      </c>
      <c r="W1467" s="1" t="str">
        <f t="shared" si="195"/>
        <v>12千葉県</v>
      </c>
    </row>
    <row r="1468" spans="1:23" x14ac:dyDescent="0.15">
      <c r="A1468" s="8">
        <f t="shared" si="194"/>
        <v>98</v>
      </c>
      <c r="B1468" s="8">
        <f>B1467</f>
        <v>1205</v>
      </c>
      <c r="D1468" s="65"/>
      <c r="E1468" s="66" t="s">
        <v>30</v>
      </c>
      <c r="F1468" s="67">
        <v>64</v>
      </c>
      <c r="G1468" s="68">
        <f>IFERROR(F1468/P1468,"-")</f>
        <v>0.22145328719723184</v>
      </c>
      <c r="H1468" s="69">
        <v>64</v>
      </c>
      <c r="I1468" s="69">
        <v>64</v>
      </c>
      <c r="J1468" s="69">
        <v>64</v>
      </c>
      <c r="K1468" s="69">
        <v>67</v>
      </c>
      <c r="L1468" s="70">
        <v>67</v>
      </c>
      <c r="M1468" s="71">
        <f>IFERROR(L1468/F1468,"-")</f>
        <v>1.046875</v>
      </c>
      <c r="N1468" s="72">
        <f>L1468-F1468</f>
        <v>3</v>
      </c>
      <c r="O1468" s="70">
        <v>67</v>
      </c>
      <c r="P1468" s="73">
        <v>289</v>
      </c>
      <c r="Q1468" s="74">
        <f>IFERROR(O1468/P1468,"-")</f>
        <v>0.23183391003460208</v>
      </c>
      <c r="W1468" s="1" t="str">
        <f t="shared" si="195"/>
        <v>12千葉県</v>
      </c>
    </row>
    <row r="1469" spans="1:23" x14ac:dyDescent="0.15">
      <c r="A1469" s="8">
        <f t="shared" si="194"/>
        <v>98</v>
      </c>
      <c r="B1469" s="8">
        <f>B1468</f>
        <v>1205</v>
      </c>
      <c r="D1469" s="65"/>
      <c r="E1469" s="75" t="s">
        <v>31</v>
      </c>
      <c r="F1469" s="76">
        <v>1875</v>
      </c>
      <c r="G1469" s="77">
        <f>IFERROR(F1469/P1469,"-")</f>
        <v>2.5167785234899327</v>
      </c>
      <c r="H1469" s="78">
        <v>1728</v>
      </c>
      <c r="I1469" s="78">
        <v>1620</v>
      </c>
      <c r="J1469" s="78">
        <v>1627</v>
      </c>
      <c r="K1469" s="78">
        <v>1566</v>
      </c>
      <c r="L1469" s="79">
        <v>1644</v>
      </c>
      <c r="M1469" s="80">
        <f>IFERROR(L1469/F1469,"-")</f>
        <v>0.87680000000000002</v>
      </c>
      <c r="N1469" s="81">
        <f>L1469-F1469</f>
        <v>-231</v>
      </c>
      <c r="O1469" s="79">
        <v>1682</v>
      </c>
      <c r="P1469" s="82">
        <v>745</v>
      </c>
      <c r="Q1469" s="83">
        <f>IFERROR(O1469/P1469,"-")</f>
        <v>2.2577181208053689</v>
      </c>
      <c r="W1469" s="1" t="str">
        <f t="shared" si="195"/>
        <v>12千葉県</v>
      </c>
    </row>
    <row r="1470" spans="1:23" x14ac:dyDescent="0.15">
      <c r="A1470" s="8">
        <f t="shared" si="194"/>
        <v>98</v>
      </c>
      <c r="B1470" s="8">
        <f>B1469</f>
        <v>1205</v>
      </c>
      <c r="D1470" s="65"/>
      <c r="E1470" s="75" t="s">
        <v>32</v>
      </c>
      <c r="F1470" s="76">
        <v>243</v>
      </c>
      <c r="G1470" s="77">
        <f>IFERROR(F1470/P1470,"-")</f>
        <v>0.41396933560477001</v>
      </c>
      <c r="H1470" s="78">
        <v>312</v>
      </c>
      <c r="I1470" s="78">
        <v>286</v>
      </c>
      <c r="J1470" s="78">
        <v>214</v>
      </c>
      <c r="K1470" s="78">
        <v>269</v>
      </c>
      <c r="L1470" s="79">
        <v>273</v>
      </c>
      <c r="M1470" s="80">
        <f>IFERROR(L1470/F1470,"-")</f>
        <v>1.1234567901234569</v>
      </c>
      <c r="N1470" s="81">
        <f>L1470-F1470</f>
        <v>30</v>
      </c>
      <c r="O1470" s="79">
        <v>324</v>
      </c>
      <c r="P1470" s="82">
        <v>587</v>
      </c>
      <c r="Q1470" s="83">
        <f>IFERROR(O1470/P1470,"-")</f>
        <v>0.55195911413969334</v>
      </c>
      <c r="W1470" s="1" t="str">
        <f t="shared" si="195"/>
        <v>12千葉県</v>
      </c>
    </row>
    <row r="1471" spans="1:23" ht="14.25" thickBot="1" x14ac:dyDescent="0.2">
      <c r="A1471" s="8">
        <f t="shared" si="194"/>
        <v>98</v>
      </c>
      <c r="B1471" s="8">
        <f>B1470</f>
        <v>1205</v>
      </c>
      <c r="D1471" s="84"/>
      <c r="E1471" s="85" t="s">
        <v>33</v>
      </c>
      <c r="F1471" s="86">
        <v>752</v>
      </c>
      <c r="G1471" s="87">
        <f>IFERROR(F1471/P1471,"-")</f>
        <v>1.3428571428571427</v>
      </c>
      <c r="H1471" s="88">
        <v>867</v>
      </c>
      <c r="I1471" s="88">
        <v>829</v>
      </c>
      <c r="J1471" s="88">
        <v>768</v>
      </c>
      <c r="K1471" s="88">
        <v>841</v>
      </c>
      <c r="L1471" s="89">
        <v>888</v>
      </c>
      <c r="M1471" s="90">
        <f>IFERROR(L1471/F1471,"-")</f>
        <v>1.1808510638297873</v>
      </c>
      <c r="N1471" s="91">
        <f>L1471-F1471</f>
        <v>136</v>
      </c>
      <c r="O1471" s="89">
        <v>722</v>
      </c>
      <c r="P1471" s="92">
        <v>560</v>
      </c>
      <c r="Q1471" s="93">
        <f>IFERROR(O1471/P1471,"-")</f>
        <v>1.2892857142857144</v>
      </c>
      <c r="W1471" s="1" t="str">
        <f t="shared" si="195"/>
        <v>12千葉県</v>
      </c>
    </row>
    <row r="1472" spans="1:23" s="5" customFormat="1" x14ac:dyDescent="0.15">
      <c r="A1472" s="94">
        <f t="shared" si="194"/>
        <v>98</v>
      </c>
      <c r="B1472" s="94">
        <f>B1471</f>
        <v>1205</v>
      </c>
      <c r="D1472" s="95"/>
      <c r="E1472" s="96" t="s">
        <v>34</v>
      </c>
      <c r="F1472" s="97">
        <v>0.9642857142857143</v>
      </c>
      <c r="G1472" s="98"/>
      <c r="H1472" s="97">
        <v>0.96153846153846156</v>
      </c>
      <c r="I1472" s="97">
        <v>1</v>
      </c>
      <c r="J1472" s="97">
        <v>0.96</v>
      </c>
      <c r="K1472" s="97">
        <v>1</v>
      </c>
      <c r="L1472" s="97">
        <v>1</v>
      </c>
      <c r="M1472" s="99"/>
      <c r="N1472" s="99"/>
      <c r="O1472" s="100"/>
      <c r="P1472" s="100"/>
      <c r="Q1472" s="99"/>
      <c r="W1472" s="5" t="str">
        <f t="shared" si="195"/>
        <v>12千葉県</v>
      </c>
    </row>
    <row r="1473" spans="1:23" x14ac:dyDescent="0.15">
      <c r="A1473" s="8">
        <f>(ROW()+12)/15</f>
        <v>99</v>
      </c>
      <c r="B1473" s="8"/>
      <c r="C1473" s="101">
        <f>(ROW()+12)/15</f>
        <v>99</v>
      </c>
      <c r="D1473" s="101"/>
      <c r="R1473" s="1" t="str">
        <f>"（"&amp;H1475&amp;"　"&amp;H1476&amp;"構想区域）"</f>
        <v>（千葉県　山武長生夷隅構想区域）</v>
      </c>
      <c r="W1473" s="1" t="str">
        <f>TEXT(F1475,"0?")&amp;H1475</f>
        <v>12千葉県</v>
      </c>
    </row>
    <row r="1474" spans="1:23" ht="14.25" thickBot="1" x14ac:dyDescent="0.2">
      <c r="A1474" s="8">
        <f t="shared" ref="A1474:A1487" si="196">A1473</f>
        <v>99</v>
      </c>
      <c r="B1474" s="8"/>
      <c r="C1474" s="1" t="s">
        <v>3</v>
      </c>
      <c r="W1474" s="1" t="str">
        <f>W1473</f>
        <v>12千葉県</v>
      </c>
    </row>
    <row r="1475" spans="1:23" x14ac:dyDescent="0.15">
      <c r="A1475" s="8">
        <f t="shared" si="196"/>
        <v>99</v>
      </c>
      <c r="B1475" s="8">
        <v>1206</v>
      </c>
      <c r="D1475" s="10" t="s">
        <v>4</v>
      </c>
      <c r="E1475" s="11"/>
      <c r="F1475" s="12">
        <f>QUOTIENT(F1476,100)</f>
        <v>12</v>
      </c>
      <c r="G1475" s="13"/>
      <c r="H1475" s="14" t="s">
        <v>137</v>
      </c>
      <c r="I1475" s="15"/>
      <c r="N1475" s="16"/>
      <c r="W1475" s="1" t="str">
        <f t="shared" ref="W1475:W1487" si="197">W1474</f>
        <v>12千葉県</v>
      </c>
    </row>
    <row r="1476" spans="1:23" x14ac:dyDescent="0.15">
      <c r="A1476" s="8">
        <f t="shared" si="196"/>
        <v>99</v>
      </c>
      <c r="B1476" s="8">
        <f>B1475</f>
        <v>1206</v>
      </c>
      <c r="D1476" s="17" t="s">
        <v>5</v>
      </c>
      <c r="E1476" s="18"/>
      <c r="F1476" s="19">
        <f>B1476</f>
        <v>1206</v>
      </c>
      <c r="G1476" s="20"/>
      <c r="H1476" s="21" t="s">
        <v>143</v>
      </c>
      <c r="I1476" s="22"/>
      <c r="N1476" s="16"/>
      <c r="W1476" s="1" t="str">
        <f t="shared" si="197"/>
        <v>12千葉県</v>
      </c>
    </row>
    <row r="1477" spans="1:23" x14ac:dyDescent="0.15">
      <c r="A1477" s="8">
        <f t="shared" si="196"/>
        <v>99</v>
      </c>
      <c r="B1477" s="8">
        <f>B1476</f>
        <v>1206</v>
      </c>
      <c r="D1477" s="23" t="s">
        <v>6</v>
      </c>
      <c r="E1477" s="24"/>
      <c r="F1477" s="25">
        <v>41.023499999999999</v>
      </c>
      <c r="G1477" s="26"/>
      <c r="H1477" s="26"/>
      <c r="I1477" s="27"/>
      <c r="J1477" s="28"/>
      <c r="K1477" s="28"/>
      <c r="M1477" s="28"/>
      <c r="N1477" s="29"/>
      <c r="O1477" s="30" t="s">
        <v>7</v>
      </c>
      <c r="W1477" s="1" t="str">
        <f t="shared" si="197"/>
        <v>12千葉県</v>
      </c>
    </row>
    <row r="1478" spans="1:23" ht="14.25" thickBot="1" x14ac:dyDescent="0.2">
      <c r="A1478" s="8">
        <f t="shared" si="196"/>
        <v>99</v>
      </c>
      <c r="B1478" s="8">
        <f>B1477</f>
        <v>1206</v>
      </c>
      <c r="D1478" s="31" t="s">
        <v>8</v>
      </c>
      <c r="E1478" s="32"/>
      <c r="F1478" s="33">
        <v>1161.75</v>
      </c>
      <c r="G1478" s="34"/>
      <c r="H1478" s="34"/>
      <c r="I1478" s="35"/>
      <c r="J1478" s="36"/>
      <c r="K1478" s="36"/>
      <c r="M1478" s="36"/>
      <c r="O1478" s="37">
        <v>-0.34799999999999998</v>
      </c>
      <c r="P1478" s="37"/>
      <c r="W1478" s="1" t="str">
        <f t="shared" si="197"/>
        <v>12千葉県</v>
      </c>
    </row>
    <row r="1479" spans="1:23" ht="14.25" thickBot="1" x14ac:dyDescent="0.2">
      <c r="A1479" s="8">
        <f t="shared" si="196"/>
        <v>99</v>
      </c>
      <c r="B1479" s="8"/>
      <c r="C1479" s="1" t="s">
        <v>9</v>
      </c>
      <c r="W1479" s="1" t="str">
        <f t="shared" si="197"/>
        <v>12千葉県</v>
      </c>
    </row>
    <row r="1480" spans="1:23" ht="13.5" customHeight="1" x14ac:dyDescent="0.15">
      <c r="A1480" s="8">
        <f t="shared" si="196"/>
        <v>99</v>
      </c>
      <c r="B1480" s="8"/>
      <c r="D1480" s="38"/>
      <c r="E1480" s="39"/>
      <c r="F1480" s="40" t="s">
        <v>10</v>
      </c>
      <c r="G1480" s="41"/>
      <c r="H1480" s="42" t="s">
        <v>11</v>
      </c>
      <c r="I1480" s="42" t="s">
        <v>12</v>
      </c>
      <c r="J1480" s="42" t="s">
        <v>13</v>
      </c>
      <c r="K1480" s="42" t="s">
        <v>14</v>
      </c>
      <c r="L1480" s="43" t="s">
        <v>15</v>
      </c>
      <c r="M1480" s="41"/>
      <c r="N1480" s="41"/>
      <c r="O1480" s="43" t="s">
        <v>16</v>
      </c>
      <c r="P1480" s="41"/>
      <c r="Q1480" s="44"/>
      <c r="W1480" s="1" t="str">
        <f t="shared" si="197"/>
        <v>12千葉県</v>
      </c>
    </row>
    <row r="1481" spans="1:23" ht="32.25" thickBot="1" x14ac:dyDescent="0.2">
      <c r="A1481" s="8">
        <f t="shared" si="196"/>
        <v>99</v>
      </c>
      <c r="B1481" s="8"/>
      <c r="D1481" s="45"/>
      <c r="E1481" s="46"/>
      <c r="F1481" s="47" t="s">
        <v>17</v>
      </c>
      <c r="G1481" s="48" t="s">
        <v>18</v>
      </c>
      <c r="H1481" s="49" t="s">
        <v>19</v>
      </c>
      <c r="I1481" s="49" t="s">
        <v>20</v>
      </c>
      <c r="J1481" s="49" t="s">
        <v>21</v>
      </c>
      <c r="K1481" s="49" t="s">
        <v>22</v>
      </c>
      <c r="L1481" s="50" t="s">
        <v>23</v>
      </c>
      <c r="M1481" s="51" t="s">
        <v>24</v>
      </c>
      <c r="N1481" s="52" t="s">
        <v>25</v>
      </c>
      <c r="O1481" s="53" t="s">
        <v>26</v>
      </c>
      <c r="P1481" s="51" t="s">
        <v>27</v>
      </c>
      <c r="Q1481" s="54" t="s">
        <v>28</v>
      </c>
      <c r="W1481" s="1" t="str">
        <f t="shared" si="197"/>
        <v>12千葉県</v>
      </c>
    </row>
    <row r="1482" spans="1:23" ht="14.25" thickTop="1" x14ac:dyDescent="0.15">
      <c r="A1482" s="8">
        <f t="shared" si="196"/>
        <v>99</v>
      </c>
      <c r="B1482" s="8">
        <f>B1477</f>
        <v>1206</v>
      </c>
      <c r="D1482" s="55"/>
      <c r="E1482" s="56" t="s">
        <v>29</v>
      </c>
      <c r="F1482" s="57">
        <f>SUM(F1483:F1486)</f>
        <v>2962</v>
      </c>
      <c r="G1482" s="58">
        <f>IFERROR(F1482/P1482,"-")</f>
        <v>1.0105765950187648</v>
      </c>
      <c r="H1482" s="59">
        <f>SUM(H1483:H1486)</f>
        <v>3280</v>
      </c>
      <c r="I1482" s="59">
        <f>SUM(I1483:I1486)</f>
        <v>3255</v>
      </c>
      <c r="J1482" s="59">
        <f>SUM(J1483:J1486)</f>
        <v>3237</v>
      </c>
      <c r="K1482" s="59">
        <f>SUM(K1483:K1486)</f>
        <v>3214</v>
      </c>
      <c r="L1482" s="60">
        <f>SUM(L1483:L1486)</f>
        <v>3054</v>
      </c>
      <c r="M1482" s="61">
        <f>IFERROR(L1482/F1482,"-")</f>
        <v>1.0310600945307224</v>
      </c>
      <c r="N1482" s="62">
        <f>L1482-F1482</f>
        <v>92</v>
      </c>
      <c r="O1482" s="60">
        <f>SUM(O1483:O1486)</f>
        <v>3120</v>
      </c>
      <c r="P1482" s="63">
        <f>SUM(P1483:P1486)</f>
        <v>2931</v>
      </c>
      <c r="Q1482" s="64">
        <f>IFERROR(O1482/P1482,"-")</f>
        <v>1.0644831115660185</v>
      </c>
      <c r="W1482" s="1" t="str">
        <f t="shared" si="197"/>
        <v>12千葉県</v>
      </c>
    </row>
    <row r="1483" spans="1:23" x14ac:dyDescent="0.15">
      <c r="A1483" s="8">
        <f t="shared" si="196"/>
        <v>99</v>
      </c>
      <c r="B1483" s="8">
        <f>B1482</f>
        <v>1206</v>
      </c>
      <c r="D1483" s="65"/>
      <c r="E1483" s="66" t="s">
        <v>30</v>
      </c>
      <c r="F1483" s="67">
        <v>20</v>
      </c>
      <c r="G1483" s="68">
        <f>IFERROR(F1483/P1483,"-")</f>
        <v>0.19230769230769232</v>
      </c>
      <c r="H1483" s="69">
        <v>20</v>
      </c>
      <c r="I1483" s="69">
        <v>26</v>
      </c>
      <c r="J1483" s="69">
        <v>20</v>
      </c>
      <c r="K1483" s="69">
        <v>32</v>
      </c>
      <c r="L1483" s="70">
        <v>32</v>
      </c>
      <c r="M1483" s="71">
        <f>IFERROR(L1483/F1483,"-")</f>
        <v>1.6</v>
      </c>
      <c r="N1483" s="72">
        <f>L1483-F1483</f>
        <v>12</v>
      </c>
      <c r="O1483" s="70">
        <v>32</v>
      </c>
      <c r="P1483" s="73">
        <v>104</v>
      </c>
      <c r="Q1483" s="74">
        <f>IFERROR(O1483/P1483,"-")</f>
        <v>0.30769230769230771</v>
      </c>
      <c r="W1483" s="1" t="str">
        <f t="shared" si="197"/>
        <v>12千葉県</v>
      </c>
    </row>
    <row r="1484" spans="1:23" x14ac:dyDescent="0.15">
      <c r="A1484" s="8">
        <f t="shared" si="196"/>
        <v>99</v>
      </c>
      <c r="B1484" s="8">
        <f>B1483</f>
        <v>1206</v>
      </c>
      <c r="D1484" s="65"/>
      <c r="E1484" s="75" t="s">
        <v>31</v>
      </c>
      <c r="F1484" s="76">
        <v>1463</v>
      </c>
      <c r="G1484" s="77">
        <f>IFERROR(F1484/P1484,"-")</f>
        <v>1.649379932356257</v>
      </c>
      <c r="H1484" s="78">
        <v>1555</v>
      </c>
      <c r="I1484" s="78">
        <v>1520</v>
      </c>
      <c r="J1484" s="78">
        <v>1492</v>
      </c>
      <c r="K1484" s="78">
        <v>1559</v>
      </c>
      <c r="L1484" s="79">
        <v>1379</v>
      </c>
      <c r="M1484" s="80">
        <f>IFERROR(L1484/F1484,"-")</f>
        <v>0.9425837320574163</v>
      </c>
      <c r="N1484" s="81">
        <f>L1484-F1484</f>
        <v>-84</v>
      </c>
      <c r="O1484" s="79">
        <v>1516</v>
      </c>
      <c r="P1484" s="82">
        <v>887</v>
      </c>
      <c r="Q1484" s="83">
        <f>IFERROR(O1484/P1484,"-")</f>
        <v>1.7091319052987599</v>
      </c>
      <c r="W1484" s="1" t="str">
        <f t="shared" si="197"/>
        <v>12千葉県</v>
      </c>
    </row>
    <row r="1485" spans="1:23" x14ac:dyDescent="0.15">
      <c r="A1485" s="8">
        <f t="shared" si="196"/>
        <v>99</v>
      </c>
      <c r="B1485" s="8">
        <f>B1484</f>
        <v>1206</v>
      </c>
      <c r="D1485" s="65"/>
      <c r="E1485" s="75" t="s">
        <v>32</v>
      </c>
      <c r="F1485" s="76">
        <v>368</v>
      </c>
      <c r="G1485" s="77">
        <f>IFERROR(F1485/P1485,"-")</f>
        <v>0.38900634249471461</v>
      </c>
      <c r="H1485" s="78">
        <v>412</v>
      </c>
      <c r="I1485" s="78">
        <v>412</v>
      </c>
      <c r="J1485" s="78">
        <v>460</v>
      </c>
      <c r="K1485" s="78">
        <v>361</v>
      </c>
      <c r="L1485" s="79">
        <v>386</v>
      </c>
      <c r="M1485" s="80">
        <f>IFERROR(L1485/F1485,"-")</f>
        <v>1.048913043478261</v>
      </c>
      <c r="N1485" s="81">
        <f>L1485-F1485</f>
        <v>18</v>
      </c>
      <c r="O1485" s="79">
        <v>396</v>
      </c>
      <c r="P1485" s="82">
        <v>946</v>
      </c>
      <c r="Q1485" s="83">
        <f>IFERROR(O1485/P1485,"-")</f>
        <v>0.41860465116279072</v>
      </c>
      <c r="W1485" s="1" t="str">
        <f t="shared" si="197"/>
        <v>12千葉県</v>
      </c>
    </row>
    <row r="1486" spans="1:23" ht="14.25" thickBot="1" x14ac:dyDescent="0.2">
      <c r="A1486" s="8">
        <f t="shared" si="196"/>
        <v>99</v>
      </c>
      <c r="B1486" s="8">
        <f>B1485</f>
        <v>1206</v>
      </c>
      <c r="D1486" s="84"/>
      <c r="E1486" s="85" t="s">
        <v>33</v>
      </c>
      <c r="F1486" s="86">
        <v>1111</v>
      </c>
      <c r="G1486" s="87">
        <f>IFERROR(F1486/P1486,"-")</f>
        <v>1.1177062374245472</v>
      </c>
      <c r="H1486" s="88">
        <v>1293</v>
      </c>
      <c r="I1486" s="88">
        <v>1297</v>
      </c>
      <c r="J1486" s="88">
        <v>1265</v>
      </c>
      <c r="K1486" s="88">
        <v>1262</v>
      </c>
      <c r="L1486" s="89">
        <v>1257</v>
      </c>
      <c r="M1486" s="90">
        <f>IFERROR(L1486/F1486,"-")</f>
        <v>1.1314131413141315</v>
      </c>
      <c r="N1486" s="91">
        <f>L1486-F1486</f>
        <v>146</v>
      </c>
      <c r="O1486" s="89">
        <v>1176</v>
      </c>
      <c r="P1486" s="92">
        <v>994</v>
      </c>
      <c r="Q1486" s="93">
        <f>IFERROR(O1486/P1486,"-")</f>
        <v>1.1830985915492958</v>
      </c>
      <c r="W1486" s="1" t="str">
        <f t="shared" si="197"/>
        <v>12千葉県</v>
      </c>
    </row>
    <row r="1487" spans="1:23" s="5" customFormat="1" x14ac:dyDescent="0.15">
      <c r="A1487" s="94">
        <f t="shared" si="196"/>
        <v>99</v>
      </c>
      <c r="B1487" s="94">
        <f>B1486</f>
        <v>1206</v>
      </c>
      <c r="D1487" s="95"/>
      <c r="E1487" s="96" t="s">
        <v>34</v>
      </c>
      <c r="F1487" s="97">
        <v>0.97142857142857142</v>
      </c>
      <c r="G1487" s="98"/>
      <c r="H1487" s="97">
        <v>0.94444444444444442</v>
      </c>
      <c r="I1487" s="97">
        <v>0.97058823529411764</v>
      </c>
      <c r="J1487" s="97">
        <v>0.97058823529411764</v>
      </c>
      <c r="K1487" s="97">
        <v>0.93939393939393945</v>
      </c>
      <c r="L1487" s="97">
        <v>0.90909090909090906</v>
      </c>
      <c r="M1487" s="99"/>
      <c r="N1487" s="99"/>
      <c r="O1487" s="100"/>
      <c r="P1487" s="100"/>
      <c r="Q1487" s="99"/>
      <c r="W1487" s="5" t="str">
        <f t="shared" si="197"/>
        <v>12千葉県</v>
      </c>
    </row>
    <row r="1488" spans="1:23" x14ac:dyDescent="0.15">
      <c r="A1488" s="8">
        <f>(ROW()+12)/15</f>
        <v>100</v>
      </c>
      <c r="B1488" s="8"/>
      <c r="C1488" s="101">
        <f>(ROW()+12)/15</f>
        <v>100</v>
      </c>
      <c r="D1488" s="101"/>
      <c r="R1488" s="1" t="str">
        <f>"（"&amp;H1490&amp;"　"&amp;H1491&amp;"構想区域）"</f>
        <v>（千葉県　安房構想区域）</v>
      </c>
      <c r="W1488" s="1" t="str">
        <f>TEXT(F1490,"0?")&amp;H1490</f>
        <v>12千葉県</v>
      </c>
    </row>
    <row r="1489" spans="1:23" ht="14.25" thickBot="1" x14ac:dyDescent="0.2">
      <c r="A1489" s="8">
        <f t="shared" ref="A1489:A1502" si="198">A1488</f>
        <v>100</v>
      </c>
      <c r="B1489" s="8"/>
      <c r="C1489" s="1" t="s">
        <v>3</v>
      </c>
      <c r="W1489" s="1" t="str">
        <f>W1488</f>
        <v>12千葉県</v>
      </c>
    </row>
    <row r="1490" spans="1:23" x14ac:dyDescent="0.15">
      <c r="A1490" s="8">
        <f t="shared" si="198"/>
        <v>100</v>
      </c>
      <c r="B1490" s="8">
        <v>1207</v>
      </c>
      <c r="D1490" s="10" t="s">
        <v>4</v>
      </c>
      <c r="E1490" s="11"/>
      <c r="F1490" s="12">
        <f>QUOTIENT(F1491,100)</f>
        <v>12</v>
      </c>
      <c r="G1490" s="13"/>
      <c r="H1490" s="14" t="s">
        <v>137</v>
      </c>
      <c r="I1490" s="15"/>
      <c r="N1490" s="16"/>
      <c r="W1490" s="1" t="str">
        <f t="shared" ref="W1490:W1502" si="199">W1489</f>
        <v>12千葉県</v>
      </c>
    </row>
    <row r="1491" spans="1:23" x14ac:dyDescent="0.15">
      <c r="A1491" s="8">
        <f t="shared" si="198"/>
        <v>100</v>
      </c>
      <c r="B1491" s="8">
        <f>B1490</f>
        <v>1207</v>
      </c>
      <c r="D1491" s="17" t="s">
        <v>5</v>
      </c>
      <c r="E1491" s="18"/>
      <c r="F1491" s="19">
        <f>B1491</f>
        <v>1207</v>
      </c>
      <c r="G1491" s="20"/>
      <c r="H1491" s="21" t="s">
        <v>144</v>
      </c>
      <c r="I1491" s="22"/>
      <c r="N1491" s="16"/>
      <c r="W1491" s="1" t="str">
        <f t="shared" si="199"/>
        <v>12千葉県</v>
      </c>
    </row>
    <row r="1492" spans="1:23" x14ac:dyDescent="0.15">
      <c r="A1492" s="8">
        <f t="shared" si="198"/>
        <v>100</v>
      </c>
      <c r="B1492" s="8">
        <f>B1491</f>
        <v>1207</v>
      </c>
      <c r="D1492" s="23" t="s">
        <v>6</v>
      </c>
      <c r="E1492" s="24"/>
      <c r="F1492" s="25">
        <v>12.0093</v>
      </c>
      <c r="G1492" s="26"/>
      <c r="H1492" s="26"/>
      <c r="I1492" s="27"/>
      <c r="J1492" s="28"/>
      <c r="K1492" s="28"/>
      <c r="M1492" s="28"/>
      <c r="N1492" s="29"/>
      <c r="O1492" s="30" t="s">
        <v>7</v>
      </c>
      <c r="W1492" s="1" t="str">
        <f t="shared" si="199"/>
        <v>12千葉県</v>
      </c>
    </row>
    <row r="1493" spans="1:23" ht="14.25" thickBot="1" x14ac:dyDescent="0.2">
      <c r="A1493" s="8">
        <f t="shared" si="198"/>
        <v>100</v>
      </c>
      <c r="B1493" s="8">
        <f>B1492</f>
        <v>1207</v>
      </c>
      <c r="D1493" s="31" t="s">
        <v>8</v>
      </c>
      <c r="E1493" s="32"/>
      <c r="F1493" s="33">
        <v>576.5</v>
      </c>
      <c r="G1493" s="34"/>
      <c r="H1493" s="34"/>
      <c r="I1493" s="35"/>
      <c r="J1493" s="36"/>
      <c r="K1493" s="36"/>
      <c r="M1493" s="36"/>
      <c r="O1493" s="37">
        <v>0.34600000000000003</v>
      </c>
      <c r="P1493" s="37"/>
      <c r="W1493" s="1" t="str">
        <f t="shared" si="199"/>
        <v>12千葉県</v>
      </c>
    </row>
    <row r="1494" spans="1:23" ht="14.25" thickBot="1" x14ac:dyDescent="0.2">
      <c r="A1494" s="8">
        <f t="shared" si="198"/>
        <v>100</v>
      </c>
      <c r="B1494" s="8"/>
      <c r="C1494" s="1" t="s">
        <v>9</v>
      </c>
      <c r="W1494" s="1" t="str">
        <f t="shared" si="199"/>
        <v>12千葉県</v>
      </c>
    </row>
    <row r="1495" spans="1:23" ht="13.5" customHeight="1" x14ac:dyDescent="0.15">
      <c r="A1495" s="8">
        <f t="shared" si="198"/>
        <v>100</v>
      </c>
      <c r="B1495" s="8"/>
      <c r="D1495" s="38"/>
      <c r="E1495" s="39"/>
      <c r="F1495" s="40" t="s">
        <v>10</v>
      </c>
      <c r="G1495" s="41"/>
      <c r="H1495" s="42" t="s">
        <v>11</v>
      </c>
      <c r="I1495" s="42" t="s">
        <v>12</v>
      </c>
      <c r="J1495" s="42" t="s">
        <v>13</v>
      </c>
      <c r="K1495" s="42" t="s">
        <v>14</v>
      </c>
      <c r="L1495" s="43" t="s">
        <v>15</v>
      </c>
      <c r="M1495" s="41"/>
      <c r="N1495" s="41"/>
      <c r="O1495" s="43" t="s">
        <v>16</v>
      </c>
      <c r="P1495" s="41"/>
      <c r="Q1495" s="44"/>
      <c r="W1495" s="1" t="str">
        <f t="shared" si="199"/>
        <v>12千葉県</v>
      </c>
    </row>
    <row r="1496" spans="1:23" ht="32.25" thickBot="1" x14ac:dyDescent="0.2">
      <c r="A1496" s="8">
        <f t="shared" si="198"/>
        <v>100</v>
      </c>
      <c r="B1496" s="8"/>
      <c r="D1496" s="45"/>
      <c r="E1496" s="46"/>
      <c r="F1496" s="47" t="s">
        <v>17</v>
      </c>
      <c r="G1496" s="48" t="s">
        <v>18</v>
      </c>
      <c r="H1496" s="49" t="s">
        <v>19</v>
      </c>
      <c r="I1496" s="49" t="s">
        <v>20</v>
      </c>
      <c r="J1496" s="49" t="s">
        <v>21</v>
      </c>
      <c r="K1496" s="49" t="s">
        <v>22</v>
      </c>
      <c r="L1496" s="50" t="s">
        <v>23</v>
      </c>
      <c r="M1496" s="51" t="s">
        <v>24</v>
      </c>
      <c r="N1496" s="52" t="s">
        <v>25</v>
      </c>
      <c r="O1496" s="53" t="s">
        <v>26</v>
      </c>
      <c r="P1496" s="51" t="s">
        <v>27</v>
      </c>
      <c r="Q1496" s="54" t="s">
        <v>28</v>
      </c>
      <c r="W1496" s="1" t="str">
        <f t="shared" si="199"/>
        <v>12千葉県</v>
      </c>
    </row>
    <row r="1497" spans="1:23" ht="14.25" thickTop="1" x14ac:dyDescent="0.15">
      <c r="A1497" s="8">
        <f t="shared" si="198"/>
        <v>100</v>
      </c>
      <c r="B1497" s="8">
        <f>B1492</f>
        <v>1207</v>
      </c>
      <c r="D1497" s="55"/>
      <c r="E1497" s="56" t="s">
        <v>29</v>
      </c>
      <c r="F1497" s="57">
        <f>SUM(F1498:F1501)</f>
        <v>2172</v>
      </c>
      <c r="G1497" s="58">
        <f>IFERROR(F1497/P1497,"-")</f>
        <v>1.323583180987203</v>
      </c>
      <c r="H1497" s="59">
        <f>SUM(H1498:H1501)</f>
        <v>2079</v>
      </c>
      <c r="I1497" s="59">
        <f>SUM(I1498:I1501)</f>
        <v>2045</v>
      </c>
      <c r="J1497" s="59">
        <f>SUM(J1498:J1501)</f>
        <v>2010</v>
      </c>
      <c r="K1497" s="59">
        <f>SUM(K1498:K1501)</f>
        <v>1950</v>
      </c>
      <c r="L1497" s="60">
        <f>SUM(L1498:L1501)</f>
        <v>1796</v>
      </c>
      <c r="M1497" s="61">
        <f>IFERROR(L1497/F1497,"-")</f>
        <v>0.82688766114180479</v>
      </c>
      <c r="N1497" s="62">
        <f>L1497-F1497</f>
        <v>-376</v>
      </c>
      <c r="O1497" s="60">
        <f>SUM(O1498:O1501)</f>
        <v>1832</v>
      </c>
      <c r="P1497" s="63">
        <f>SUM(P1498:P1501)</f>
        <v>1641</v>
      </c>
      <c r="Q1497" s="64">
        <f>IFERROR(O1497/P1497,"-")</f>
        <v>1.1163924436319317</v>
      </c>
      <c r="W1497" s="1" t="str">
        <f t="shared" si="199"/>
        <v>12千葉県</v>
      </c>
    </row>
    <row r="1498" spans="1:23" x14ac:dyDescent="0.15">
      <c r="A1498" s="8">
        <f t="shared" si="198"/>
        <v>100</v>
      </c>
      <c r="B1498" s="8">
        <f>B1497</f>
        <v>1207</v>
      </c>
      <c r="D1498" s="65"/>
      <c r="E1498" s="66" t="s">
        <v>30</v>
      </c>
      <c r="F1498" s="67">
        <v>153</v>
      </c>
      <c r="G1498" s="68">
        <f>IFERROR(F1498/P1498,"-")</f>
        <v>0.49675324675324678</v>
      </c>
      <c r="H1498" s="69">
        <v>152</v>
      </c>
      <c r="I1498" s="69">
        <v>246</v>
      </c>
      <c r="J1498" s="69">
        <v>144</v>
      </c>
      <c r="K1498" s="69">
        <v>141</v>
      </c>
      <c r="L1498" s="70">
        <v>144</v>
      </c>
      <c r="M1498" s="71">
        <f>IFERROR(L1498/F1498,"-")</f>
        <v>0.94117647058823528</v>
      </c>
      <c r="N1498" s="72">
        <f>L1498-F1498</f>
        <v>-9</v>
      </c>
      <c r="O1498" s="70">
        <v>144</v>
      </c>
      <c r="P1498" s="73">
        <v>308</v>
      </c>
      <c r="Q1498" s="74">
        <f>IFERROR(O1498/P1498,"-")</f>
        <v>0.46753246753246752</v>
      </c>
      <c r="W1498" s="1" t="str">
        <f t="shared" si="199"/>
        <v>12千葉県</v>
      </c>
    </row>
    <row r="1499" spans="1:23" x14ac:dyDescent="0.15">
      <c r="A1499" s="8">
        <f t="shared" si="198"/>
        <v>100</v>
      </c>
      <c r="B1499" s="8">
        <f>B1498</f>
        <v>1207</v>
      </c>
      <c r="D1499" s="65"/>
      <c r="E1499" s="75" t="s">
        <v>31</v>
      </c>
      <c r="F1499" s="76">
        <v>1226</v>
      </c>
      <c r="G1499" s="77">
        <f>IFERROR(F1499/P1499,"-")</f>
        <v>2.036544850498339</v>
      </c>
      <c r="H1499" s="78">
        <v>1199</v>
      </c>
      <c r="I1499" s="78">
        <v>1078</v>
      </c>
      <c r="J1499" s="78">
        <v>1156</v>
      </c>
      <c r="K1499" s="78">
        <v>1111</v>
      </c>
      <c r="L1499" s="79">
        <v>1105</v>
      </c>
      <c r="M1499" s="80">
        <f>IFERROR(L1499/F1499,"-")</f>
        <v>0.90130505709624797</v>
      </c>
      <c r="N1499" s="81">
        <f>L1499-F1499</f>
        <v>-121</v>
      </c>
      <c r="O1499" s="79">
        <v>1107</v>
      </c>
      <c r="P1499" s="82">
        <v>602</v>
      </c>
      <c r="Q1499" s="83">
        <f>IFERROR(O1499/P1499,"-")</f>
        <v>1.8388704318936877</v>
      </c>
      <c r="W1499" s="1" t="str">
        <f t="shared" si="199"/>
        <v>12千葉県</v>
      </c>
    </row>
    <row r="1500" spans="1:23" x14ac:dyDescent="0.15">
      <c r="A1500" s="8">
        <f t="shared" si="198"/>
        <v>100</v>
      </c>
      <c r="B1500" s="8">
        <f>B1499</f>
        <v>1207</v>
      </c>
      <c r="D1500" s="65"/>
      <c r="E1500" s="75" t="s">
        <v>32</v>
      </c>
      <c r="F1500" s="76">
        <v>99</v>
      </c>
      <c r="G1500" s="77">
        <f>IFERROR(F1500/P1500,"-")</f>
        <v>0.27653631284916202</v>
      </c>
      <c r="H1500" s="78">
        <v>111</v>
      </c>
      <c r="I1500" s="78">
        <v>150</v>
      </c>
      <c r="J1500" s="78">
        <v>154</v>
      </c>
      <c r="K1500" s="78">
        <v>202</v>
      </c>
      <c r="L1500" s="79">
        <v>153</v>
      </c>
      <c r="M1500" s="80">
        <f>IFERROR(L1500/F1500,"-")</f>
        <v>1.5454545454545454</v>
      </c>
      <c r="N1500" s="81">
        <f>L1500-F1500</f>
        <v>54</v>
      </c>
      <c r="O1500" s="79">
        <v>187</v>
      </c>
      <c r="P1500" s="82">
        <v>358</v>
      </c>
      <c r="Q1500" s="83">
        <f>IFERROR(O1500/P1500,"-")</f>
        <v>0.52234636871508378</v>
      </c>
      <c r="W1500" s="1" t="str">
        <f t="shared" si="199"/>
        <v>12千葉県</v>
      </c>
    </row>
    <row r="1501" spans="1:23" ht="14.25" thickBot="1" x14ac:dyDescent="0.2">
      <c r="A1501" s="8">
        <f t="shared" si="198"/>
        <v>100</v>
      </c>
      <c r="B1501" s="8">
        <f>B1500</f>
        <v>1207</v>
      </c>
      <c r="D1501" s="84"/>
      <c r="E1501" s="85" t="s">
        <v>33</v>
      </c>
      <c r="F1501" s="86">
        <v>694</v>
      </c>
      <c r="G1501" s="87">
        <f>IFERROR(F1501/P1501,"-")</f>
        <v>1.8605898123324396</v>
      </c>
      <c r="H1501" s="88">
        <v>617</v>
      </c>
      <c r="I1501" s="88">
        <v>571</v>
      </c>
      <c r="J1501" s="88">
        <v>556</v>
      </c>
      <c r="K1501" s="88">
        <v>496</v>
      </c>
      <c r="L1501" s="89">
        <v>394</v>
      </c>
      <c r="M1501" s="90">
        <f>IFERROR(L1501/F1501,"-")</f>
        <v>0.56772334293948123</v>
      </c>
      <c r="N1501" s="91">
        <f>L1501-F1501</f>
        <v>-300</v>
      </c>
      <c r="O1501" s="89">
        <v>394</v>
      </c>
      <c r="P1501" s="92">
        <v>373</v>
      </c>
      <c r="Q1501" s="93">
        <f>IFERROR(O1501/P1501,"-")</f>
        <v>1.0563002680965148</v>
      </c>
      <c r="W1501" s="1" t="str">
        <f t="shared" si="199"/>
        <v>12千葉県</v>
      </c>
    </row>
    <row r="1502" spans="1:23" s="5" customFormat="1" x14ac:dyDescent="0.15">
      <c r="A1502" s="94">
        <f t="shared" si="198"/>
        <v>100</v>
      </c>
      <c r="B1502" s="94">
        <f>B1501</f>
        <v>1207</v>
      </c>
      <c r="D1502" s="95"/>
      <c r="E1502" s="96" t="s">
        <v>34</v>
      </c>
      <c r="F1502" s="97">
        <v>1</v>
      </c>
      <c r="G1502" s="98"/>
      <c r="H1502" s="97">
        <v>0.96</v>
      </c>
      <c r="I1502" s="97">
        <v>0.96</v>
      </c>
      <c r="J1502" s="97">
        <v>0.95833333333333337</v>
      </c>
      <c r="K1502" s="97">
        <v>0.95833333333333337</v>
      </c>
      <c r="L1502" s="97">
        <v>0.875</v>
      </c>
      <c r="M1502" s="99"/>
      <c r="N1502" s="99"/>
      <c r="O1502" s="100"/>
      <c r="P1502" s="100"/>
      <c r="Q1502" s="99"/>
      <c r="W1502" s="5" t="str">
        <f t="shared" si="199"/>
        <v>12千葉県</v>
      </c>
    </row>
    <row r="1503" spans="1:23" x14ac:dyDescent="0.15">
      <c r="A1503" s="8">
        <f>(ROW()+12)/15</f>
        <v>101</v>
      </c>
      <c r="B1503" s="8"/>
      <c r="C1503" s="101">
        <f>(ROW()+12)/15</f>
        <v>101</v>
      </c>
      <c r="D1503" s="101"/>
      <c r="R1503" s="1" t="str">
        <f>"（"&amp;H1505&amp;"　"&amp;H1506&amp;"構想区域）"</f>
        <v>（千葉県　君津構想区域）</v>
      </c>
      <c r="W1503" s="1" t="str">
        <f>TEXT(F1505,"0?")&amp;H1505</f>
        <v>12千葉県</v>
      </c>
    </row>
    <row r="1504" spans="1:23" ht="14.25" thickBot="1" x14ac:dyDescent="0.2">
      <c r="A1504" s="8">
        <f t="shared" ref="A1504:A1517" si="200">A1503</f>
        <v>101</v>
      </c>
      <c r="B1504" s="8"/>
      <c r="C1504" s="1" t="s">
        <v>3</v>
      </c>
      <c r="W1504" s="1" t="str">
        <f>W1503</f>
        <v>12千葉県</v>
      </c>
    </row>
    <row r="1505" spans="1:23" x14ac:dyDescent="0.15">
      <c r="A1505" s="8">
        <f t="shared" si="200"/>
        <v>101</v>
      </c>
      <c r="B1505" s="8">
        <v>1208</v>
      </c>
      <c r="D1505" s="10" t="s">
        <v>4</v>
      </c>
      <c r="E1505" s="11"/>
      <c r="F1505" s="12">
        <f>QUOTIENT(F1506,100)</f>
        <v>12</v>
      </c>
      <c r="G1505" s="13"/>
      <c r="H1505" s="14" t="s">
        <v>137</v>
      </c>
      <c r="I1505" s="15"/>
      <c r="N1505" s="16"/>
      <c r="W1505" s="1" t="str">
        <f t="shared" ref="W1505:W1517" si="201">W1504</f>
        <v>12千葉県</v>
      </c>
    </row>
    <row r="1506" spans="1:23" x14ac:dyDescent="0.15">
      <c r="A1506" s="8">
        <f t="shared" si="200"/>
        <v>101</v>
      </c>
      <c r="B1506" s="8">
        <f>B1505</f>
        <v>1208</v>
      </c>
      <c r="D1506" s="17" t="s">
        <v>5</v>
      </c>
      <c r="E1506" s="18"/>
      <c r="F1506" s="19">
        <f>B1506</f>
        <v>1208</v>
      </c>
      <c r="G1506" s="20"/>
      <c r="H1506" s="21" t="s">
        <v>145</v>
      </c>
      <c r="I1506" s="22"/>
      <c r="N1506" s="16"/>
      <c r="W1506" s="1" t="str">
        <f t="shared" si="201"/>
        <v>12千葉県</v>
      </c>
    </row>
    <row r="1507" spans="1:23" x14ac:dyDescent="0.15">
      <c r="A1507" s="8">
        <f t="shared" si="200"/>
        <v>101</v>
      </c>
      <c r="B1507" s="8">
        <f>B1506</f>
        <v>1208</v>
      </c>
      <c r="D1507" s="23" t="s">
        <v>6</v>
      </c>
      <c r="E1507" s="24"/>
      <c r="F1507" s="25">
        <v>32.472000000000001</v>
      </c>
      <c r="G1507" s="26"/>
      <c r="H1507" s="26"/>
      <c r="I1507" s="27"/>
      <c r="J1507" s="28"/>
      <c r="K1507" s="28"/>
      <c r="M1507" s="28"/>
      <c r="N1507" s="29"/>
      <c r="O1507" s="30" t="s">
        <v>7</v>
      </c>
      <c r="W1507" s="1" t="str">
        <f t="shared" si="201"/>
        <v>12千葉県</v>
      </c>
    </row>
    <row r="1508" spans="1:23" ht="14.25" thickBot="1" x14ac:dyDescent="0.2">
      <c r="A1508" s="8">
        <f t="shared" si="200"/>
        <v>101</v>
      </c>
      <c r="B1508" s="8">
        <f>B1507</f>
        <v>1208</v>
      </c>
      <c r="D1508" s="31" t="s">
        <v>8</v>
      </c>
      <c r="E1508" s="32"/>
      <c r="F1508" s="33">
        <v>758.22</v>
      </c>
      <c r="G1508" s="34"/>
      <c r="H1508" s="34"/>
      <c r="I1508" s="35"/>
      <c r="J1508" s="36"/>
      <c r="K1508" s="36"/>
      <c r="M1508" s="36"/>
      <c r="O1508" s="37">
        <v>-0.18000000000000002</v>
      </c>
      <c r="P1508" s="37"/>
      <c r="W1508" s="1" t="str">
        <f t="shared" si="201"/>
        <v>12千葉県</v>
      </c>
    </row>
    <row r="1509" spans="1:23" ht="14.25" thickBot="1" x14ac:dyDescent="0.2">
      <c r="A1509" s="8">
        <f t="shared" si="200"/>
        <v>101</v>
      </c>
      <c r="B1509" s="8"/>
      <c r="C1509" s="1" t="s">
        <v>9</v>
      </c>
      <c r="W1509" s="1" t="str">
        <f t="shared" si="201"/>
        <v>12千葉県</v>
      </c>
    </row>
    <row r="1510" spans="1:23" ht="13.5" customHeight="1" x14ac:dyDescent="0.15">
      <c r="A1510" s="8">
        <f t="shared" si="200"/>
        <v>101</v>
      </c>
      <c r="B1510" s="8"/>
      <c r="D1510" s="38"/>
      <c r="E1510" s="39"/>
      <c r="F1510" s="40" t="s">
        <v>10</v>
      </c>
      <c r="G1510" s="41"/>
      <c r="H1510" s="42" t="s">
        <v>11</v>
      </c>
      <c r="I1510" s="42" t="s">
        <v>12</v>
      </c>
      <c r="J1510" s="42" t="s">
        <v>13</v>
      </c>
      <c r="K1510" s="42" t="s">
        <v>14</v>
      </c>
      <c r="L1510" s="43" t="s">
        <v>15</v>
      </c>
      <c r="M1510" s="41"/>
      <c r="N1510" s="41"/>
      <c r="O1510" s="43" t="s">
        <v>16</v>
      </c>
      <c r="P1510" s="41"/>
      <c r="Q1510" s="44"/>
      <c r="W1510" s="1" t="str">
        <f t="shared" si="201"/>
        <v>12千葉県</v>
      </c>
    </row>
    <row r="1511" spans="1:23" ht="32.25" thickBot="1" x14ac:dyDescent="0.2">
      <c r="A1511" s="8">
        <f t="shared" si="200"/>
        <v>101</v>
      </c>
      <c r="B1511" s="8"/>
      <c r="D1511" s="45"/>
      <c r="E1511" s="46"/>
      <c r="F1511" s="47" t="s">
        <v>17</v>
      </c>
      <c r="G1511" s="48" t="s">
        <v>18</v>
      </c>
      <c r="H1511" s="49" t="s">
        <v>19</v>
      </c>
      <c r="I1511" s="49" t="s">
        <v>20</v>
      </c>
      <c r="J1511" s="49" t="s">
        <v>21</v>
      </c>
      <c r="K1511" s="49" t="s">
        <v>22</v>
      </c>
      <c r="L1511" s="50" t="s">
        <v>23</v>
      </c>
      <c r="M1511" s="51" t="s">
        <v>24</v>
      </c>
      <c r="N1511" s="52" t="s">
        <v>25</v>
      </c>
      <c r="O1511" s="53" t="s">
        <v>26</v>
      </c>
      <c r="P1511" s="51" t="s">
        <v>27</v>
      </c>
      <c r="Q1511" s="54" t="s">
        <v>28</v>
      </c>
      <c r="W1511" s="1" t="str">
        <f t="shared" si="201"/>
        <v>12千葉県</v>
      </c>
    </row>
    <row r="1512" spans="1:23" ht="14.25" thickTop="1" x14ac:dyDescent="0.15">
      <c r="A1512" s="8">
        <f t="shared" si="200"/>
        <v>101</v>
      </c>
      <c r="B1512" s="8">
        <f>B1507</f>
        <v>1208</v>
      </c>
      <c r="D1512" s="55"/>
      <c r="E1512" s="56" t="s">
        <v>29</v>
      </c>
      <c r="F1512" s="57">
        <f>SUM(F1513:F1516)</f>
        <v>2435</v>
      </c>
      <c r="G1512" s="58">
        <f>IFERROR(F1512/P1512,"-")</f>
        <v>1.0274261603375527</v>
      </c>
      <c r="H1512" s="59">
        <f>SUM(H1513:H1516)</f>
        <v>2423</v>
      </c>
      <c r="I1512" s="59">
        <f>SUM(I1513:I1516)</f>
        <v>2412</v>
      </c>
      <c r="J1512" s="59">
        <f>SUM(J1513:J1516)</f>
        <v>2371</v>
      </c>
      <c r="K1512" s="59">
        <f>SUM(K1513:K1516)</f>
        <v>2286</v>
      </c>
      <c r="L1512" s="60">
        <f>SUM(L1513:L1516)</f>
        <v>2447</v>
      </c>
      <c r="M1512" s="61">
        <f>IFERROR(L1512/F1512,"-")</f>
        <v>1.0049281314168377</v>
      </c>
      <c r="N1512" s="62">
        <f>L1512-F1512</f>
        <v>12</v>
      </c>
      <c r="O1512" s="60">
        <f>SUM(O1513:O1516)</f>
        <v>2309</v>
      </c>
      <c r="P1512" s="63">
        <f>SUM(P1513:P1516)</f>
        <v>2370</v>
      </c>
      <c r="Q1512" s="64">
        <f>IFERROR(O1512/P1512,"-")</f>
        <v>0.97426160337552747</v>
      </c>
      <c r="W1512" s="1" t="str">
        <f t="shared" si="201"/>
        <v>12千葉県</v>
      </c>
    </row>
    <row r="1513" spans="1:23" x14ac:dyDescent="0.15">
      <c r="A1513" s="8">
        <f t="shared" si="200"/>
        <v>101</v>
      </c>
      <c r="B1513" s="8">
        <f>B1512</f>
        <v>1208</v>
      </c>
      <c r="D1513" s="65"/>
      <c r="E1513" s="66" t="s">
        <v>30</v>
      </c>
      <c r="F1513" s="67">
        <v>492</v>
      </c>
      <c r="G1513" s="68">
        <f>IFERROR(F1513/P1513,"-")</f>
        <v>2.1206896551724137</v>
      </c>
      <c r="H1513" s="69">
        <v>575</v>
      </c>
      <c r="I1513" s="69">
        <v>272</v>
      </c>
      <c r="J1513" s="69">
        <v>272</v>
      </c>
      <c r="K1513" s="69">
        <v>272</v>
      </c>
      <c r="L1513" s="70">
        <v>272</v>
      </c>
      <c r="M1513" s="71">
        <f>IFERROR(L1513/F1513,"-")</f>
        <v>0.55284552845528456</v>
      </c>
      <c r="N1513" s="72">
        <f>L1513-F1513</f>
        <v>-220</v>
      </c>
      <c r="O1513" s="70">
        <v>272</v>
      </c>
      <c r="P1513" s="73">
        <v>232</v>
      </c>
      <c r="Q1513" s="74">
        <f>IFERROR(O1513/P1513,"-")</f>
        <v>1.1724137931034482</v>
      </c>
      <c r="W1513" s="1" t="str">
        <f t="shared" si="201"/>
        <v>12千葉県</v>
      </c>
    </row>
    <row r="1514" spans="1:23" x14ac:dyDescent="0.15">
      <c r="A1514" s="8">
        <f t="shared" si="200"/>
        <v>101</v>
      </c>
      <c r="B1514" s="8">
        <f>B1513</f>
        <v>1208</v>
      </c>
      <c r="D1514" s="65"/>
      <c r="E1514" s="75" t="s">
        <v>31</v>
      </c>
      <c r="F1514" s="76">
        <v>902</v>
      </c>
      <c r="G1514" s="77">
        <f>IFERROR(F1514/P1514,"-")</f>
        <v>1.1191066997518611</v>
      </c>
      <c r="H1514" s="78">
        <v>865</v>
      </c>
      <c r="I1514" s="78">
        <v>1195</v>
      </c>
      <c r="J1514" s="78">
        <v>1135</v>
      </c>
      <c r="K1514" s="78">
        <v>1069</v>
      </c>
      <c r="L1514" s="79">
        <v>1086</v>
      </c>
      <c r="M1514" s="80">
        <f>IFERROR(L1514/F1514,"-")</f>
        <v>1.2039911308203992</v>
      </c>
      <c r="N1514" s="81">
        <f>L1514-F1514</f>
        <v>184</v>
      </c>
      <c r="O1514" s="79">
        <v>1086</v>
      </c>
      <c r="P1514" s="82">
        <v>806</v>
      </c>
      <c r="Q1514" s="83">
        <f>IFERROR(O1514/P1514,"-")</f>
        <v>1.347394540942928</v>
      </c>
      <c r="W1514" s="1" t="str">
        <f t="shared" si="201"/>
        <v>12千葉県</v>
      </c>
    </row>
    <row r="1515" spans="1:23" x14ac:dyDescent="0.15">
      <c r="A1515" s="8">
        <f t="shared" si="200"/>
        <v>101</v>
      </c>
      <c r="B1515" s="8">
        <f>B1514</f>
        <v>1208</v>
      </c>
      <c r="D1515" s="65"/>
      <c r="E1515" s="75" t="s">
        <v>32</v>
      </c>
      <c r="F1515" s="76">
        <v>142</v>
      </c>
      <c r="G1515" s="77">
        <f>IFERROR(F1515/P1515,"-")</f>
        <v>0.17530864197530865</v>
      </c>
      <c r="H1515" s="78">
        <v>191</v>
      </c>
      <c r="I1515" s="78">
        <v>183</v>
      </c>
      <c r="J1515" s="78">
        <v>183</v>
      </c>
      <c r="K1515" s="78">
        <v>204</v>
      </c>
      <c r="L1515" s="79">
        <v>213</v>
      </c>
      <c r="M1515" s="80">
        <f>IFERROR(L1515/F1515,"-")</f>
        <v>1.5</v>
      </c>
      <c r="N1515" s="81">
        <f>L1515-F1515</f>
        <v>71</v>
      </c>
      <c r="O1515" s="79">
        <v>193</v>
      </c>
      <c r="P1515" s="82">
        <v>810</v>
      </c>
      <c r="Q1515" s="83">
        <f>IFERROR(O1515/P1515,"-")</f>
        <v>0.2382716049382716</v>
      </c>
      <c r="W1515" s="1" t="str">
        <f t="shared" si="201"/>
        <v>12千葉県</v>
      </c>
    </row>
    <row r="1516" spans="1:23" ht="14.25" thickBot="1" x14ac:dyDescent="0.2">
      <c r="A1516" s="8">
        <f t="shared" si="200"/>
        <v>101</v>
      </c>
      <c r="B1516" s="8">
        <f>B1515</f>
        <v>1208</v>
      </c>
      <c r="D1516" s="84"/>
      <c r="E1516" s="85" t="s">
        <v>33</v>
      </c>
      <c r="F1516" s="86">
        <v>899</v>
      </c>
      <c r="G1516" s="87">
        <f>IFERROR(F1516/P1516,"-")</f>
        <v>1.7222222222222223</v>
      </c>
      <c r="H1516" s="88">
        <v>792</v>
      </c>
      <c r="I1516" s="88">
        <v>762</v>
      </c>
      <c r="J1516" s="88">
        <v>781</v>
      </c>
      <c r="K1516" s="88">
        <v>741</v>
      </c>
      <c r="L1516" s="89">
        <v>876</v>
      </c>
      <c r="M1516" s="90">
        <f>IFERROR(L1516/F1516,"-")</f>
        <v>0.97441601779755282</v>
      </c>
      <c r="N1516" s="91">
        <f>L1516-F1516</f>
        <v>-23</v>
      </c>
      <c r="O1516" s="89">
        <v>758</v>
      </c>
      <c r="P1516" s="92">
        <v>522</v>
      </c>
      <c r="Q1516" s="93">
        <f>IFERROR(O1516/P1516,"-")</f>
        <v>1.4521072796934866</v>
      </c>
      <c r="W1516" s="1" t="str">
        <f t="shared" si="201"/>
        <v>12千葉県</v>
      </c>
    </row>
    <row r="1517" spans="1:23" s="5" customFormat="1" x14ac:dyDescent="0.15">
      <c r="A1517" s="94">
        <f t="shared" si="200"/>
        <v>101</v>
      </c>
      <c r="B1517" s="94">
        <f>B1516</f>
        <v>1208</v>
      </c>
      <c r="D1517" s="95"/>
      <c r="E1517" s="96" t="s">
        <v>34</v>
      </c>
      <c r="F1517" s="97">
        <v>0.96551724137931039</v>
      </c>
      <c r="G1517" s="98"/>
      <c r="H1517" s="97">
        <v>0.9285714285714286</v>
      </c>
      <c r="I1517" s="97">
        <v>0.93103448275862066</v>
      </c>
      <c r="J1517" s="97">
        <v>0.96551724137931039</v>
      </c>
      <c r="K1517" s="97">
        <v>0.86206896551724133</v>
      </c>
      <c r="L1517" s="97">
        <v>0.93103448275862066</v>
      </c>
      <c r="M1517" s="99"/>
      <c r="N1517" s="99"/>
      <c r="O1517" s="100"/>
      <c r="P1517" s="100"/>
      <c r="Q1517" s="99"/>
      <c r="W1517" s="5" t="str">
        <f t="shared" si="201"/>
        <v>12千葉県</v>
      </c>
    </row>
    <row r="1518" spans="1:23" x14ac:dyDescent="0.15">
      <c r="A1518" s="8">
        <f>(ROW()+12)/15</f>
        <v>102</v>
      </c>
      <c r="B1518" s="8"/>
      <c r="C1518" s="101">
        <f>(ROW()+12)/15</f>
        <v>102</v>
      </c>
      <c r="D1518" s="101"/>
      <c r="R1518" s="1" t="str">
        <f>"（"&amp;H1520&amp;"　"&amp;H1521&amp;"構想区域）"</f>
        <v>（千葉県　市原構想区域）</v>
      </c>
      <c r="W1518" s="1" t="str">
        <f>TEXT(F1520,"0?")&amp;H1520</f>
        <v>12千葉県</v>
      </c>
    </row>
    <row r="1519" spans="1:23" ht="14.25" thickBot="1" x14ac:dyDescent="0.2">
      <c r="A1519" s="8">
        <f t="shared" ref="A1519:A1532" si="202">A1518</f>
        <v>102</v>
      </c>
      <c r="B1519" s="8"/>
      <c r="C1519" s="1" t="s">
        <v>3</v>
      </c>
      <c r="W1519" s="1" t="str">
        <f>W1518</f>
        <v>12千葉県</v>
      </c>
    </row>
    <row r="1520" spans="1:23" x14ac:dyDescent="0.15">
      <c r="A1520" s="8">
        <f t="shared" si="202"/>
        <v>102</v>
      </c>
      <c r="B1520" s="8">
        <v>1209</v>
      </c>
      <c r="D1520" s="10" t="s">
        <v>4</v>
      </c>
      <c r="E1520" s="11"/>
      <c r="F1520" s="12">
        <f>QUOTIENT(F1521,100)</f>
        <v>12</v>
      </c>
      <c r="G1520" s="13"/>
      <c r="H1520" s="14" t="s">
        <v>137</v>
      </c>
      <c r="I1520" s="15"/>
      <c r="N1520" s="16"/>
      <c r="W1520" s="1" t="str">
        <f t="shared" ref="W1520:W1532" si="203">W1519</f>
        <v>12千葉県</v>
      </c>
    </row>
    <row r="1521" spans="1:23" x14ac:dyDescent="0.15">
      <c r="A1521" s="8">
        <f t="shared" si="202"/>
        <v>102</v>
      </c>
      <c r="B1521" s="8">
        <f>B1520</f>
        <v>1209</v>
      </c>
      <c r="D1521" s="17" t="s">
        <v>5</v>
      </c>
      <c r="E1521" s="18"/>
      <c r="F1521" s="19">
        <f>B1521</f>
        <v>1209</v>
      </c>
      <c r="G1521" s="20"/>
      <c r="H1521" s="21" t="s">
        <v>146</v>
      </c>
      <c r="I1521" s="22"/>
      <c r="N1521" s="16"/>
      <c r="W1521" s="1" t="str">
        <f t="shared" si="203"/>
        <v>12千葉県</v>
      </c>
    </row>
    <row r="1522" spans="1:23" x14ac:dyDescent="0.15">
      <c r="A1522" s="8">
        <f t="shared" si="202"/>
        <v>102</v>
      </c>
      <c r="B1522" s="8">
        <f>B1521</f>
        <v>1209</v>
      </c>
      <c r="D1522" s="23" t="s">
        <v>6</v>
      </c>
      <c r="E1522" s="24"/>
      <c r="F1522" s="25">
        <v>26.952400000000001</v>
      </c>
      <c r="G1522" s="26"/>
      <c r="H1522" s="26"/>
      <c r="I1522" s="27"/>
      <c r="J1522" s="28"/>
      <c r="K1522" s="28"/>
      <c r="M1522" s="28"/>
      <c r="N1522" s="29"/>
      <c r="O1522" s="30" t="s">
        <v>7</v>
      </c>
      <c r="W1522" s="1" t="str">
        <f t="shared" si="203"/>
        <v>12千葉県</v>
      </c>
    </row>
    <row r="1523" spans="1:23" ht="14.25" thickBot="1" x14ac:dyDescent="0.2">
      <c r="A1523" s="8">
        <f t="shared" si="202"/>
        <v>102</v>
      </c>
      <c r="B1523" s="8">
        <f>B1522</f>
        <v>1209</v>
      </c>
      <c r="D1523" s="31" t="s">
        <v>8</v>
      </c>
      <c r="E1523" s="32"/>
      <c r="F1523" s="33">
        <v>368.17</v>
      </c>
      <c r="G1523" s="34"/>
      <c r="H1523" s="34"/>
      <c r="I1523" s="35"/>
      <c r="J1523" s="36"/>
      <c r="K1523" s="36"/>
      <c r="M1523" s="36"/>
      <c r="O1523" s="37">
        <v>-2.300000000000002E-2</v>
      </c>
      <c r="P1523" s="37"/>
      <c r="W1523" s="1" t="str">
        <f t="shared" si="203"/>
        <v>12千葉県</v>
      </c>
    </row>
    <row r="1524" spans="1:23" ht="14.25" thickBot="1" x14ac:dyDescent="0.2">
      <c r="A1524" s="8">
        <f t="shared" si="202"/>
        <v>102</v>
      </c>
      <c r="B1524" s="8"/>
      <c r="C1524" s="1" t="s">
        <v>9</v>
      </c>
      <c r="W1524" s="1" t="str">
        <f t="shared" si="203"/>
        <v>12千葉県</v>
      </c>
    </row>
    <row r="1525" spans="1:23" ht="13.5" customHeight="1" x14ac:dyDescent="0.15">
      <c r="A1525" s="8">
        <f t="shared" si="202"/>
        <v>102</v>
      </c>
      <c r="B1525" s="8"/>
      <c r="D1525" s="38"/>
      <c r="E1525" s="39"/>
      <c r="F1525" s="40" t="s">
        <v>10</v>
      </c>
      <c r="G1525" s="41"/>
      <c r="H1525" s="42" t="s">
        <v>11</v>
      </c>
      <c r="I1525" s="42" t="s">
        <v>12</v>
      </c>
      <c r="J1525" s="42" t="s">
        <v>13</v>
      </c>
      <c r="K1525" s="42" t="s">
        <v>14</v>
      </c>
      <c r="L1525" s="43" t="s">
        <v>15</v>
      </c>
      <c r="M1525" s="41"/>
      <c r="N1525" s="41"/>
      <c r="O1525" s="43" t="s">
        <v>16</v>
      </c>
      <c r="P1525" s="41"/>
      <c r="Q1525" s="44"/>
      <c r="W1525" s="1" t="str">
        <f t="shared" si="203"/>
        <v>12千葉県</v>
      </c>
    </row>
    <row r="1526" spans="1:23" ht="32.25" thickBot="1" x14ac:dyDescent="0.2">
      <c r="A1526" s="8">
        <f t="shared" si="202"/>
        <v>102</v>
      </c>
      <c r="B1526" s="8"/>
      <c r="D1526" s="45"/>
      <c r="E1526" s="46"/>
      <c r="F1526" s="47" t="s">
        <v>17</v>
      </c>
      <c r="G1526" s="48" t="s">
        <v>18</v>
      </c>
      <c r="H1526" s="49" t="s">
        <v>19</v>
      </c>
      <c r="I1526" s="49" t="s">
        <v>20</v>
      </c>
      <c r="J1526" s="49" t="s">
        <v>21</v>
      </c>
      <c r="K1526" s="49" t="s">
        <v>22</v>
      </c>
      <c r="L1526" s="50" t="s">
        <v>23</v>
      </c>
      <c r="M1526" s="51" t="s">
        <v>24</v>
      </c>
      <c r="N1526" s="52" t="s">
        <v>25</v>
      </c>
      <c r="O1526" s="53" t="s">
        <v>26</v>
      </c>
      <c r="P1526" s="51" t="s">
        <v>27</v>
      </c>
      <c r="Q1526" s="54" t="s">
        <v>28</v>
      </c>
      <c r="W1526" s="1" t="str">
        <f t="shared" si="203"/>
        <v>12千葉県</v>
      </c>
    </row>
    <row r="1527" spans="1:23" ht="14.25" thickTop="1" x14ac:dyDescent="0.15">
      <c r="A1527" s="8">
        <f t="shared" si="202"/>
        <v>102</v>
      </c>
      <c r="B1527" s="8">
        <f>B1522</f>
        <v>1209</v>
      </c>
      <c r="D1527" s="55"/>
      <c r="E1527" s="56" t="s">
        <v>29</v>
      </c>
      <c r="F1527" s="57">
        <f>SUM(F1528:F1531)</f>
        <v>2013</v>
      </c>
      <c r="G1527" s="58">
        <f>IFERROR(F1527/P1527,"-")</f>
        <v>0.94065420560747659</v>
      </c>
      <c r="H1527" s="59">
        <f>SUM(H1528:H1531)</f>
        <v>2127</v>
      </c>
      <c r="I1527" s="59">
        <f>SUM(I1528:I1531)</f>
        <v>2127</v>
      </c>
      <c r="J1527" s="59">
        <f>SUM(J1528:J1531)</f>
        <v>2120</v>
      </c>
      <c r="K1527" s="59">
        <f>SUM(K1528:K1531)</f>
        <v>2118</v>
      </c>
      <c r="L1527" s="60">
        <f>SUM(L1528:L1531)</f>
        <v>2085</v>
      </c>
      <c r="M1527" s="61">
        <f>IFERROR(L1527/F1527,"-")</f>
        <v>1.0357675111773472</v>
      </c>
      <c r="N1527" s="62">
        <f>L1527-F1527</f>
        <v>72</v>
      </c>
      <c r="O1527" s="60">
        <f>SUM(O1528:O1531)</f>
        <v>2118</v>
      </c>
      <c r="P1527" s="63">
        <f>SUM(P1528:P1531)</f>
        <v>2140</v>
      </c>
      <c r="Q1527" s="64">
        <f>IFERROR(O1527/P1527,"-")</f>
        <v>0.98971962616822429</v>
      </c>
      <c r="W1527" s="1" t="str">
        <f t="shared" si="203"/>
        <v>12千葉県</v>
      </c>
    </row>
    <row r="1528" spans="1:23" x14ac:dyDescent="0.15">
      <c r="A1528" s="8">
        <f t="shared" si="202"/>
        <v>102</v>
      </c>
      <c r="B1528" s="8">
        <f>B1527</f>
        <v>1209</v>
      </c>
      <c r="D1528" s="65"/>
      <c r="E1528" s="66" t="s">
        <v>30</v>
      </c>
      <c r="F1528" s="67">
        <v>64</v>
      </c>
      <c r="G1528" s="68">
        <f>IFERROR(F1528/P1528,"-")</f>
        <v>0.22535211267605634</v>
      </c>
      <c r="H1528" s="69">
        <v>100</v>
      </c>
      <c r="I1528" s="69">
        <v>100</v>
      </c>
      <c r="J1528" s="69">
        <v>100</v>
      </c>
      <c r="K1528" s="69">
        <v>100</v>
      </c>
      <c r="L1528" s="70">
        <v>108</v>
      </c>
      <c r="M1528" s="71">
        <f>IFERROR(L1528/F1528,"-")</f>
        <v>1.6875</v>
      </c>
      <c r="N1528" s="72">
        <f>L1528-F1528</f>
        <v>44</v>
      </c>
      <c r="O1528" s="70">
        <v>108</v>
      </c>
      <c r="P1528" s="73">
        <v>284</v>
      </c>
      <c r="Q1528" s="74">
        <f>IFERROR(O1528/P1528,"-")</f>
        <v>0.38028169014084506</v>
      </c>
      <c r="W1528" s="1" t="str">
        <f t="shared" si="203"/>
        <v>12千葉県</v>
      </c>
    </row>
    <row r="1529" spans="1:23" x14ac:dyDescent="0.15">
      <c r="A1529" s="8">
        <f t="shared" si="202"/>
        <v>102</v>
      </c>
      <c r="B1529" s="8">
        <f>B1528</f>
        <v>1209</v>
      </c>
      <c r="D1529" s="65"/>
      <c r="E1529" s="75" t="s">
        <v>31</v>
      </c>
      <c r="F1529" s="76">
        <v>1417</v>
      </c>
      <c r="G1529" s="77">
        <f>IFERROR(F1529/P1529,"-")</f>
        <v>1.7154963680387409</v>
      </c>
      <c r="H1529" s="78">
        <v>1420</v>
      </c>
      <c r="I1529" s="78">
        <v>1420</v>
      </c>
      <c r="J1529" s="78">
        <v>1413</v>
      </c>
      <c r="K1529" s="78">
        <v>1411</v>
      </c>
      <c r="L1529" s="79">
        <v>1351</v>
      </c>
      <c r="M1529" s="80">
        <f>IFERROR(L1529/F1529,"-")</f>
        <v>0.9534227240649259</v>
      </c>
      <c r="N1529" s="81">
        <f>L1529-F1529</f>
        <v>-66</v>
      </c>
      <c r="O1529" s="79">
        <v>1451</v>
      </c>
      <c r="P1529" s="82">
        <v>826</v>
      </c>
      <c r="Q1529" s="83">
        <f>IFERROR(O1529/P1529,"-")</f>
        <v>1.7566585956416465</v>
      </c>
      <c r="W1529" s="1" t="str">
        <f t="shared" si="203"/>
        <v>12千葉県</v>
      </c>
    </row>
    <row r="1530" spans="1:23" x14ac:dyDescent="0.15">
      <c r="A1530" s="8">
        <f t="shared" si="202"/>
        <v>102</v>
      </c>
      <c r="B1530" s="8">
        <f>B1529</f>
        <v>1209</v>
      </c>
      <c r="D1530" s="65"/>
      <c r="E1530" s="75" t="s">
        <v>32</v>
      </c>
      <c r="F1530" s="76">
        <v>350</v>
      </c>
      <c r="G1530" s="77">
        <f>IFERROR(F1530/P1530,"-")</f>
        <v>0.50359712230215825</v>
      </c>
      <c r="H1530" s="78">
        <v>391</v>
      </c>
      <c r="I1530" s="78">
        <v>444</v>
      </c>
      <c r="J1530" s="78">
        <v>391</v>
      </c>
      <c r="K1530" s="78">
        <v>391</v>
      </c>
      <c r="L1530" s="79">
        <v>428</v>
      </c>
      <c r="M1530" s="80">
        <f>IFERROR(L1530/F1530,"-")</f>
        <v>1.2228571428571429</v>
      </c>
      <c r="N1530" s="81">
        <f>L1530-F1530</f>
        <v>78</v>
      </c>
      <c r="O1530" s="79">
        <v>361</v>
      </c>
      <c r="P1530" s="82">
        <v>695</v>
      </c>
      <c r="Q1530" s="83">
        <f>IFERROR(O1530/P1530,"-")</f>
        <v>0.51942446043165469</v>
      </c>
      <c r="W1530" s="1" t="str">
        <f t="shared" si="203"/>
        <v>12千葉県</v>
      </c>
    </row>
    <row r="1531" spans="1:23" ht="14.25" thickBot="1" x14ac:dyDescent="0.2">
      <c r="A1531" s="8">
        <f t="shared" si="202"/>
        <v>102</v>
      </c>
      <c r="B1531" s="8">
        <f>B1530</f>
        <v>1209</v>
      </c>
      <c r="D1531" s="84"/>
      <c r="E1531" s="85" t="s">
        <v>33</v>
      </c>
      <c r="F1531" s="86">
        <v>182</v>
      </c>
      <c r="G1531" s="87">
        <f>IFERROR(F1531/P1531,"-")</f>
        <v>0.54328358208955219</v>
      </c>
      <c r="H1531" s="88">
        <v>216</v>
      </c>
      <c r="I1531" s="88">
        <v>163</v>
      </c>
      <c r="J1531" s="88">
        <v>216</v>
      </c>
      <c r="K1531" s="88">
        <v>216</v>
      </c>
      <c r="L1531" s="89">
        <v>198</v>
      </c>
      <c r="M1531" s="90">
        <f>IFERROR(L1531/F1531,"-")</f>
        <v>1.0879120879120878</v>
      </c>
      <c r="N1531" s="91">
        <f>L1531-F1531</f>
        <v>16</v>
      </c>
      <c r="O1531" s="89">
        <v>198</v>
      </c>
      <c r="P1531" s="92">
        <v>335</v>
      </c>
      <c r="Q1531" s="93">
        <f>IFERROR(O1531/P1531,"-")</f>
        <v>0.59104477611940298</v>
      </c>
      <c r="W1531" s="1" t="str">
        <f t="shared" si="203"/>
        <v>12千葉県</v>
      </c>
    </row>
    <row r="1532" spans="1:23" s="5" customFormat="1" x14ac:dyDescent="0.15">
      <c r="A1532" s="94">
        <f t="shared" si="202"/>
        <v>102</v>
      </c>
      <c r="B1532" s="94">
        <f>B1531</f>
        <v>1209</v>
      </c>
      <c r="D1532" s="95"/>
      <c r="E1532" s="96" t="s">
        <v>34</v>
      </c>
      <c r="F1532" s="97">
        <v>1</v>
      </c>
      <c r="G1532" s="98"/>
      <c r="H1532" s="97">
        <v>1</v>
      </c>
      <c r="I1532" s="97">
        <v>1</v>
      </c>
      <c r="J1532" s="97">
        <v>1</v>
      </c>
      <c r="K1532" s="97">
        <v>1</v>
      </c>
      <c r="L1532" s="97">
        <v>1</v>
      </c>
      <c r="M1532" s="99"/>
      <c r="N1532" s="99"/>
      <c r="O1532" s="100"/>
      <c r="P1532" s="100"/>
      <c r="Q1532" s="99"/>
      <c r="W1532" s="5" t="str">
        <f t="shared" si="203"/>
        <v>12千葉県</v>
      </c>
    </row>
    <row r="1533" spans="1:23" x14ac:dyDescent="0.15">
      <c r="A1533" s="8">
        <f>(ROW()+12)/15</f>
        <v>103</v>
      </c>
      <c r="B1533" s="8"/>
      <c r="C1533" s="101">
        <f>(ROW()+12)/15</f>
        <v>103</v>
      </c>
      <c r="D1533" s="101"/>
      <c r="R1533" s="1" t="str">
        <f>"（"&amp;H1535&amp;"　"&amp;H1536&amp;"構想区域）"</f>
        <v>（東京都　区中央部構想区域）</v>
      </c>
      <c r="W1533" s="1" t="str">
        <f>TEXT(F1535,"0?")&amp;H1535</f>
        <v>13東京都</v>
      </c>
    </row>
    <row r="1534" spans="1:23" ht="14.25" thickBot="1" x14ac:dyDescent="0.2">
      <c r="A1534" s="8">
        <f t="shared" ref="A1534:A1547" si="204">A1533</f>
        <v>103</v>
      </c>
      <c r="B1534" s="8"/>
      <c r="C1534" s="1" t="s">
        <v>3</v>
      </c>
      <c r="W1534" s="1" t="str">
        <f>W1533</f>
        <v>13東京都</v>
      </c>
    </row>
    <row r="1535" spans="1:23" x14ac:dyDescent="0.15">
      <c r="A1535" s="8">
        <f t="shared" si="204"/>
        <v>103</v>
      </c>
      <c r="B1535" s="8">
        <v>1301</v>
      </c>
      <c r="D1535" s="10" t="s">
        <v>4</v>
      </c>
      <c r="E1535" s="11"/>
      <c r="F1535" s="12">
        <f>QUOTIENT(F1536,100)</f>
        <v>13</v>
      </c>
      <c r="G1535" s="13"/>
      <c r="H1535" s="14" t="s">
        <v>147</v>
      </c>
      <c r="I1535" s="15"/>
      <c r="N1535" s="16"/>
      <c r="W1535" s="1" t="str">
        <f t="shared" ref="W1535:W1547" si="205">W1534</f>
        <v>13東京都</v>
      </c>
    </row>
    <row r="1536" spans="1:23" x14ac:dyDescent="0.15">
      <c r="A1536" s="8">
        <f t="shared" si="204"/>
        <v>103</v>
      </c>
      <c r="B1536" s="8">
        <f>B1535</f>
        <v>1301</v>
      </c>
      <c r="D1536" s="17" t="s">
        <v>5</v>
      </c>
      <c r="E1536" s="18"/>
      <c r="F1536" s="19">
        <f>B1536</f>
        <v>1301</v>
      </c>
      <c r="G1536" s="20"/>
      <c r="H1536" s="21" t="s">
        <v>148</v>
      </c>
      <c r="I1536" s="22"/>
      <c r="N1536" s="16"/>
      <c r="W1536" s="1" t="str">
        <f t="shared" si="205"/>
        <v>13東京都</v>
      </c>
    </row>
    <row r="1537" spans="1:23" x14ac:dyDescent="0.15">
      <c r="A1537" s="8">
        <f t="shared" si="204"/>
        <v>103</v>
      </c>
      <c r="B1537" s="8">
        <f>B1536</f>
        <v>1301</v>
      </c>
      <c r="D1537" s="23" t="s">
        <v>6</v>
      </c>
      <c r="E1537" s="24"/>
      <c r="F1537" s="25">
        <v>94.785799999999995</v>
      </c>
      <c r="G1537" s="26"/>
      <c r="H1537" s="26"/>
      <c r="I1537" s="27"/>
      <c r="J1537" s="28"/>
      <c r="K1537" s="28"/>
      <c r="M1537" s="28"/>
      <c r="N1537" s="29"/>
      <c r="O1537" s="30" t="s">
        <v>7</v>
      </c>
      <c r="W1537" s="1" t="str">
        <f t="shared" si="205"/>
        <v>13東京都</v>
      </c>
    </row>
    <row r="1538" spans="1:23" ht="14.25" thickBot="1" x14ac:dyDescent="0.2">
      <c r="A1538" s="8">
        <f t="shared" si="204"/>
        <v>103</v>
      </c>
      <c r="B1538" s="8">
        <f>B1537</f>
        <v>1301</v>
      </c>
      <c r="D1538" s="31" t="s">
        <v>8</v>
      </c>
      <c r="E1538" s="32"/>
      <c r="F1538" s="33">
        <v>63.64</v>
      </c>
      <c r="G1538" s="34"/>
      <c r="H1538" s="34"/>
      <c r="I1538" s="35"/>
      <c r="J1538" s="36"/>
      <c r="K1538" s="36"/>
      <c r="M1538" s="36"/>
      <c r="O1538" s="37">
        <v>0.37900000000000011</v>
      </c>
      <c r="P1538" s="37"/>
      <c r="W1538" s="1" t="str">
        <f t="shared" si="205"/>
        <v>13東京都</v>
      </c>
    </row>
    <row r="1539" spans="1:23" ht="14.25" thickBot="1" x14ac:dyDescent="0.2">
      <c r="A1539" s="8">
        <f t="shared" si="204"/>
        <v>103</v>
      </c>
      <c r="B1539" s="8"/>
      <c r="C1539" s="1" t="s">
        <v>9</v>
      </c>
      <c r="W1539" s="1" t="str">
        <f t="shared" si="205"/>
        <v>13東京都</v>
      </c>
    </row>
    <row r="1540" spans="1:23" ht="13.5" customHeight="1" x14ac:dyDescent="0.15">
      <c r="A1540" s="8">
        <f t="shared" si="204"/>
        <v>103</v>
      </c>
      <c r="B1540" s="8"/>
      <c r="D1540" s="38"/>
      <c r="E1540" s="39"/>
      <c r="F1540" s="40" t="s">
        <v>10</v>
      </c>
      <c r="G1540" s="41"/>
      <c r="H1540" s="42" t="s">
        <v>11</v>
      </c>
      <c r="I1540" s="42" t="s">
        <v>12</v>
      </c>
      <c r="J1540" s="42" t="s">
        <v>13</v>
      </c>
      <c r="K1540" s="42" t="s">
        <v>14</v>
      </c>
      <c r="L1540" s="43" t="s">
        <v>15</v>
      </c>
      <c r="M1540" s="41"/>
      <c r="N1540" s="41"/>
      <c r="O1540" s="43" t="s">
        <v>16</v>
      </c>
      <c r="P1540" s="41"/>
      <c r="Q1540" s="44"/>
      <c r="W1540" s="1" t="str">
        <f t="shared" si="205"/>
        <v>13東京都</v>
      </c>
    </row>
    <row r="1541" spans="1:23" ht="32.25" thickBot="1" x14ac:dyDescent="0.2">
      <c r="A1541" s="8">
        <f t="shared" si="204"/>
        <v>103</v>
      </c>
      <c r="B1541" s="8"/>
      <c r="D1541" s="45"/>
      <c r="E1541" s="46"/>
      <c r="F1541" s="47" t="s">
        <v>17</v>
      </c>
      <c r="G1541" s="48" t="s">
        <v>18</v>
      </c>
      <c r="H1541" s="49" t="s">
        <v>19</v>
      </c>
      <c r="I1541" s="49" t="s">
        <v>20</v>
      </c>
      <c r="J1541" s="49" t="s">
        <v>21</v>
      </c>
      <c r="K1541" s="49" t="s">
        <v>22</v>
      </c>
      <c r="L1541" s="50" t="s">
        <v>23</v>
      </c>
      <c r="M1541" s="51" t="s">
        <v>24</v>
      </c>
      <c r="N1541" s="52" t="s">
        <v>25</v>
      </c>
      <c r="O1541" s="53" t="s">
        <v>26</v>
      </c>
      <c r="P1541" s="51" t="s">
        <v>27</v>
      </c>
      <c r="Q1541" s="54" t="s">
        <v>28</v>
      </c>
      <c r="W1541" s="1" t="str">
        <f t="shared" si="205"/>
        <v>13東京都</v>
      </c>
    </row>
    <row r="1542" spans="1:23" ht="14.25" thickTop="1" x14ac:dyDescent="0.15">
      <c r="A1542" s="8">
        <f t="shared" si="204"/>
        <v>103</v>
      </c>
      <c r="B1542" s="8">
        <f>B1537</f>
        <v>1301</v>
      </c>
      <c r="D1542" s="55"/>
      <c r="E1542" s="56" t="s">
        <v>29</v>
      </c>
      <c r="F1542" s="57">
        <f>SUM(F1543:F1546)</f>
        <v>13629</v>
      </c>
      <c r="G1542" s="58">
        <f>IFERROR(F1542/P1542,"-")</f>
        <v>0.94194484760522501</v>
      </c>
      <c r="H1542" s="59">
        <f>SUM(H1543:H1546)</f>
        <v>13069</v>
      </c>
      <c r="I1542" s="59">
        <f>SUM(I1543:I1546)</f>
        <v>13270</v>
      </c>
      <c r="J1542" s="59">
        <f>SUM(J1543:J1546)</f>
        <v>13157</v>
      </c>
      <c r="K1542" s="59">
        <f>SUM(K1543:K1546)</f>
        <v>12953</v>
      </c>
      <c r="L1542" s="60">
        <f>SUM(L1543:L1546)</f>
        <v>13350</v>
      </c>
      <c r="M1542" s="61">
        <f>IFERROR(L1542/F1542,"-")</f>
        <v>0.97952894563064052</v>
      </c>
      <c r="N1542" s="62">
        <f>L1542-F1542</f>
        <v>-279</v>
      </c>
      <c r="O1542" s="60">
        <f>SUM(O1543:O1546)</f>
        <v>13345</v>
      </c>
      <c r="P1542" s="63">
        <f>SUM(P1543:P1546)</f>
        <v>14469</v>
      </c>
      <c r="Q1542" s="64">
        <f>IFERROR(O1542/P1542,"-")</f>
        <v>0.92231667703365816</v>
      </c>
      <c r="W1542" s="1" t="str">
        <f t="shared" si="205"/>
        <v>13東京都</v>
      </c>
    </row>
    <row r="1543" spans="1:23" x14ac:dyDescent="0.15">
      <c r="A1543" s="8">
        <f t="shared" si="204"/>
        <v>103</v>
      </c>
      <c r="B1543" s="8">
        <f>B1542</f>
        <v>1301</v>
      </c>
      <c r="D1543" s="65"/>
      <c r="E1543" s="66" t="s">
        <v>30</v>
      </c>
      <c r="F1543" s="67">
        <v>6810</v>
      </c>
      <c r="G1543" s="68">
        <f>IFERROR(F1543/P1543,"-")</f>
        <v>2.0444311017712398</v>
      </c>
      <c r="H1543" s="69">
        <v>7223</v>
      </c>
      <c r="I1543" s="69">
        <v>7493</v>
      </c>
      <c r="J1543" s="69">
        <v>7455</v>
      </c>
      <c r="K1543" s="69">
        <v>7692</v>
      </c>
      <c r="L1543" s="70">
        <v>7825</v>
      </c>
      <c r="M1543" s="71">
        <f>IFERROR(L1543/F1543,"-")</f>
        <v>1.1490455212922173</v>
      </c>
      <c r="N1543" s="72">
        <f>L1543-F1543</f>
        <v>1015</v>
      </c>
      <c r="O1543" s="70">
        <v>7569</v>
      </c>
      <c r="P1543" s="73">
        <v>3331</v>
      </c>
      <c r="Q1543" s="74">
        <f>IFERROR(O1543/P1543,"-")</f>
        <v>2.2722906034223955</v>
      </c>
      <c r="W1543" s="1" t="str">
        <f t="shared" si="205"/>
        <v>13東京都</v>
      </c>
    </row>
    <row r="1544" spans="1:23" x14ac:dyDescent="0.15">
      <c r="A1544" s="8">
        <f t="shared" si="204"/>
        <v>103</v>
      </c>
      <c r="B1544" s="8">
        <f>B1543</f>
        <v>1301</v>
      </c>
      <c r="D1544" s="65"/>
      <c r="E1544" s="75" t="s">
        <v>31</v>
      </c>
      <c r="F1544" s="76">
        <v>5937</v>
      </c>
      <c r="G1544" s="77">
        <f>IFERROR(F1544/P1544,"-")</f>
        <v>0.88850643519904215</v>
      </c>
      <c r="H1544" s="78">
        <v>4990</v>
      </c>
      <c r="I1544" s="78">
        <v>4796</v>
      </c>
      <c r="J1544" s="78">
        <v>4603</v>
      </c>
      <c r="K1544" s="78">
        <v>4139</v>
      </c>
      <c r="L1544" s="79">
        <v>4257</v>
      </c>
      <c r="M1544" s="80">
        <f>IFERROR(L1544/F1544,"-")</f>
        <v>0.7170288024254674</v>
      </c>
      <c r="N1544" s="81">
        <f>L1544-F1544</f>
        <v>-1680</v>
      </c>
      <c r="O1544" s="79">
        <v>4535</v>
      </c>
      <c r="P1544" s="82">
        <v>6682</v>
      </c>
      <c r="Q1544" s="83">
        <f>IFERROR(O1544/P1544,"-")</f>
        <v>0.67868901526489078</v>
      </c>
      <c r="W1544" s="1" t="str">
        <f t="shared" si="205"/>
        <v>13東京都</v>
      </c>
    </row>
    <row r="1545" spans="1:23" x14ac:dyDescent="0.15">
      <c r="A1545" s="8">
        <f t="shared" si="204"/>
        <v>103</v>
      </c>
      <c r="B1545" s="8">
        <f>B1544</f>
        <v>1301</v>
      </c>
      <c r="D1545" s="65"/>
      <c r="E1545" s="75" t="s">
        <v>32</v>
      </c>
      <c r="F1545" s="76">
        <v>397</v>
      </c>
      <c r="G1545" s="77">
        <f>IFERROR(F1545/P1545,"-")</f>
        <v>0.10317047817047817</v>
      </c>
      <c r="H1545" s="78">
        <v>614</v>
      </c>
      <c r="I1545" s="78">
        <v>608</v>
      </c>
      <c r="J1545" s="78">
        <v>804</v>
      </c>
      <c r="K1545" s="78">
        <v>814</v>
      </c>
      <c r="L1545" s="79">
        <v>835</v>
      </c>
      <c r="M1545" s="80">
        <f>IFERROR(L1545/F1545,"-")</f>
        <v>2.1032745591939546</v>
      </c>
      <c r="N1545" s="81">
        <f>L1545-F1545</f>
        <v>438</v>
      </c>
      <c r="O1545" s="79">
        <v>808</v>
      </c>
      <c r="P1545" s="82">
        <v>3848</v>
      </c>
      <c r="Q1545" s="83">
        <f>IFERROR(O1545/P1545,"-")</f>
        <v>0.20997920997920999</v>
      </c>
      <c r="W1545" s="1" t="str">
        <f t="shared" si="205"/>
        <v>13東京都</v>
      </c>
    </row>
    <row r="1546" spans="1:23" ht="14.25" thickBot="1" x14ac:dyDescent="0.2">
      <c r="A1546" s="8">
        <f t="shared" si="204"/>
        <v>103</v>
      </c>
      <c r="B1546" s="8">
        <f>B1545</f>
        <v>1301</v>
      </c>
      <c r="D1546" s="84"/>
      <c r="E1546" s="85" t="s">
        <v>33</v>
      </c>
      <c r="F1546" s="86">
        <v>485</v>
      </c>
      <c r="G1546" s="87">
        <f>IFERROR(F1546/P1546,"-")</f>
        <v>0.79769736842105265</v>
      </c>
      <c r="H1546" s="88">
        <v>242</v>
      </c>
      <c r="I1546" s="88">
        <v>373</v>
      </c>
      <c r="J1546" s="88">
        <v>295</v>
      </c>
      <c r="K1546" s="88">
        <v>308</v>
      </c>
      <c r="L1546" s="89">
        <v>433</v>
      </c>
      <c r="M1546" s="90">
        <f>IFERROR(L1546/F1546,"-")</f>
        <v>0.89278350515463922</v>
      </c>
      <c r="N1546" s="91">
        <f>L1546-F1546</f>
        <v>-52</v>
      </c>
      <c r="O1546" s="89">
        <v>433</v>
      </c>
      <c r="P1546" s="92">
        <v>608</v>
      </c>
      <c r="Q1546" s="93">
        <f>IFERROR(O1546/P1546,"-")</f>
        <v>0.71217105263157898</v>
      </c>
      <c r="W1546" s="1" t="str">
        <f t="shared" si="205"/>
        <v>13東京都</v>
      </c>
    </row>
    <row r="1547" spans="1:23" s="5" customFormat="1" x14ac:dyDescent="0.15">
      <c r="A1547" s="94">
        <f t="shared" si="204"/>
        <v>103</v>
      </c>
      <c r="B1547" s="94">
        <f>B1546</f>
        <v>1301</v>
      </c>
      <c r="D1547" s="95"/>
      <c r="E1547" s="96" t="s">
        <v>34</v>
      </c>
      <c r="F1547" s="97">
        <v>0.97674418604651159</v>
      </c>
      <c r="G1547" s="98"/>
      <c r="H1547" s="97">
        <v>0.90789473684210531</v>
      </c>
      <c r="I1547" s="97">
        <v>0.97222222222222221</v>
      </c>
      <c r="J1547" s="97">
        <v>0.9178082191780822</v>
      </c>
      <c r="K1547" s="97">
        <v>0.93055555555555558</v>
      </c>
      <c r="L1547" s="97">
        <v>0.95774647887323938</v>
      </c>
      <c r="M1547" s="99"/>
      <c r="N1547" s="99"/>
      <c r="O1547" s="100"/>
      <c r="P1547" s="100"/>
      <c r="Q1547" s="99"/>
      <c r="W1547" s="5" t="str">
        <f t="shared" si="205"/>
        <v>13東京都</v>
      </c>
    </row>
    <row r="1548" spans="1:23" x14ac:dyDescent="0.15">
      <c r="A1548" s="8">
        <f>(ROW()+12)/15</f>
        <v>104</v>
      </c>
      <c r="B1548" s="8"/>
      <c r="C1548" s="101">
        <f>(ROW()+12)/15</f>
        <v>104</v>
      </c>
      <c r="D1548" s="101"/>
      <c r="R1548" s="1" t="str">
        <f>"（"&amp;H1550&amp;"　"&amp;H1551&amp;"構想区域）"</f>
        <v>（東京都　区南部構想区域）</v>
      </c>
      <c r="W1548" s="1" t="str">
        <f>TEXT(F1550,"0?")&amp;H1550</f>
        <v>13東京都</v>
      </c>
    </row>
    <row r="1549" spans="1:23" ht="14.25" thickBot="1" x14ac:dyDescent="0.2">
      <c r="A1549" s="8">
        <f t="shared" ref="A1549:A1562" si="206">A1548</f>
        <v>104</v>
      </c>
      <c r="B1549" s="8"/>
      <c r="C1549" s="1" t="s">
        <v>3</v>
      </c>
      <c r="W1549" s="1" t="str">
        <f>W1548</f>
        <v>13東京都</v>
      </c>
    </row>
    <row r="1550" spans="1:23" x14ac:dyDescent="0.15">
      <c r="A1550" s="8">
        <f t="shared" si="206"/>
        <v>104</v>
      </c>
      <c r="B1550" s="8">
        <v>1302</v>
      </c>
      <c r="D1550" s="10" t="s">
        <v>4</v>
      </c>
      <c r="E1550" s="11"/>
      <c r="F1550" s="12">
        <f>QUOTIENT(F1551,100)</f>
        <v>13</v>
      </c>
      <c r="G1550" s="13"/>
      <c r="H1550" s="14" t="s">
        <v>147</v>
      </c>
      <c r="I1550" s="15"/>
      <c r="N1550" s="16"/>
      <c r="W1550" s="1" t="str">
        <f t="shared" ref="W1550:W1562" si="207">W1549</f>
        <v>13東京都</v>
      </c>
    </row>
    <row r="1551" spans="1:23" x14ac:dyDescent="0.15">
      <c r="A1551" s="8">
        <f t="shared" si="206"/>
        <v>104</v>
      </c>
      <c r="B1551" s="8">
        <f>B1550</f>
        <v>1302</v>
      </c>
      <c r="D1551" s="17" t="s">
        <v>5</v>
      </c>
      <c r="E1551" s="18"/>
      <c r="F1551" s="19">
        <f>B1551</f>
        <v>1302</v>
      </c>
      <c r="G1551" s="20"/>
      <c r="H1551" s="21" t="s">
        <v>149</v>
      </c>
      <c r="I1551" s="22"/>
      <c r="N1551" s="16"/>
      <c r="W1551" s="1" t="str">
        <f t="shared" si="207"/>
        <v>13東京都</v>
      </c>
    </row>
    <row r="1552" spans="1:23" x14ac:dyDescent="0.15">
      <c r="A1552" s="8">
        <f t="shared" si="206"/>
        <v>104</v>
      </c>
      <c r="B1552" s="8">
        <f>B1551</f>
        <v>1302</v>
      </c>
      <c r="D1552" s="23" t="s">
        <v>6</v>
      </c>
      <c r="E1552" s="24"/>
      <c r="F1552" s="25">
        <v>117.0569</v>
      </c>
      <c r="G1552" s="26"/>
      <c r="H1552" s="26"/>
      <c r="I1552" s="27"/>
      <c r="J1552" s="28"/>
      <c r="K1552" s="28"/>
      <c r="M1552" s="28"/>
      <c r="N1552" s="29"/>
      <c r="O1552" s="30" t="s">
        <v>7</v>
      </c>
      <c r="W1552" s="1" t="str">
        <f t="shared" si="207"/>
        <v>13東京都</v>
      </c>
    </row>
    <row r="1553" spans="1:23" ht="14.25" thickBot="1" x14ac:dyDescent="0.2">
      <c r="A1553" s="8">
        <f t="shared" si="206"/>
        <v>104</v>
      </c>
      <c r="B1553" s="8">
        <f>B1552</f>
        <v>1302</v>
      </c>
      <c r="D1553" s="31" t="s">
        <v>8</v>
      </c>
      <c r="E1553" s="32"/>
      <c r="F1553" s="33">
        <v>83.67</v>
      </c>
      <c r="G1553" s="34"/>
      <c r="H1553" s="34"/>
      <c r="I1553" s="35"/>
      <c r="J1553" s="36"/>
      <c r="K1553" s="36"/>
      <c r="M1553" s="36"/>
      <c r="O1553" s="37">
        <v>-3.5000000000000003E-2</v>
      </c>
      <c r="P1553" s="37"/>
      <c r="W1553" s="1" t="str">
        <f t="shared" si="207"/>
        <v>13東京都</v>
      </c>
    </row>
    <row r="1554" spans="1:23" ht="14.25" thickBot="1" x14ac:dyDescent="0.2">
      <c r="A1554" s="8">
        <f t="shared" si="206"/>
        <v>104</v>
      </c>
      <c r="B1554" s="8"/>
      <c r="C1554" s="1" t="s">
        <v>9</v>
      </c>
      <c r="W1554" s="1" t="str">
        <f t="shared" si="207"/>
        <v>13東京都</v>
      </c>
    </row>
    <row r="1555" spans="1:23" ht="13.5" customHeight="1" x14ac:dyDescent="0.15">
      <c r="A1555" s="8">
        <f t="shared" si="206"/>
        <v>104</v>
      </c>
      <c r="B1555" s="8"/>
      <c r="D1555" s="38"/>
      <c r="E1555" s="39"/>
      <c r="F1555" s="40" t="s">
        <v>10</v>
      </c>
      <c r="G1555" s="41"/>
      <c r="H1555" s="42" t="s">
        <v>11</v>
      </c>
      <c r="I1555" s="42" t="s">
        <v>12</v>
      </c>
      <c r="J1555" s="42" t="s">
        <v>13</v>
      </c>
      <c r="K1555" s="42" t="s">
        <v>14</v>
      </c>
      <c r="L1555" s="43" t="s">
        <v>15</v>
      </c>
      <c r="M1555" s="41"/>
      <c r="N1555" s="41"/>
      <c r="O1555" s="43" t="s">
        <v>16</v>
      </c>
      <c r="P1555" s="41"/>
      <c r="Q1555" s="44"/>
      <c r="W1555" s="1" t="str">
        <f t="shared" si="207"/>
        <v>13東京都</v>
      </c>
    </row>
    <row r="1556" spans="1:23" ht="32.25" thickBot="1" x14ac:dyDescent="0.2">
      <c r="A1556" s="8">
        <f t="shared" si="206"/>
        <v>104</v>
      </c>
      <c r="B1556" s="8"/>
      <c r="D1556" s="45"/>
      <c r="E1556" s="46"/>
      <c r="F1556" s="47" t="s">
        <v>17</v>
      </c>
      <c r="G1556" s="48" t="s">
        <v>18</v>
      </c>
      <c r="H1556" s="49" t="s">
        <v>19</v>
      </c>
      <c r="I1556" s="49" t="s">
        <v>20</v>
      </c>
      <c r="J1556" s="49" t="s">
        <v>21</v>
      </c>
      <c r="K1556" s="49" t="s">
        <v>22</v>
      </c>
      <c r="L1556" s="50" t="s">
        <v>23</v>
      </c>
      <c r="M1556" s="51" t="s">
        <v>24</v>
      </c>
      <c r="N1556" s="52" t="s">
        <v>25</v>
      </c>
      <c r="O1556" s="53" t="s">
        <v>26</v>
      </c>
      <c r="P1556" s="51" t="s">
        <v>27</v>
      </c>
      <c r="Q1556" s="54" t="s">
        <v>28</v>
      </c>
      <c r="W1556" s="1" t="str">
        <f t="shared" si="207"/>
        <v>13東京都</v>
      </c>
    </row>
    <row r="1557" spans="1:23" ht="14.25" thickTop="1" x14ac:dyDescent="0.15">
      <c r="A1557" s="8">
        <f t="shared" si="206"/>
        <v>104</v>
      </c>
      <c r="B1557" s="8">
        <f>B1552</f>
        <v>1302</v>
      </c>
      <c r="D1557" s="55"/>
      <c r="E1557" s="56" t="s">
        <v>29</v>
      </c>
      <c r="F1557" s="57">
        <f>SUM(F1558:F1561)</f>
        <v>7852</v>
      </c>
      <c r="G1557" s="58">
        <f>IFERROR(F1557/P1557,"-")</f>
        <v>0.91621936989498254</v>
      </c>
      <c r="H1557" s="59">
        <f>SUM(H1558:H1561)</f>
        <v>8112</v>
      </c>
      <c r="I1557" s="59">
        <f>SUM(I1558:I1561)</f>
        <v>7844</v>
      </c>
      <c r="J1557" s="59">
        <f>SUM(J1558:J1561)</f>
        <v>7563</v>
      </c>
      <c r="K1557" s="59">
        <f>SUM(K1558:K1561)</f>
        <v>7592</v>
      </c>
      <c r="L1557" s="60">
        <f>SUM(L1558:L1561)</f>
        <v>7653</v>
      </c>
      <c r="M1557" s="61">
        <f>IFERROR(L1557/F1557,"-")</f>
        <v>0.97465613856342337</v>
      </c>
      <c r="N1557" s="62">
        <f>L1557-F1557</f>
        <v>-199</v>
      </c>
      <c r="O1557" s="60">
        <f>SUM(O1558:O1561)</f>
        <v>7628</v>
      </c>
      <c r="P1557" s="63">
        <f>SUM(P1558:P1561)</f>
        <v>8570</v>
      </c>
      <c r="Q1557" s="64">
        <f>IFERROR(O1557/P1557,"-")</f>
        <v>0.89008168028004664</v>
      </c>
      <c r="W1557" s="1" t="str">
        <f t="shared" si="207"/>
        <v>13東京都</v>
      </c>
    </row>
    <row r="1558" spans="1:23" x14ac:dyDescent="0.15">
      <c r="A1558" s="8">
        <f t="shared" si="206"/>
        <v>104</v>
      </c>
      <c r="B1558" s="8">
        <f>B1557</f>
        <v>1302</v>
      </c>
      <c r="D1558" s="65"/>
      <c r="E1558" s="66" t="s">
        <v>30</v>
      </c>
      <c r="F1558" s="67">
        <v>2088</v>
      </c>
      <c r="G1558" s="68">
        <f>IFERROR(F1558/P1558,"-")</f>
        <v>1.5478131949592291</v>
      </c>
      <c r="H1558" s="69">
        <v>1604</v>
      </c>
      <c r="I1558" s="69">
        <v>1585</v>
      </c>
      <c r="J1558" s="69">
        <v>1523</v>
      </c>
      <c r="K1558" s="69">
        <v>1533</v>
      </c>
      <c r="L1558" s="70">
        <v>1559</v>
      </c>
      <c r="M1558" s="71">
        <f>IFERROR(L1558/F1558,"-")</f>
        <v>0.74664750957854409</v>
      </c>
      <c r="N1558" s="72">
        <f>L1558-F1558</f>
        <v>-529</v>
      </c>
      <c r="O1558" s="70">
        <v>1557</v>
      </c>
      <c r="P1558" s="73">
        <v>1349</v>
      </c>
      <c r="Q1558" s="74">
        <f>IFERROR(O1558/P1558,"-")</f>
        <v>1.1541882876204597</v>
      </c>
      <c r="W1558" s="1" t="str">
        <f t="shared" si="207"/>
        <v>13東京都</v>
      </c>
    </row>
    <row r="1559" spans="1:23" x14ac:dyDescent="0.15">
      <c r="A1559" s="8">
        <f t="shared" si="206"/>
        <v>104</v>
      </c>
      <c r="B1559" s="8">
        <f>B1558</f>
        <v>1302</v>
      </c>
      <c r="D1559" s="65"/>
      <c r="E1559" s="75" t="s">
        <v>31</v>
      </c>
      <c r="F1559" s="76">
        <v>3955</v>
      </c>
      <c r="G1559" s="77">
        <f>IFERROR(F1559/P1559,"-")</f>
        <v>1.1097081930415265</v>
      </c>
      <c r="H1559" s="78">
        <v>4122</v>
      </c>
      <c r="I1559" s="78">
        <v>4051</v>
      </c>
      <c r="J1559" s="78">
        <v>4050</v>
      </c>
      <c r="K1559" s="78">
        <v>4124</v>
      </c>
      <c r="L1559" s="79">
        <v>4135</v>
      </c>
      <c r="M1559" s="80">
        <f>IFERROR(L1559/F1559,"-")</f>
        <v>1.04551201011378</v>
      </c>
      <c r="N1559" s="81">
        <f>L1559-F1559</f>
        <v>180</v>
      </c>
      <c r="O1559" s="79">
        <v>4105</v>
      </c>
      <c r="P1559" s="82">
        <v>3564</v>
      </c>
      <c r="Q1559" s="83">
        <f>IFERROR(O1559/P1559,"-")</f>
        <v>1.1517957351290684</v>
      </c>
      <c r="W1559" s="1" t="str">
        <f t="shared" si="207"/>
        <v>13東京都</v>
      </c>
    </row>
    <row r="1560" spans="1:23" x14ac:dyDescent="0.15">
      <c r="A1560" s="8">
        <f t="shared" si="206"/>
        <v>104</v>
      </c>
      <c r="B1560" s="8">
        <f>B1559</f>
        <v>1302</v>
      </c>
      <c r="D1560" s="65"/>
      <c r="E1560" s="75" t="s">
        <v>32</v>
      </c>
      <c r="F1560" s="76">
        <v>429</v>
      </c>
      <c r="G1560" s="77">
        <f>IFERROR(F1560/P1560,"-")</f>
        <v>0.15714285714285714</v>
      </c>
      <c r="H1560" s="78">
        <v>1017</v>
      </c>
      <c r="I1560" s="78">
        <v>1039</v>
      </c>
      <c r="J1560" s="78">
        <v>1075</v>
      </c>
      <c r="K1560" s="78">
        <v>1051</v>
      </c>
      <c r="L1560" s="79">
        <v>1066</v>
      </c>
      <c r="M1560" s="80">
        <f>IFERROR(L1560/F1560,"-")</f>
        <v>2.4848484848484849</v>
      </c>
      <c r="N1560" s="81">
        <f>L1560-F1560</f>
        <v>637</v>
      </c>
      <c r="O1560" s="79">
        <v>1117</v>
      </c>
      <c r="P1560" s="82">
        <v>2730</v>
      </c>
      <c r="Q1560" s="83">
        <f>IFERROR(O1560/P1560,"-")</f>
        <v>0.40915750915750915</v>
      </c>
      <c r="W1560" s="1" t="str">
        <f t="shared" si="207"/>
        <v>13東京都</v>
      </c>
    </row>
    <row r="1561" spans="1:23" ht="14.25" thickBot="1" x14ac:dyDescent="0.2">
      <c r="A1561" s="8">
        <f t="shared" si="206"/>
        <v>104</v>
      </c>
      <c r="B1561" s="8">
        <f>B1560</f>
        <v>1302</v>
      </c>
      <c r="D1561" s="84"/>
      <c r="E1561" s="85" t="s">
        <v>33</v>
      </c>
      <c r="F1561" s="86">
        <v>1380</v>
      </c>
      <c r="G1561" s="87">
        <f>IFERROR(F1561/P1561,"-")</f>
        <v>1.4886731391585761</v>
      </c>
      <c r="H1561" s="88">
        <v>1369</v>
      </c>
      <c r="I1561" s="88">
        <v>1169</v>
      </c>
      <c r="J1561" s="88">
        <v>915</v>
      </c>
      <c r="K1561" s="88">
        <v>884</v>
      </c>
      <c r="L1561" s="89">
        <v>893</v>
      </c>
      <c r="M1561" s="90">
        <f>IFERROR(L1561/F1561,"-")</f>
        <v>0.64710144927536228</v>
      </c>
      <c r="N1561" s="91">
        <f>L1561-F1561</f>
        <v>-487</v>
      </c>
      <c r="O1561" s="89">
        <v>849</v>
      </c>
      <c r="P1561" s="92">
        <v>927</v>
      </c>
      <c r="Q1561" s="93">
        <f>IFERROR(O1561/P1561,"-")</f>
        <v>0.91585760517799353</v>
      </c>
      <c r="W1561" s="1" t="str">
        <f t="shared" si="207"/>
        <v>13東京都</v>
      </c>
    </row>
    <row r="1562" spans="1:23" s="5" customFormat="1" x14ac:dyDescent="0.15">
      <c r="A1562" s="94">
        <f t="shared" si="206"/>
        <v>104</v>
      </c>
      <c r="B1562" s="94">
        <f>B1561</f>
        <v>1302</v>
      </c>
      <c r="D1562" s="95"/>
      <c r="E1562" s="96" t="s">
        <v>34</v>
      </c>
      <c r="F1562" s="97">
        <v>0.92537313432835822</v>
      </c>
      <c r="G1562" s="98"/>
      <c r="H1562" s="97">
        <v>0.93650793650793651</v>
      </c>
      <c r="I1562" s="97">
        <v>0.93333333333333335</v>
      </c>
      <c r="J1562" s="97">
        <v>0.95081967213114749</v>
      </c>
      <c r="K1562" s="97">
        <v>0.9</v>
      </c>
      <c r="L1562" s="97">
        <v>0.96551724137931039</v>
      </c>
      <c r="M1562" s="99"/>
      <c r="N1562" s="99"/>
      <c r="O1562" s="100"/>
      <c r="P1562" s="100"/>
      <c r="Q1562" s="99"/>
      <c r="W1562" s="5" t="str">
        <f t="shared" si="207"/>
        <v>13東京都</v>
      </c>
    </row>
    <row r="1563" spans="1:23" x14ac:dyDescent="0.15">
      <c r="A1563" s="8">
        <f>(ROW()+12)/15</f>
        <v>105</v>
      </c>
      <c r="B1563" s="8"/>
      <c r="C1563" s="101">
        <f>(ROW()+12)/15</f>
        <v>105</v>
      </c>
      <c r="D1563" s="101"/>
      <c r="R1563" s="1" t="str">
        <f>"（"&amp;H1565&amp;"　"&amp;H1566&amp;"構想区域）"</f>
        <v>（東京都　区西南部構想区域）</v>
      </c>
      <c r="W1563" s="1" t="str">
        <f>TEXT(F1565,"0?")&amp;H1565</f>
        <v>13東京都</v>
      </c>
    </row>
    <row r="1564" spans="1:23" ht="14.25" thickBot="1" x14ac:dyDescent="0.2">
      <c r="A1564" s="8">
        <f t="shared" ref="A1564:A1577" si="208">A1563</f>
        <v>105</v>
      </c>
      <c r="B1564" s="8"/>
      <c r="C1564" s="1" t="s">
        <v>3</v>
      </c>
      <c r="W1564" s="1" t="str">
        <f>W1563</f>
        <v>13東京都</v>
      </c>
    </row>
    <row r="1565" spans="1:23" x14ac:dyDescent="0.15">
      <c r="A1565" s="8">
        <f t="shared" si="208"/>
        <v>105</v>
      </c>
      <c r="B1565" s="8">
        <v>1303</v>
      </c>
      <c r="D1565" s="10" t="s">
        <v>4</v>
      </c>
      <c r="E1565" s="11"/>
      <c r="F1565" s="12">
        <f>QUOTIENT(F1566,100)</f>
        <v>13</v>
      </c>
      <c r="G1565" s="13"/>
      <c r="H1565" s="14" t="s">
        <v>147</v>
      </c>
      <c r="I1565" s="15"/>
      <c r="N1565" s="16"/>
      <c r="W1565" s="1" t="str">
        <f t="shared" ref="W1565:W1577" si="209">W1564</f>
        <v>13東京都</v>
      </c>
    </row>
    <row r="1566" spans="1:23" x14ac:dyDescent="0.15">
      <c r="A1566" s="8">
        <f t="shared" si="208"/>
        <v>105</v>
      </c>
      <c r="B1566" s="8">
        <f>B1565</f>
        <v>1303</v>
      </c>
      <c r="D1566" s="17" t="s">
        <v>5</v>
      </c>
      <c r="E1566" s="18"/>
      <c r="F1566" s="19">
        <f>B1566</f>
        <v>1303</v>
      </c>
      <c r="G1566" s="20"/>
      <c r="H1566" s="21" t="s">
        <v>150</v>
      </c>
      <c r="I1566" s="22"/>
      <c r="N1566" s="16"/>
      <c r="W1566" s="1" t="str">
        <f t="shared" si="209"/>
        <v>13東京都</v>
      </c>
    </row>
    <row r="1567" spans="1:23" x14ac:dyDescent="0.15">
      <c r="A1567" s="8">
        <f t="shared" si="208"/>
        <v>105</v>
      </c>
      <c r="B1567" s="8">
        <f>B1566</f>
        <v>1303</v>
      </c>
      <c r="D1567" s="23" t="s">
        <v>6</v>
      </c>
      <c r="E1567" s="24"/>
      <c r="F1567" s="25">
        <v>147.5635</v>
      </c>
      <c r="G1567" s="26"/>
      <c r="H1567" s="26"/>
      <c r="I1567" s="27"/>
      <c r="J1567" s="28"/>
      <c r="K1567" s="28"/>
      <c r="M1567" s="28"/>
      <c r="N1567" s="29"/>
      <c r="O1567" s="30" t="s">
        <v>7</v>
      </c>
      <c r="W1567" s="1" t="str">
        <f t="shared" si="209"/>
        <v>13東京都</v>
      </c>
    </row>
    <row r="1568" spans="1:23" ht="14.25" thickBot="1" x14ac:dyDescent="0.2">
      <c r="A1568" s="8">
        <f t="shared" si="208"/>
        <v>105</v>
      </c>
      <c r="B1568" s="8">
        <f>B1567</f>
        <v>1303</v>
      </c>
      <c r="D1568" s="31" t="s">
        <v>8</v>
      </c>
      <c r="E1568" s="32"/>
      <c r="F1568" s="33">
        <v>87.83</v>
      </c>
      <c r="G1568" s="34"/>
      <c r="H1568" s="34"/>
      <c r="I1568" s="35"/>
      <c r="J1568" s="36"/>
      <c r="K1568" s="36"/>
      <c r="M1568" s="36"/>
      <c r="O1568" s="37">
        <v>-6.5999999999999892E-2</v>
      </c>
      <c r="P1568" s="37"/>
      <c r="W1568" s="1" t="str">
        <f t="shared" si="209"/>
        <v>13東京都</v>
      </c>
    </row>
    <row r="1569" spans="1:23" ht="14.25" thickBot="1" x14ac:dyDescent="0.2">
      <c r="A1569" s="8">
        <f t="shared" si="208"/>
        <v>105</v>
      </c>
      <c r="B1569" s="8"/>
      <c r="C1569" s="1" t="s">
        <v>9</v>
      </c>
      <c r="W1569" s="1" t="str">
        <f t="shared" si="209"/>
        <v>13東京都</v>
      </c>
    </row>
    <row r="1570" spans="1:23" ht="13.5" customHeight="1" x14ac:dyDescent="0.15">
      <c r="A1570" s="8">
        <f t="shared" si="208"/>
        <v>105</v>
      </c>
      <c r="B1570" s="8"/>
      <c r="D1570" s="38"/>
      <c r="E1570" s="39"/>
      <c r="F1570" s="40" t="s">
        <v>10</v>
      </c>
      <c r="G1570" s="41"/>
      <c r="H1570" s="42" t="s">
        <v>11</v>
      </c>
      <c r="I1570" s="42" t="s">
        <v>12</v>
      </c>
      <c r="J1570" s="42" t="s">
        <v>13</v>
      </c>
      <c r="K1570" s="42" t="s">
        <v>14</v>
      </c>
      <c r="L1570" s="43" t="s">
        <v>15</v>
      </c>
      <c r="M1570" s="41"/>
      <c r="N1570" s="41"/>
      <c r="O1570" s="43" t="s">
        <v>16</v>
      </c>
      <c r="P1570" s="41"/>
      <c r="Q1570" s="44"/>
      <c r="W1570" s="1" t="str">
        <f t="shared" si="209"/>
        <v>13東京都</v>
      </c>
    </row>
    <row r="1571" spans="1:23" ht="32.25" thickBot="1" x14ac:dyDescent="0.2">
      <c r="A1571" s="8">
        <f t="shared" si="208"/>
        <v>105</v>
      </c>
      <c r="B1571" s="8"/>
      <c r="D1571" s="45"/>
      <c r="E1571" s="46"/>
      <c r="F1571" s="47" t="s">
        <v>17</v>
      </c>
      <c r="G1571" s="48" t="s">
        <v>18</v>
      </c>
      <c r="H1571" s="49" t="s">
        <v>19</v>
      </c>
      <c r="I1571" s="49" t="s">
        <v>20</v>
      </c>
      <c r="J1571" s="49" t="s">
        <v>21</v>
      </c>
      <c r="K1571" s="49" t="s">
        <v>22</v>
      </c>
      <c r="L1571" s="50" t="s">
        <v>23</v>
      </c>
      <c r="M1571" s="51" t="s">
        <v>24</v>
      </c>
      <c r="N1571" s="52" t="s">
        <v>25</v>
      </c>
      <c r="O1571" s="53" t="s">
        <v>26</v>
      </c>
      <c r="P1571" s="51" t="s">
        <v>27</v>
      </c>
      <c r="Q1571" s="54" t="s">
        <v>28</v>
      </c>
      <c r="W1571" s="1" t="str">
        <f t="shared" si="209"/>
        <v>13東京都</v>
      </c>
    </row>
    <row r="1572" spans="1:23" ht="14.25" thickTop="1" x14ac:dyDescent="0.15">
      <c r="A1572" s="8">
        <f t="shared" si="208"/>
        <v>105</v>
      </c>
      <c r="B1572" s="8">
        <f>B1567</f>
        <v>1303</v>
      </c>
      <c r="D1572" s="55"/>
      <c r="E1572" s="56" t="s">
        <v>29</v>
      </c>
      <c r="F1572" s="57">
        <f>SUM(F1573:F1576)</f>
        <v>9362</v>
      </c>
      <c r="G1572" s="58">
        <f>IFERROR(F1572/P1572,"-")</f>
        <v>0.9377942502253831</v>
      </c>
      <c r="H1572" s="59">
        <f>SUM(H1573:H1576)</f>
        <v>9520</v>
      </c>
      <c r="I1572" s="59">
        <f>SUM(I1573:I1576)</f>
        <v>9113</v>
      </c>
      <c r="J1572" s="59">
        <f>SUM(J1573:J1576)</f>
        <v>8542</v>
      </c>
      <c r="K1572" s="59">
        <f>SUM(K1573:K1576)</f>
        <v>9292</v>
      </c>
      <c r="L1572" s="60">
        <f>SUM(L1573:L1576)</f>
        <v>9231</v>
      </c>
      <c r="M1572" s="61">
        <f>IFERROR(L1572/F1572,"-")</f>
        <v>0.98600726340525524</v>
      </c>
      <c r="N1572" s="62">
        <f>L1572-F1572</f>
        <v>-131</v>
      </c>
      <c r="O1572" s="60">
        <f>SUM(O1573:O1576)</f>
        <v>9105</v>
      </c>
      <c r="P1572" s="63">
        <f>SUM(P1573:P1576)</f>
        <v>9983</v>
      </c>
      <c r="Q1572" s="64">
        <f>IFERROR(O1572/P1572,"-")</f>
        <v>0.91205048582590409</v>
      </c>
      <c r="W1572" s="1" t="str">
        <f t="shared" si="209"/>
        <v>13東京都</v>
      </c>
    </row>
    <row r="1573" spans="1:23" x14ac:dyDescent="0.15">
      <c r="A1573" s="8">
        <f t="shared" si="208"/>
        <v>105</v>
      </c>
      <c r="B1573" s="8">
        <f>B1572</f>
        <v>1303</v>
      </c>
      <c r="D1573" s="65"/>
      <c r="E1573" s="66" t="s">
        <v>30</v>
      </c>
      <c r="F1573" s="67">
        <v>747</v>
      </c>
      <c r="G1573" s="68">
        <f>IFERROR(F1573/P1573,"-")</f>
        <v>0.50067024128686322</v>
      </c>
      <c r="H1573" s="69">
        <v>1099</v>
      </c>
      <c r="I1573" s="69">
        <v>891</v>
      </c>
      <c r="J1573" s="69">
        <v>884</v>
      </c>
      <c r="K1573" s="69">
        <v>910</v>
      </c>
      <c r="L1573" s="70">
        <v>1022</v>
      </c>
      <c r="M1573" s="71">
        <f>IFERROR(L1573/F1573,"-")</f>
        <v>1.3681392235609102</v>
      </c>
      <c r="N1573" s="72">
        <f>L1573-F1573</f>
        <v>275</v>
      </c>
      <c r="O1573" s="70">
        <v>1069</v>
      </c>
      <c r="P1573" s="73">
        <v>1492</v>
      </c>
      <c r="Q1573" s="74">
        <f>IFERROR(O1573/P1573,"-")</f>
        <v>0.71648793565683644</v>
      </c>
      <c r="W1573" s="1" t="str">
        <f t="shared" si="209"/>
        <v>13東京都</v>
      </c>
    </row>
    <row r="1574" spans="1:23" x14ac:dyDescent="0.15">
      <c r="A1574" s="8">
        <f t="shared" si="208"/>
        <v>105</v>
      </c>
      <c r="B1574" s="8">
        <f>B1573</f>
        <v>1303</v>
      </c>
      <c r="D1574" s="65"/>
      <c r="E1574" s="75" t="s">
        <v>31</v>
      </c>
      <c r="F1574" s="76">
        <v>5671</v>
      </c>
      <c r="G1574" s="77">
        <f>IFERROR(F1574/P1574,"-")</f>
        <v>1.5285714285714285</v>
      </c>
      <c r="H1574" s="78">
        <v>5575</v>
      </c>
      <c r="I1574" s="78">
        <v>5156</v>
      </c>
      <c r="J1574" s="78">
        <v>4968</v>
      </c>
      <c r="K1574" s="78">
        <v>5420</v>
      </c>
      <c r="L1574" s="79">
        <v>5384</v>
      </c>
      <c r="M1574" s="80">
        <f>IFERROR(L1574/F1574,"-")</f>
        <v>0.94939164168576973</v>
      </c>
      <c r="N1574" s="81">
        <f>L1574-F1574</f>
        <v>-287</v>
      </c>
      <c r="O1574" s="79">
        <v>5272</v>
      </c>
      <c r="P1574" s="82">
        <v>3710</v>
      </c>
      <c r="Q1574" s="83">
        <f>IFERROR(O1574/P1574,"-")</f>
        <v>1.4210242587601079</v>
      </c>
      <c r="W1574" s="1" t="str">
        <f t="shared" si="209"/>
        <v>13東京都</v>
      </c>
    </row>
    <row r="1575" spans="1:23" x14ac:dyDescent="0.15">
      <c r="A1575" s="8">
        <f t="shared" si="208"/>
        <v>105</v>
      </c>
      <c r="B1575" s="8">
        <f>B1574</f>
        <v>1303</v>
      </c>
      <c r="D1575" s="65"/>
      <c r="E1575" s="75" t="s">
        <v>32</v>
      </c>
      <c r="F1575" s="76">
        <v>1451</v>
      </c>
      <c r="G1575" s="77">
        <f>IFERROR(F1575/P1575,"-")</f>
        <v>0.47110389610389608</v>
      </c>
      <c r="H1575" s="78">
        <v>1415</v>
      </c>
      <c r="I1575" s="78">
        <v>1653</v>
      </c>
      <c r="J1575" s="78">
        <v>1508</v>
      </c>
      <c r="K1575" s="78">
        <v>1614</v>
      </c>
      <c r="L1575" s="79">
        <v>1603</v>
      </c>
      <c r="M1575" s="80">
        <f>IFERROR(L1575/F1575,"-")</f>
        <v>1.1047553411440385</v>
      </c>
      <c r="N1575" s="81">
        <f>L1575-F1575</f>
        <v>152</v>
      </c>
      <c r="O1575" s="79">
        <v>1660</v>
      </c>
      <c r="P1575" s="82">
        <v>3080</v>
      </c>
      <c r="Q1575" s="83">
        <f>IFERROR(O1575/P1575,"-")</f>
        <v>0.53896103896103897</v>
      </c>
      <c r="W1575" s="1" t="str">
        <f t="shared" si="209"/>
        <v>13東京都</v>
      </c>
    </row>
    <row r="1576" spans="1:23" ht="14.25" thickBot="1" x14ac:dyDescent="0.2">
      <c r="A1576" s="8">
        <f t="shared" si="208"/>
        <v>105</v>
      </c>
      <c r="B1576" s="8">
        <f>B1575</f>
        <v>1303</v>
      </c>
      <c r="D1576" s="84"/>
      <c r="E1576" s="85" t="s">
        <v>33</v>
      </c>
      <c r="F1576" s="86">
        <v>1493</v>
      </c>
      <c r="G1576" s="87">
        <f>IFERROR(F1576/P1576,"-")</f>
        <v>0.87771898883009991</v>
      </c>
      <c r="H1576" s="88">
        <v>1431</v>
      </c>
      <c r="I1576" s="88">
        <v>1413</v>
      </c>
      <c r="J1576" s="88">
        <v>1182</v>
      </c>
      <c r="K1576" s="88">
        <v>1348</v>
      </c>
      <c r="L1576" s="89">
        <v>1222</v>
      </c>
      <c r="M1576" s="90">
        <f>IFERROR(L1576/F1576,"-")</f>
        <v>0.81848626925653045</v>
      </c>
      <c r="N1576" s="91">
        <f>L1576-F1576</f>
        <v>-271</v>
      </c>
      <c r="O1576" s="89">
        <v>1104</v>
      </c>
      <c r="P1576" s="92">
        <v>1701</v>
      </c>
      <c r="Q1576" s="93">
        <f>IFERROR(O1576/P1576,"-")</f>
        <v>0.64902998236331566</v>
      </c>
      <c r="W1576" s="1" t="str">
        <f t="shared" si="209"/>
        <v>13東京都</v>
      </c>
    </row>
    <row r="1577" spans="1:23" s="5" customFormat="1" x14ac:dyDescent="0.15">
      <c r="A1577" s="94">
        <f t="shared" si="208"/>
        <v>105</v>
      </c>
      <c r="B1577" s="94">
        <f>B1576</f>
        <v>1303</v>
      </c>
      <c r="D1577" s="95"/>
      <c r="E1577" s="96" t="s">
        <v>34</v>
      </c>
      <c r="F1577" s="97">
        <v>0.956989247311828</v>
      </c>
      <c r="G1577" s="98"/>
      <c r="H1577" s="97">
        <v>0.90588235294117647</v>
      </c>
      <c r="I1577" s="97">
        <v>0.93975903614457834</v>
      </c>
      <c r="J1577" s="97">
        <v>0.80952380952380953</v>
      </c>
      <c r="K1577" s="97">
        <v>0.87951807228915657</v>
      </c>
      <c r="L1577" s="97">
        <v>0.90476190476190477</v>
      </c>
      <c r="M1577" s="99"/>
      <c r="N1577" s="99"/>
      <c r="O1577" s="100"/>
      <c r="P1577" s="100"/>
      <c r="Q1577" s="99"/>
      <c r="W1577" s="5" t="str">
        <f t="shared" si="209"/>
        <v>13東京都</v>
      </c>
    </row>
    <row r="1578" spans="1:23" x14ac:dyDescent="0.15">
      <c r="A1578" s="8">
        <f>(ROW()+12)/15</f>
        <v>106</v>
      </c>
      <c r="B1578" s="8"/>
      <c r="C1578" s="101">
        <f>(ROW()+12)/15</f>
        <v>106</v>
      </c>
      <c r="D1578" s="101"/>
      <c r="R1578" s="1" t="str">
        <f>"（"&amp;H1580&amp;"　"&amp;H1581&amp;"構想区域）"</f>
        <v>（東京都　区西部構想区域）</v>
      </c>
      <c r="W1578" s="1" t="str">
        <f>TEXT(F1580,"0?")&amp;H1580</f>
        <v>13東京都</v>
      </c>
    </row>
    <row r="1579" spans="1:23" ht="14.25" thickBot="1" x14ac:dyDescent="0.2">
      <c r="A1579" s="8">
        <f t="shared" ref="A1579:A1592" si="210">A1578</f>
        <v>106</v>
      </c>
      <c r="B1579" s="8"/>
      <c r="C1579" s="1" t="s">
        <v>3</v>
      </c>
      <c r="W1579" s="1" t="str">
        <f>W1578</f>
        <v>13東京都</v>
      </c>
    </row>
    <row r="1580" spans="1:23" x14ac:dyDescent="0.15">
      <c r="A1580" s="8">
        <f t="shared" si="210"/>
        <v>106</v>
      </c>
      <c r="B1580" s="8">
        <v>1304</v>
      </c>
      <c r="D1580" s="10" t="s">
        <v>4</v>
      </c>
      <c r="E1580" s="11"/>
      <c r="F1580" s="12">
        <f>QUOTIENT(F1581,100)</f>
        <v>13</v>
      </c>
      <c r="G1580" s="13"/>
      <c r="H1580" s="14" t="s">
        <v>147</v>
      </c>
      <c r="I1580" s="15"/>
      <c r="N1580" s="16"/>
      <c r="W1580" s="1" t="str">
        <f t="shared" ref="W1580:W1592" si="211">W1579</f>
        <v>13東京都</v>
      </c>
    </row>
    <row r="1581" spans="1:23" x14ac:dyDescent="0.15">
      <c r="A1581" s="8">
        <f t="shared" si="210"/>
        <v>106</v>
      </c>
      <c r="B1581" s="8">
        <f>B1580</f>
        <v>1304</v>
      </c>
      <c r="D1581" s="17" t="s">
        <v>5</v>
      </c>
      <c r="E1581" s="18"/>
      <c r="F1581" s="19">
        <f>B1581</f>
        <v>1304</v>
      </c>
      <c r="G1581" s="20"/>
      <c r="H1581" s="21" t="s">
        <v>151</v>
      </c>
      <c r="I1581" s="22"/>
      <c r="N1581" s="16"/>
      <c r="W1581" s="1" t="str">
        <f t="shared" si="211"/>
        <v>13東京都</v>
      </c>
    </row>
    <row r="1582" spans="1:23" x14ac:dyDescent="0.15">
      <c r="A1582" s="8">
        <f t="shared" si="210"/>
        <v>106</v>
      </c>
      <c r="B1582" s="8">
        <f>B1581</f>
        <v>1304</v>
      </c>
      <c r="D1582" s="23" t="s">
        <v>6</v>
      </c>
      <c r="E1582" s="24"/>
      <c r="F1582" s="25">
        <v>128.53729999999999</v>
      </c>
      <c r="G1582" s="26"/>
      <c r="H1582" s="26"/>
      <c r="I1582" s="27"/>
      <c r="J1582" s="28"/>
      <c r="K1582" s="28"/>
      <c r="M1582" s="28"/>
      <c r="N1582" s="29"/>
      <c r="O1582" s="30" t="s">
        <v>7</v>
      </c>
      <c r="W1582" s="1" t="str">
        <f t="shared" si="211"/>
        <v>13東京都</v>
      </c>
    </row>
    <row r="1583" spans="1:23" ht="14.25" thickBot="1" x14ac:dyDescent="0.2">
      <c r="A1583" s="8">
        <f t="shared" si="210"/>
        <v>106</v>
      </c>
      <c r="B1583" s="8">
        <f>B1582</f>
        <v>1304</v>
      </c>
      <c r="D1583" s="31" t="s">
        <v>8</v>
      </c>
      <c r="E1583" s="32"/>
      <c r="F1583" s="33">
        <v>67.87</v>
      </c>
      <c r="G1583" s="34"/>
      <c r="H1583" s="34"/>
      <c r="I1583" s="35"/>
      <c r="J1583" s="36"/>
      <c r="K1583" s="36"/>
      <c r="M1583" s="36"/>
      <c r="O1583" s="37">
        <v>0.15100000000000002</v>
      </c>
      <c r="P1583" s="37"/>
      <c r="W1583" s="1" t="str">
        <f t="shared" si="211"/>
        <v>13東京都</v>
      </c>
    </row>
    <row r="1584" spans="1:23" ht="14.25" thickBot="1" x14ac:dyDescent="0.2">
      <c r="A1584" s="8">
        <f t="shared" si="210"/>
        <v>106</v>
      </c>
      <c r="B1584" s="8"/>
      <c r="C1584" s="1" t="s">
        <v>9</v>
      </c>
      <c r="W1584" s="1" t="str">
        <f t="shared" si="211"/>
        <v>13東京都</v>
      </c>
    </row>
    <row r="1585" spans="1:23" ht="13.5" customHeight="1" x14ac:dyDescent="0.15">
      <c r="A1585" s="8">
        <f t="shared" si="210"/>
        <v>106</v>
      </c>
      <c r="B1585" s="8"/>
      <c r="D1585" s="38"/>
      <c r="E1585" s="39"/>
      <c r="F1585" s="40" t="s">
        <v>10</v>
      </c>
      <c r="G1585" s="41"/>
      <c r="H1585" s="42" t="s">
        <v>11</v>
      </c>
      <c r="I1585" s="42" t="s">
        <v>12</v>
      </c>
      <c r="J1585" s="42" t="s">
        <v>13</v>
      </c>
      <c r="K1585" s="42" t="s">
        <v>14</v>
      </c>
      <c r="L1585" s="43" t="s">
        <v>15</v>
      </c>
      <c r="M1585" s="41"/>
      <c r="N1585" s="41"/>
      <c r="O1585" s="43" t="s">
        <v>16</v>
      </c>
      <c r="P1585" s="41"/>
      <c r="Q1585" s="44"/>
      <c r="W1585" s="1" t="str">
        <f t="shared" si="211"/>
        <v>13東京都</v>
      </c>
    </row>
    <row r="1586" spans="1:23" ht="32.25" thickBot="1" x14ac:dyDescent="0.2">
      <c r="A1586" s="8">
        <f t="shared" si="210"/>
        <v>106</v>
      </c>
      <c r="B1586" s="8"/>
      <c r="D1586" s="45"/>
      <c r="E1586" s="46"/>
      <c r="F1586" s="47" t="s">
        <v>17</v>
      </c>
      <c r="G1586" s="48" t="s">
        <v>18</v>
      </c>
      <c r="H1586" s="49" t="s">
        <v>19</v>
      </c>
      <c r="I1586" s="49" t="s">
        <v>20</v>
      </c>
      <c r="J1586" s="49" t="s">
        <v>21</v>
      </c>
      <c r="K1586" s="49" t="s">
        <v>22</v>
      </c>
      <c r="L1586" s="50" t="s">
        <v>23</v>
      </c>
      <c r="M1586" s="51" t="s">
        <v>24</v>
      </c>
      <c r="N1586" s="52" t="s">
        <v>25</v>
      </c>
      <c r="O1586" s="53" t="s">
        <v>26</v>
      </c>
      <c r="P1586" s="51" t="s">
        <v>27</v>
      </c>
      <c r="Q1586" s="54" t="s">
        <v>28</v>
      </c>
      <c r="W1586" s="1" t="str">
        <f t="shared" si="211"/>
        <v>13東京都</v>
      </c>
    </row>
    <row r="1587" spans="1:23" ht="14.25" thickTop="1" x14ac:dyDescent="0.15">
      <c r="A1587" s="8">
        <f t="shared" si="210"/>
        <v>106</v>
      </c>
      <c r="B1587" s="8">
        <f>B1582</f>
        <v>1304</v>
      </c>
      <c r="D1587" s="55"/>
      <c r="E1587" s="56" t="s">
        <v>29</v>
      </c>
      <c r="F1587" s="57">
        <f>SUM(F1588:F1591)</f>
        <v>10319</v>
      </c>
      <c r="G1587" s="58">
        <f>IFERROR(F1587/P1587,"-")</f>
        <v>0.85168372400132053</v>
      </c>
      <c r="H1587" s="59">
        <f>SUM(H1588:H1591)</f>
        <v>10161</v>
      </c>
      <c r="I1587" s="59">
        <f>SUM(I1588:I1591)</f>
        <v>10172</v>
      </c>
      <c r="J1587" s="59">
        <f>SUM(J1588:J1591)</f>
        <v>9730</v>
      </c>
      <c r="K1587" s="59">
        <f>SUM(K1588:K1591)</f>
        <v>9875</v>
      </c>
      <c r="L1587" s="60">
        <f>SUM(L1588:L1591)</f>
        <v>9685</v>
      </c>
      <c r="M1587" s="61">
        <f>IFERROR(L1587/F1587,"-")</f>
        <v>0.93855993797848625</v>
      </c>
      <c r="N1587" s="62">
        <f>L1587-F1587</f>
        <v>-634</v>
      </c>
      <c r="O1587" s="60">
        <f>SUM(O1588:O1591)</f>
        <v>9554</v>
      </c>
      <c r="P1587" s="63">
        <f>SUM(P1588:P1591)</f>
        <v>12116</v>
      </c>
      <c r="Q1587" s="64">
        <f>IFERROR(O1587/P1587,"-")</f>
        <v>0.78854407395179926</v>
      </c>
      <c r="W1587" s="1" t="str">
        <f t="shared" si="211"/>
        <v>13東京都</v>
      </c>
    </row>
    <row r="1588" spans="1:23" x14ac:dyDescent="0.15">
      <c r="A1588" s="8">
        <f t="shared" si="210"/>
        <v>106</v>
      </c>
      <c r="B1588" s="8">
        <f>B1587</f>
        <v>1304</v>
      </c>
      <c r="D1588" s="65"/>
      <c r="E1588" s="66" t="s">
        <v>30</v>
      </c>
      <c r="F1588" s="67">
        <v>2792</v>
      </c>
      <c r="G1588" s="68">
        <f>IFERROR(F1588/P1588,"-")</f>
        <v>1.3579766536964981</v>
      </c>
      <c r="H1588" s="69">
        <v>2542</v>
      </c>
      <c r="I1588" s="69">
        <v>2728</v>
      </c>
      <c r="J1588" s="69">
        <v>2581</v>
      </c>
      <c r="K1588" s="69">
        <v>1774</v>
      </c>
      <c r="L1588" s="70">
        <v>2353</v>
      </c>
      <c r="M1588" s="71">
        <f>IFERROR(L1588/F1588,"-")</f>
        <v>0.8427650429799427</v>
      </c>
      <c r="N1588" s="72">
        <f>L1588-F1588</f>
        <v>-439</v>
      </c>
      <c r="O1588" s="70">
        <v>2383</v>
      </c>
      <c r="P1588" s="73">
        <v>2056</v>
      </c>
      <c r="Q1588" s="74">
        <f>IFERROR(O1588/P1588,"-")</f>
        <v>1.159046692607004</v>
      </c>
      <c r="W1588" s="1" t="str">
        <f t="shared" si="211"/>
        <v>13東京都</v>
      </c>
    </row>
    <row r="1589" spans="1:23" x14ac:dyDescent="0.15">
      <c r="A1589" s="8">
        <f t="shared" si="210"/>
        <v>106</v>
      </c>
      <c r="B1589" s="8">
        <f>B1588</f>
        <v>1304</v>
      </c>
      <c r="D1589" s="65"/>
      <c r="E1589" s="75" t="s">
        <v>31</v>
      </c>
      <c r="F1589" s="76">
        <v>5294</v>
      </c>
      <c r="G1589" s="77">
        <f>IFERROR(F1589/P1589,"-")</f>
        <v>1.0626254516258531</v>
      </c>
      <c r="H1589" s="78">
        <v>5388</v>
      </c>
      <c r="I1589" s="78">
        <v>5222</v>
      </c>
      <c r="J1589" s="78">
        <v>5268</v>
      </c>
      <c r="K1589" s="78">
        <v>6056</v>
      </c>
      <c r="L1589" s="79">
        <v>5305</v>
      </c>
      <c r="M1589" s="80">
        <f>IFERROR(L1589/F1589,"-")</f>
        <v>1.0020778239516435</v>
      </c>
      <c r="N1589" s="81">
        <f>L1589-F1589</f>
        <v>11</v>
      </c>
      <c r="O1589" s="79">
        <v>5170</v>
      </c>
      <c r="P1589" s="82">
        <v>4982</v>
      </c>
      <c r="Q1589" s="83">
        <f>IFERROR(O1589/P1589,"-")</f>
        <v>1.0377358490566038</v>
      </c>
      <c r="W1589" s="1" t="str">
        <f t="shared" si="211"/>
        <v>13東京都</v>
      </c>
    </row>
    <row r="1590" spans="1:23" x14ac:dyDescent="0.15">
      <c r="A1590" s="8">
        <f t="shared" si="210"/>
        <v>106</v>
      </c>
      <c r="B1590" s="8">
        <f>B1589</f>
        <v>1304</v>
      </c>
      <c r="D1590" s="65"/>
      <c r="E1590" s="75" t="s">
        <v>32</v>
      </c>
      <c r="F1590" s="76">
        <v>855</v>
      </c>
      <c r="G1590" s="77">
        <f>IFERROR(F1590/P1590,"-")</f>
        <v>0.21678498985801217</v>
      </c>
      <c r="H1590" s="78">
        <v>905</v>
      </c>
      <c r="I1590" s="78">
        <v>959</v>
      </c>
      <c r="J1590" s="78">
        <v>872</v>
      </c>
      <c r="K1590" s="78">
        <v>894</v>
      </c>
      <c r="L1590" s="79">
        <v>902</v>
      </c>
      <c r="M1590" s="80">
        <f>IFERROR(L1590/F1590,"-")</f>
        <v>1.0549707602339182</v>
      </c>
      <c r="N1590" s="81">
        <f>L1590-F1590</f>
        <v>47</v>
      </c>
      <c r="O1590" s="79">
        <v>909</v>
      </c>
      <c r="P1590" s="82">
        <v>3944</v>
      </c>
      <c r="Q1590" s="83">
        <f>IFERROR(O1590/P1590,"-")</f>
        <v>0.23047667342799188</v>
      </c>
      <c r="W1590" s="1" t="str">
        <f t="shared" si="211"/>
        <v>13東京都</v>
      </c>
    </row>
    <row r="1591" spans="1:23" ht="14.25" thickBot="1" x14ac:dyDescent="0.2">
      <c r="A1591" s="8">
        <f t="shared" si="210"/>
        <v>106</v>
      </c>
      <c r="B1591" s="8">
        <f>B1590</f>
        <v>1304</v>
      </c>
      <c r="D1591" s="84"/>
      <c r="E1591" s="85" t="s">
        <v>33</v>
      </c>
      <c r="F1591" s="86">
        <v>1378</v>
      </c>
      <c r="G1591" s="87">
        <f>IFERROR(F1591/P1591,"-")</f>
        <v>1.2151675485008819</v>
      </c>
      <c r="H1591" s="88">
        <v>1326</v>
      </c>
      <c r="I1591" s="88">
        <v>1263</v>
      </c>
      <c r="J1591" s="88">
        <v>1009</v>
      </c>
      <c r="K1591" s="88">
        <v>1151</v>
      </c>
      <c r="L1591" s="89">
        <v>1125</v>
      </c>
      <c r="M1591" s="90">
        <f>IFERROR(L1591/F1591,"-")</f>
        <v>0.81640058055152398</v>
      </c>
      <c r="N1591" s="91">
        <f>L1591-F1591</f>
        <v>-253</v>
      </c>
      <c r="O1591" s="89">
        <v>1092</v>
      </c>
      <c r="P1591" s="92">
        <v>1134</v>
      </c>
      <c r="Q1591" s="93">
        <f>IFERROR(O1591/P1591,"-")</f>
        <v>0.96296296296296291</v>
      </c>
      <c r="W1591" s="1" t="str">
        <f t="shared" si="211"/>
        <v>13東京都</v>
      </c>
    </row>
    <row r="1592" spans="1:23" s="5" customFormat="1" x14ac:dyDescent="0.15">
      <c r="A1592" s="94">
        <f t="shared" si="210"/>
        <v>106</v>
      </c>
      <c r="B1592" s="94">
        <f>B1591</f>
        <v>1304</v>
      </c>
      <c r="D1592" s="95"/>
      <c r="E1592" s="96" t="s">
        <v>34</v>
      </c>
      <c r="F1592" s="97">
        <v>0.96511627906976749</v>
      </c>
      <c r="G1592" s="98"/>
      <c r="H1592" s="97">
        <v>0.92</v>
      </c>
      <c r="I1592" s="97">
        <v>0.91549295774647887</v>
      </c>
      <c r="J1592" s="97">
        <v>0.88732394366197187</v>
      </c>
      <c r="K1592" s="97">
        <v>0.87142857142857144</v>
      </c>
      <c r="L1592" s="97">
        <v>0.9285714285714286</v>
      </c>
      <c r="M1592" s="99"/>
      <c r="N1592" s="99"/>
      <c r="O1592" s="100"/>
      <c r="P1592" s="100"/>
      <c r="Q1592" s="99"/>
      <c r="W1592" s="5" t="str">
        <f t="shared" si="211"/>
        <v>13東京都</v>
      </c>
    </row>
    <row r="1593" spans="1:23" x14ac:dyDescent="0.15">
      <c r="A1593" s="8">
        <f>(ROW()+12)/15</f>
        <v>107</v>
      </c>
      <c r="B1593" s="8"/>
      <c r="C1593" s="101">
        <f>(ROW()+12)/15</f>
        <v>107</v>
      </c>
      <c r="D1593" s="101"/>
      <c r="R1593" s="1" t="str">
        <f>"（"&amp;H1595&amp;"　"&amp;H1596&amp;"構想区域）"</f>
        <v>（東京都　区西北部構想区域）</v>
      </c>
      <c r="W1593" s="1" t="str">
        <f>TEXT(F1595,"0?")&amp;H1595</f>
        <v>13東京都</v>
      </c>
    </row>
    <row r="1594" spans="1:23" ht="14.25" thickBot="1" x14ac:dyDescent="0.2">
      <c r="A1594" s="8">
        <f t="shared" ref="A1594:A1607" si="212">A1593</f>
        <v>107</v>
      </c>
      <c r="B1594" s="8"/>
      <c r="C1594" s="1" t="s">
        <v>3</v>
      </c>
      <c r="W1594" s="1" t="str">
        <f>W1593</f>
        <v>13東京都</v>
      </c>
    </row>
    <row r="1595" spans="1:23" x14ac:dyDescent="0.15">
      <c r="A1595" s="8">
        <f t="shared" si="212"/>
        <v>107</v>
      </c>
      <c r="B1595" s="8">
        <v>1305</v>
      </c>
      <c r="D1595" s="10" t="s">
        <v>4</v>
      </c>
      <c r="E1595" s="11"/>
      <c r="F1595" s="12">
        <f>QUOTIENT(F1596,100)</f>
        <v>13</v>
      </c>
      <c r="G1595" s="13"/>
      <c r="H1595" s="14" t="s">
        <v>147</v>
      </c>
      <c r="I1595" s="15"/>
      <c r="N1595" s="16"/>
      <c r="W1595" s="1" t="str">
        <f t="shared" ref="W1595:W1607" si="213">W1594</f>
        <v>13東京都</v>
      </c>
    </row>
    <row r="1596" spans="1:23" x14ac:dyDescent="0.15">
      <c r="A1596" s="8">
        <f t="shared" si="212"/>
        <v>107</v>
      </c>
      <c r="B1596" s="8">
        <f>B1595</f>
        <v>1305</v>
      </c>
      <c r="D1596" s="17" t="s">
        <v>5</v>
      </c>
      <c r="E1596" s="18"/>
      <c r="F1596" s="19">
        <f>B1596</f>
        <v>1305</v>
      </c>
      <c r="G1596" s="20"/>
      <c r="H1596" s="21" t="s">
        <v>152</v>
      </c>
      <c r="I1596" s="22"/>
      <c r="N1596" s="16"/>
      <c r="W1596" s="1" t="str">
        <f t="shared" si="213"/>
        <v>13東京都</v>
      </c>
    </row>
    <row r="1597" spans="1:23" x14ac:dyDescent="0.15">
      <c r="A1597" s="8">
        <f t="shared" si="212"/>
        <v>107</v>
      </c>
      <c r="B1597" s="8">
        <f>B1596</f>
        <v>1305</v>
      </c>
      <c r="D1597" s="23" t="s">
        <v>6</v>
      </c>
      <c r="E1597" s="24"/>
      <c r="F1597" s="25">
        <v>199.3903</v>
      </c>
      <c r="G1597" s="26"/>
      <c r="H1597" s="26"/>
      <c r="I1597" s="27"/>
      <c r="J1597" s="28"/>
      <c r="K1597" s="28"/>
      <c r="M1597" s="28"/>
      <c r="N1597" s="29"/>
      <c r="O1597" s="30" t="s">
        <v>7</v>
      </c>
      <c r="W1597" s="1" t="str">
        <f t="shared" si="213"/>
        <v>13東京都</v>
      </c>
    </row>
    <row r="1598" spans="1:23" ht="14.25" thickBot="1" x14ac:dyDescent="0.2">
      <c r="A1598" s="8">
        <f t="shared" si="212"/>
        <v>107</v>
      </c>
      <c r="B1598" s="8">
        <f>B1597</f>
        <v>1305</v>
      </c>
      <c r="D1598" s="31" t="s">
        <v>8</v>
      </c>
      <c r="E1598" s="32"/>
      <c r="F1598" s="33">
        <v>113.92</v>
      </c>
      <c r="G1598" s="34"/>
      <c r="H1598" s="34"/>
      <c r="I1598" s="35"/>
      <c r="J1598" s="36"/>
      <c r="K1598" s="36"/>
      <c r="M1598" s="36"/>
      <c r="O1598" s="37">
        <v>-9.0999999999999998E-2</v>
      </c>
      <c r="P1598" s="37"/>
      <c r="W1598" s="1" t="str">
        <f t="shared" si="213"/>
        <v>13東京都</v>
      </c>
    </row>
    <row r="1599" spans="1:23" ht="14.25" thickBot="1" x14ac:dyDescent="0.2">
      <c r="A1599" s="8">
        <f t="shared" si="212"/>
        <v>107</v>
      </c>
      <c r="B1599" s="8"/>
      <c r="C1599" s="1" t="s">
        <v>9</v>
      </c>
      <c r="W1599" s="1" t="str">
        <f t="shared" si="213"/>
        <v>13東京都</v>
      </c>
    </row>
    <row r="1600" spans="1:23" ht="13.5" customHeight="1" x14ac:dyDescent="0.15">
      <c r="A1600" s="8">
        <f t="shared" si="212"/>
        <v>107</v>
      </c>
      <c r="B1600" s="8"/>
      <c r="D1600" s="38"/>
      <c r="E1600" s="39"/>
      <c r="F1600" s="40" t="s">
        <v>10</v>
      </c>
      <c r="G1600" s="41"/>
      <c r="H1600" s="42" t="s">
        <v>11</v>
      </c>
      <c r="I1600" s="42" t="s">
        <v>12</v>
      </c>
      <c r="J1600" s="42" t="s">
        <v>13</v>
      </c>
      <c r="K1600" s="42" t="s">
        <v>14</v>
      </c>
      <c r="L1600" s="43" t="s">
        <v>15</v>
      </c>
      <c r="M1600" s="41"/>
      <c r="N1600" s="41"/>
      <c r="O1600" s="43" t="s">
        <v>16</v>
      </c>
      <c r="P1600" s="41"/>
      <c r="Q1600" s="44"/>
      <c r="W1600" s="1" t="str">
        <f t="shared" si="213"/>
        <v>13東京都</v>
      </c>
    </row>
    <row r="1601" spans="1:23" ht="32.25" thickBot="1" x14ac:dyDescent="0.2">
      <c r="A1601" s="8">
        <f t="shared" si="212"/>
        <v>107</v>
      </c>
      <c r="B1601" s="8"/>
      <c r="D1601" s="45"/>
      <c r="E1601" s="46"/>
      <c r="F1601" s="47" t="s">
        <v>17</v>
      </c>
      <c r="G1601" s="48" t="s">
        <v>18</v>
      </c>
      <c r="H1601" s="49" t="s">
        <v>19</v>
      </c>
      <c r="I1601" s="49" t="s">
        <v>20</v>
      </c>
      <c r="J1601" s="49" t="s">
        <v>21</v>
      </c>
      <c r="K1601" s="49" t="s">
        <v>22</v>
      </c>
      <c r="L1601" s="50" t="s">
        <v>23</v>
      </c>
      <c r="M1601" s="51" t="s">
        <v>24</v>
      </c>
      <c r="N1601" s="52" t="s">
        <v>25</v>
      </c>
      <c r="O1601" s="53" t="s">
        <v>26</v>
      </c>
      <c r="P1601" s="51" t="s">
        <v>27</v>
      </c>
      <c r="Q1601" s="54" t="s">
        <v>28</v>
      </c>
      <c r="W1601" s="1" t="str">
        <f t="shared" si="213"/>
        <v>13東京都</v>
      </c>
    </row>
    <row r="1602" spans="1:23" ht="14.25" thickTop="1" x14ac:dyDescent="0.15">
      <c r="A1602" s="8">
        <f t="shared" si="212"/>
        <v>107</v>
      </c>
      <c r="B1602" s="8">
        <f>B1597</f>
        <v>1305</v>
      </c>
      <c r="D1602" s="55"/>
      <c r="E1602" s="56" t="s">
        <v>29</v>
      </c>
      <c r="F1602" s="57">
        <f>SUM(F1603:F1606)</f>
        <v>13353</v>
      </c>
      <c r="G1602" s="58">
        <f>IFERROR(F1602/P1602,"-")</f>
        <v>0.8679797191887676</v>
      </c>
      <c r="H1602" s="59">
        <f>SUM(H1603:H1606)</f>
        <v>13673</v>
      </c>
      <c r="I1602" s="59">
        <f>SUM(I1603:I1606)</f>
        <v>13793</v>
      </c>
      <c r="J1602" s="59">
        <f>SUM(J1603:J1606)</f>
        <v>13462</v>
      </c>
      <c r="K1602" s="59">
        <f>SUM(K1603:K1606)</f>
        <v>13765</v>
      </c>
      <c r="L1602" s="60">
        <f>SUM(L1603:L1606)</f>
        <v>13286</v>
      </c>
      <c r="M1602" s="61">
        <f>IFERROR(L1602/F1602,"-")</f>
        <v>0.99498240095858603</v>
      </c>
      <c r="N1602" s="62">
        <f>L1602-F1602</f>
        <v>-67</v>
      </c>
      <c r="O1602" s="60">
        <f>SUM(O1603:O1606)</f>
        <v>13341</v>
      </c>
      <c r="P1602" s="63">
        <f>SUM(P1603:P1606)</f>
        <v>15384</v>
      </c>
      <c r="Q1602" s="64">
        <f>IFERROR(O1602/P1602,"-")</f>
        <v>0.86719968798751945</v>
      </c>
      <c r="W1602" s="1" t="str">
        <f t="shared" si="213"/>
        <v>13東京都</v>
      </c>
    </row>
    <row r="1603" spans="1:23" x14ac:dyDescent="0.15">
      <c r="A1603" s="8">
        <f t="shared" si="212"/>
        <v>107</v>
      </c>
      <c r="B1603" s="8">
        <f>B1602</f>
        <v>1305</v>
      </c>
      <c r="D1603" s="65"/>
      <c r="E1603" s="66" t="s">
        <v>30</v>
      </c>
      <c r="F1603" s="67">
        <v>3117</v>
      </c>
      <c r="G1603" s="68">
        <f>IFERROR(F1603/P1603,"-")</f>
        <v>1.6894308943089431</v>
      </c>
      <c r="H1603" s="69">
        <v>2044</v>
      </c>
      <c r="I1603" s="69">
        <v>1920</v>
      </c>
      <c r="J1603" s="69">
        <v>1754</v>
      </c>
      <c r="K1603" s="69">
        <v>1970</v>
      </c>
      <c r="L1603" s="70">
        <v>1955</v>
      </c>
      <c r="M1603" s="71">
        <f>IFERROR(L1603/F1603,"-")</f>
        <v>0.6272056464549246</v>
      </c>
      <c r="N1603" s="72">
        <f>L1603-F1603</f>
        <v>-1162</v>
      </c>
      <c r="O1603" s="70">
        <v>2029</v>
      </c>
      <c r="P1603" s="73">
        <v>1845</v>
      </c>
      <c r="Q1603" s="74">
        <f>IFERROR(O1603/P1603,"-")</f>
        <v>1.0997289972899729</v>
      </c>
      <c r="W1603" s="1" t="str">
        <f t="shared" si="213"/>
        <v>13東京都</v>
      </c>
    </row>
    <row r="1604" spans="1:23" x14ac:dyDescent="0.15">
      <c r="A1604" s="8">
        <f t="shared" si="212"/>
        <v>107</v>
      </c>
      <c r="B1604" s="8">
        <f>B1603</f>
        <v>1305</v>
      </c>
      <c r="D1604" s="65"/>
      <c r="E1604" s="75" t="s">
        <v>31</v>
      </c>
      <c r="F1604" s="76">
        <v>5832</v>
      </c>
      <c r="G1604" s="77">
        <f>IFERROR(F1604/P1604,"-")</f>
        <v>1.0578632323598767</v>
      </c>
      <c r="H1604" s="78">
        <v>6571</v>
      </c>
      <c r="I1604" s="78">
        <v>6533</v>
      </c>
      <c r="J1604" s="78">
        <v>6686</v>
      </c>
      <c r="K1604" s="78">
        <v>6336</v>
      </c>
      <c r="L1604" s="79">
        <v>6103</v>
      </c>
      <c r="M1604" s="80">
        <f>IFERROR(L1604/F1604,"-")</f>
        <v>1.0464677640603566</v>
      </c>
      <c r="N1604" s="81">
        <f>L1604-F1604</f>
        <v>271</v>
      </c>
      <c r="O1604" s="79">
        <v>6107</v>
      </c>
      <c r="P1604" s="82">
        <v>5513</v>
      </c>
      <c r="Q1604" s="83">
        <f>IFERROR(O1604/P1604,"-")</f>
        <v>1.1077453292218393</v>
      </c>
      <c r="W1604" s="1" t="str">
        <f t="shared" si="213"/>
        <v>13東京都</v>
      </c>
    </row>
    <row r="1605" spans="1:23" x14ac:dyDescent="0.15">
      <c r="A1605" s="8">
        <f t="shared" si="212"/>
        <v>107</v>
      </c>
      <c r="B1605" s="8">
        <f>B1604</f>
        <v>1305</v>
      </c>
      <c r="D1605" s="65"/>
      <c r="E1605" s="75" t="s">
        <v>32</v>
      </c>
      <c r="F1605" s="76">
        <v>1269</v>
      </c>
      <c r="G1605" s="77">
        <f>IFERROR(F1605/P1605,"-")</f>
        <v>0.26009428161508508</v>
      </c>
      <c r="H1605" s="78">
        <v>1789</v>
      </c>
      <c r="I1605" s="78">
        <v>1774</v>
      </c>
      <c r="J1605" s="78">
        <v>1873</v>
      </c>
      <c r="K1605" s="78">
        <v>2031</v>
      </c>
      <c r="L1605" s="79">
        <v>1960</v>
      </c>
      <c r="M1605" s="80">
        <f>IFERROR(L1605/F1605,"-")</f>
        <v>1.5445232466509062</v>
      </c>
      <c r="N1605" s="81">
        <f>L1605-F1605</f>
        <v>691</v>
      </c>
      <c r="O1605" s="79">
        <v>2005</v>
      </c>
      <c r="P1605" s="82">
        <v>4879</v>
      </c>
      <c r="Q1605" s="83">
        <f>IFERROR(O1605/P1605,"-")</f>
        <v>0.4109448657511785</v>
      </c>
      <c r="W1605" s="1" t="str">
        <f t="shared" si="213"/>
        <v>13東京都</v>
      </c>
    </row>
    <row r="1606" spans="1:23" ht="14.25" thickBot="1" x14ac:dyDescent="0.2">
      <c r="A1606" s="8">
        <f t="shared" si="212"/>
        <v>107</v>
      </c>
      <c r="B1606" s="8">
        <f>B1605</f>
        <v>1305</v>
      </c>
      <c r="D1606" s="84"/>
      <c r="E1606" s="85" t="s">
        <v>33</v>
      </c>
      <c r="F1606" s="86">
        <v>3135</v>
      </c>
      <c r="G1606" s="87">
        <f>IFERROR(F1606/P1606,"-")</f>
        <v>0.99618684461391804</v>
      </c>
      <c r="H1606" s="88">
        <v>3269</v>
      </c>
      <c r="I1606" s="88">
        <v>3566</v>
      </c>
      <c r="J1606" s="88">
        <v>3149</v>
      </c>
      <c r="K1606" s="88">
        <v>3428</v>
      </c>
      <c r="L1606" s="89">
        <v>3268</v>
      </c>
      <c r="M1606" s="90">
        <f>IFERROR(L1606/F1606,"-")</f>
        <v>1.0424242424242425</v>
      </c>
      <c r="N1606" s="91">
        <f>L1606-F1606</f>
        <v>133</v>
      </c>
      <c r="O1606" s="89">
        <v>3200</v>
      </c>
      <c r="P1606" s="92">
        <v>3147</v>
      </c>
      <c r="Q1606" s="93">
        <f>IFERROR(O1606/P1606,"-")</f>
        <v>1.0168414362885287</v>
      </c>
      <c r="W1606" s="1" t="str">
        <f t="shared" si="213"/>
        <v>13東京都</v>
      </c>
    </row>
    <row r="1607" spans="1:23" s="5" customFormat="1" x14ac:dyDescent="0.15">
      <c r="A1607" s="94">
        <f t="shared" si="212"/>
        <v>107</v>
      </c>
      <c r="B1607" s="94">
        <f>B1606</f>
        <v>1305</v>
      </c>
      <c r="D1607" s="95"/>
      <c r="E1607" s="96" t="s">
        <v>34</v>
      </c>
      <c r="F1607" s="97">
        <v>0.9779411764705882</v>
      </c>
      <c r="G1607" s="98"/>
      <c r="H1607" s="97">
        <v>0.953125</v>
      </c>
      <c r="I1607" s="97">
        <v>0.96</v>
      </c>
      <c r="J1607" s="97">
        <v>0.88709677419354838</v>
      </c>
      <c r="K1607" s="97">
        <v>0.91869918699186992</v>
      </c>
      <c r="L1607" s="97">
        <v>0.91129032258064513</v>
      </c>
      <c r="M1607" s="99"/>
      <c r="N1607" s="99"/>
      <c r="O1607" s="100"/>
      <c r="P1607" s="100"/>
      <c r="Q1607" s="99"/>
      <c r="W1607" s="5" t="str">
        <f t="shared" si="213"/>
        <v>13東京都</v>
      </c>
    </row>
    <row r="1608" spans="1:23" x14ac:dyDescent="0.15">
      <c r="A1608" s="8">
        <f>(ROW()+12)/15</f>
        <v>108</v>
      </c>
      <c r="B1608" s="8"/>
      <c r="C1608" s="101">
        <f>(ROW()+12)/15</f>
        <v>108</v>
      </c>
      <c r="D1608" s="101"/>
      <c r="R1608" s="1" t="str">
        <f>"（"&amp;H1610&amp;"　"&amp;H1611&amp;"構想区域）"</f>
        <v>（東京都　区東北部構想区域）</v>
      </c>
      <c r="W1608" s="1" t="str">
        <f>TEXT(F1610,"0?")&amp;H1610</f>
        <v>13東京都</v>
      </c>
    </row>
    <row r="1609" spans="1:23" ht="14.25" thickBot="1" x14ac:dyDescent="0.2">
      <c r="A1609" s="8">
        <f t="shared" ref="A1609:A1622" si="214">A1608</f>
        <v>108</v>
      </c>
      <c r="B1609" s="8"/>
      <c r="C1609" s="1" t="s">
        <v>3</v>
      </c>
      <c r="W1609" s="1" t="str">
        <f>W1608</f>
        <v>13東京都</v>
      </c>
    </row>
    <row r="1610" spans="1:23" x14ac:dyDescent="0.15">
      <c r="A1610" s="8">
        <f t="shared" si="214"/>
        <v>108</v>
      </c>
      <c r="B1610" s="8">
        <v>1306</v>
      </c>
      <c r="D1610" s="10" t="s">
        <v>4</v>
      </c>
      <c r="E1610" s="11"/>
      <c r="F1610" s="12">
        <f>QUOTIENT(F1611,100)</f>
        <v>13</v>
      </c>
      <c r="G1610" s="13"/>
      <c r="H1610" s="14" t="s">
        <v>147</v>
      </c>
      <c r="I1610" s="15"/>
      <c r="N1610" s="16"/>
      <c r="W1610" s="1" t="str">
        <f t="shared" ref="W1610:W1622" si="215">W1609</f>
        <v>13東京都</v>
      </c>
    </row>
    <row r="1611" spans="1:23" x14ac:dyDescent="0.15">
      <c r="A1611" s="8">
        <f t="shared" si="214"/>
        <v>108</v>
      </c>
      <c r="B1611" s="8">
        <f>B1610</f>
        <v>1306</v>
      </c>
      <c r="D1611" s="17" t="s">
        <v>5</v>
      </c>
      <c r="E1611" s="18"/>
      <c r="F1611" s="19">
        <f>B1611</f>
        <v>1306</v>
      </c>
      <c r="G1611" s="20"/>
      <c r="H1611" s="21" t="s">
        <v>153</v>
      </c>
      <c r="I1611" s="22"/>
      <c r="N1611" s="16"/>
      <c r="W1611" s="1" t="str">
        <f t="shared" si="215"/>
        <v>13東京都</v>
      </c>
    </row>
    <row r="1612" spans="1:23" x14ac:dyDescent="0.15">
      <c r="A1612" s="8">
        <f t="shared" si="214"/>
        <v>108</v>
      </c>
      <c r="B1612" s="8">
        <f>B1611</f>
        <v>1306</v>
      </c>
      <c r="D1612" s="23" t="s">
        <v>6</v>
      </c>
      <c r="E1612" s="24"/>
      <c r="F1612" s="25">
        <v>136.56110000000001</v>
      </c>
      <c r="G1612" s="26"/>
      <c r="H1612" s="26"/>
      <c r="I1612" s="27"/>
      <c r="J1612" s="28"/>
      <c r="K1612" s="28"/>
      <c r="M1612" s="28"/>
      <c r="N1612" s="29"/>
      <c r="O1612" s="30" t="s">
        <v>7</v>
      </c>
      <c r="W1612" s="1" t="str">
        <f t="shared" si="215"/>
        <v>13東京都</v>
      </c>
    </row>
    <row r="1613" spans="1:23" ht="14.25" thickBot="1" x14ac:dyDescent="0.2">
      <c r="A1613" s="8">
        <f t="shared" si="214"/>
        <v>108</v>
      </c>
      <c r="B1613" s="8">
        <f>B1612</f>
        <v>1306</v>
      </c>
      <c r="D1613" s="31" t="s">
        <v>8</v>
      </c>
      <c r="E1613" s="32"/>
      <c r="F1613" s="33">
        <v>98.21</v>
      </c>
      <c r="G1613" s="34"/>
      <c r="H1613" s="34"/>
      <c r="I1613" s="35"/>
      <c r="J1613" s="36"/>
      <c r="K1613" s="36"/>
      <c r="M1613" s="36"/>
      <c r="O1613" s="37">
        <v>-0.14900000000000005</v>
      </c>
      <c r="P1613" s="37"/>
      <c r="W1613" s="1" t="str">
        <f t="shared" si="215"/>
        <v>13東京都</v>
      </c>
    </row>
    <row r="1614" spans="1:23" ht="14.25" thickBot="1" x14ac:dyDescent="0.2">
      <c r="A1614" s="8">
        <f t="shared" si="214"/>
        <v>108</v>
      </c>
      <c r="B1614" s="8"/>
      <c r="C1614" s="1" t="s">
        <v>9</v>
      </c>
      <c r="W1614" s="1" t="str">
        <f t="shared" si="215"/>
        <v>13東京都</v>
      </c>
    </row>
    <row r="1615" spans="1:23" ht="13.5" customHeight="1" x14ac:dyDescent="0.15">
      <c r="A1615" s="8">
        <f t="shared" si="214"/>
        <v>108</v>
      </c>
      <c r="B1615" s="8"/>
      <c r="D1615" s="38"/>
      <c r="E1615" s="39"/>
      <c r="F1615" s="40" t="s">
        <v>10</v>
      </c>
      <c r="G1615" s="41"/>
      <c r="H1615" s="42" t="s">
        <v>11</v>
      </c>
      <c r="I1615" s="42" t="s">
        <v>12</v>
      </c>
      <c r="J1615" s="42" t="s">
        <v>13</v>
      </c>
      <c r="K1615" s="42" t="s">
        <v>14</v>
      </c>
      <c r="L1615" s="43" t="s">
        <v>15</v>
      </c>
      <c r="M1615" s="41"/>
      <c r="N1615" s="41"/>
      <c r="O1615" s="43" t="s">
        <v>16</v>
      </c>
      <c r="P1615" s="41"/>
      <c r="Q1615" s="44"/>
      <c r="W1615" s="1" t="str">
        <f t="shared" si="215"/>
        <v>13東京都</v>
      </c>
    </row>
    <row r="1616" spans="1:23" ht="32.25" thickBot="1" x14ac:dyDescent="0.2">
      <c r="A1616" s="8">
        <f t="shared" si="214"/>
        <v>108</v>
      </c>
      <c r="B1616" s="8"/>
      <c r="D1616" s="45"/>
      <c r="E1616" s="46"/>
      <c r="F1616" s="47" t="s">
        <v>17</v>
      </c>
      <c r="G1616" s="48" t="s">
        <v>18</v>
      </c>
      <c r="H1616" s="49" t="s">
        <v>19</v>
      </c>
      <c r="I1616" s="49" t="s">
        <v>20</v>
      </c>
      <c r="J1616" s="49" t="s">
        <v>21</v>
      </c>
      <c r="K1616" s="49" t="s">
        <v>22</v>
      </c>
      <c r="L1616" s="50" t="s">
        <v>23</v>
      </c>
      <c r="M1616" s="51" t="s">
        <v>24</v>
      </c>
      <c r="N1616" s="52" t="s">
        <v>25</v>
      </c>
      <c r="O1616" s="53" t="s">
        <v>26</v>
      </c>
      <c r="P1616" s="51" t="s">
        <v>27</v>
      </c>
      <c r="Q1616" s="54" t="s">
        <v>28</v>
      </c>
      <c r="W1616" s="1" t="str">
        <f t="shared" si="215"/>
        <v>13東京都</v>
      </c>
    </row>
    <row r="1617" spans="1:23" ht="14.25" thickTop="1" x14ac:dyDescent="0.15">
      <c r="A1617" s="8">
        <f t="shared" si="214"/>
        <v>108</v>
      </c>
      <c r="B1617" s="8">
        <f>B1612</f>
        <v>1306</v>
      </c>
      <c r="D1617" s="55"/>
      <c r="E1617" s="56" t="s">
        <v>29</v>
      </c>
      <c r="F1617" s="57">
        <f>SUM(F1618:F1621)</f>
        <v>9172</v>
      </c>
      <c r="G1617" s="58">
        <f>IFERROR(F1617/P1617,"-")</f>
        <v>0.94400988060930424</v>
      </c>
      <c r="H1617" s="59">
        <f>SUM(H1618:H1621)</f>
        <v>9582</v>
      </c>
      <c r="I1617" s="59">
        <f>SUM(I1618:I1621)</f>
        <v>9626</v>
      </c>
      <c r="J1617" s="59">
        <f>SUM(J1618:J1621)</f>
        <v>10009</v>
      </c>
      <c r="K1617" s="59">
        <f>SUM(K1618:K1621)</f>
        <v>9846</v>
      </c>
      <c r="L1617" s="60">
        <f>SUM(L1618:L1621)</f>
        <v>10088</v>
      </c>
      <c r="M1617" s="61">
        <f>IFERROR(L1617/F1617,"-")</f>
        <v>1.0998691670300915</v>
      </c>
      <c r="N1617" s="62">
        <f>L1617-F1617</f>
        <v>916</v>
      </c>
      <c r="O1617" s="60">
        <f>SUM(O1618:O1621)</f>
        <v>10328</v>
      </c>
      <c r="P1617" s="63">
        <f>SUM(P1618:P1621)</f>
        <v>9716</v>
      </c>
      <c r="Q1617" s="64">
        <f>IFERROR(O1617/P1617,"-")</f>
        <v>1.0629888843145328</v>
      </c>
      <c r="W1617" s="1" t="str">
        <f t="shared" si="215"/>
        <v>13東京都</v>
      </c>
    </row>
    <row r="1618" spans="1:23" x14ac:dyDescent="0.15">
      <c r="A1618" s="8">
        <f t="shared" si="214"/>
        <v>108</v>
      </c>
      <c r="B1618" s="8">
        <f>B1617</f>
        <v>1306</v>
      </c>
      <c r="D1618" s="65"/>
      <c r="E1618" s="66" t="s">
        <v>30</v>
      </c>
      <c r="F1618" s="67">
        <v>235</v>
      </c>
      <c r="G1618" s="68">
        <f>IFERROR(F1618/P1618,"-")</f>
        <v>0.2807646356033453</v>
      </c>
      <c r="H1618" s="69">
        <v>675</v>
      </c>
      <c r="I1618" s="69">
        <v>675</v>
      </c>
      <c r="J1618" s="69">
        <v>682</v>
      </c>
      <c r="K1618" s="69">
        <v>678</v>
      </c>
      <c r="L1618" s="70">
        <v>660</v>
      </c>
      <c r="M1618" s="71">
        <f>IFERROR(L1618/F1618,"-")</f>
        <v>2.8085106382978724</v>
      </c>
      <c r="N1618" s="72">
        <f>L1618-F1618</f>
        <v>425</v>
      </c>
      <c r="O1618" s="70">
        <v>666</v>
      </c>
      <c r="P1618" s="73">
        <v>837</v>
      </c>
      <c r="Q1618" s="74">
        <f>IFERROR(O1618/P1618,"-")</f>
        <v>0.79569892473118276</v>
      </c>
      <c r="W1618" s="1" t="str">
        <f t="shared" si="215"/>
        <v>13東京都</v>
      </c>
    </row>
    <row r="1619" spans="1:23" x14ac:dyDescent="0.15">
      <c r="A1619" s="8">
        <f t="shared" si="214"/>
        <v>108</v>
      </c>
      <c r="B1619" s="8">
        <f>B1618</f>
        <v>1306</v>
      </c>
      <c r="D1619" s="65"/>
      <c r="E1619" s="75" t="s">
        <v>31</v>
      </c>
      <c r="F1619" s="76">
        <v>5487</v>
      </c>
      <c r="G1619" s="77">
        <f>IFERROR(F1619/P1619,"-")</f>
        <v>1.7352941176470589</v>
      </c>
      <c r="H1619" s="78">
        <v>4669</v>
      </c>
      <c r="I1619" s="78">
        <v>4666</v>
      </c>
      <c r="J1619" s="78">
        <v>4671</v>
      </c>
      <c r="K1619" s="78">
        <v>4701</v>
      </c>
      <c r="L1619" s="79">
        <v>4683</v>
      </c>
      <c r="M1619" s="80">
        <f>IFERROR(L1619/F1619,"-")</f>
        <v>0.85347184253690545</v>
      </c>
      <c r="N1619" s="81">
        <f>L1619-F1619</f>
        <v>-804</v>
      </c>
      <c r="O1619" s="79">
        <v>4733</v>
      </c>
      <c r="P1619" s="82">
        <v>3162</v>
      </c>
      <c r="Q1619" s="83">
        <f>IFERROR(O1619/P1619,"-")</f>
        <v>1.4968374446552815</v>
      </c>
      <c r="W1619" s="1" t="str">
        <f t="shared" si="215"/>
        <v>13東京都</v>
      </c>
    </row>
    <row r="1620" spans="1:23" x14ac:dyDescent="0.15">
      <c r="A1620" s="8">
        <f t="shared" si="214"/>
        <v>108</v>
      </c>
      <c r="B1620" s="8">
        <f>B1619</f>
        <v>1306</v>
      </c>
      <c r="D1620" s="65"/>
      <c r="E1620" s="75" t="s">
        <v>32</v>
      </c>
      <c r="F1620" s="76">
        <v>942</v>
      </c>
      <c r="G1620" s="77">
        <f>IFERROR(F1620/P1620,"-")</f>
        <v>0.2795252225519288</v>
      </c>
      <c r="H1620" s="78">
        <v>1573</v>
      </c>
      <c r="I1620" s="78">
        <v>1682</v>
      </c>
      <c r="J1620" s="78">
        <v>1815</v>
      </c>
      <c r="K1620" s="78">
        <v>1646</v>
      </c>
      <c r="L1620" s="79">
        <v>1851</v>
      </c>
      <c r="M1620" s="80">
        <f>IFERROR(L1620/F1620,"-")</f>
        <v>1.9649681528662419</v>
      </c>
      <c r="N1620" s="81">
        <f>L1620-F1620</f>
        <v>909</v>
      </c>
      <c r="O1620" s="79">
        <v>2256</v>
      </c>
      <c r="P1620" s="82">
        <v>3370</v>
      </c>
      <c r="Q1620" s="83">
        <f>IFERROR(O1620/P1620,"-")</f>
        <v>0.66943620178041541</v>
      </c>
      <c r="W1620" s="1" t="str">
        <f t="shared" si="215"/>
        <v>13東京都</v>
      </c>
    </row>
    <row r="1621" spans="1:23" ht="14.25" thickBot="1" x14ac:dyDescent="0.2">
      <c r="A1621" s="8">
        <f t="shared" si="214"/>
        <v>108</v>
      </c>
      <c r="B1621" s="8">
        <f>B1620</f>
        <v>1306</v>
      </c>
      <c r="D1621" s="84"/>
      <c r="E1621" s="85" t="s">
        <v>33</v>
      </c>
      <c r="F1621" s="86">
        <v>2508</v>
      </c>
      <c r="G1621" s="87">
        <f>IFERROR(F1621/P1621,"-")</f>
        <v>1.0685982104814657</v>
      </c>
      <c r="H1621" s="88">
        <v>2665</v>
      </c>
      <c r="I1621" s="88">
        <v>2603</v>
      </c>
      <c r="J1621" s="88">
        <v>2841</v>
      </c>
      <c r="K1621" s="88">
        <v>2821</v>
      </c>
      <c r="L1621" s="89">
        <v>2894</v>
      </c>
      <c r="M1621" s="90">
        <f>IFERROR(L1621/F1621,"-")</f>
        <v>1.1539074960127591</v>
      </c>
      <c r="N1621" s="91">
        <f>L1621-F1621</f>
        <v>386</v>
      </c>
      <c r="O1621" s="89">
        <v>2673</v>
      </c>
      <c r="P1621" s="92">
        <v>2347</v>
      </c>
      <c r="Q1621" s="93">
        <f>IFERROR(O1621/P1621,"-")</f>
        <v>1.1389007243289306</v>
      </c>
      <c r="W1621" s="1" t="str">
        <f t="shared" si="215"/>
        <v>13東京都</v>
      </c>
    </row>
    <row r="1622" spans="1:23" s="5" customFormat="1" x14ac:dyDescent="0.15">
      <c r="A1622" s="94">
        <f t="shared" si="214"/>
        <v>108</v>
      </c>
      <c r="B1622" s="94">
        <f>B1621</f>
        <v>1306</v>
      </c>
      <c r="D1622" s="95"/>
      <c r="E1622" s="96" t="s">
        <v>34</v>
      </c>
      <c r="F1622" s="97">
        <v>0.96638655462184875</v>
      </c>
      <c r="G1622" s="98"/>
      <c r="H1622" s="97">
        <v>0.99159663865546221</v>
      </c>
      <c r="I1622" s="97">
        <v>0.9652173913043478</v>
      </c>
      <c r="J1622" s="97">
        <v>0.91596638655462181</v>
      </c>
      <c r="K1622" s="97">
        <v>0.93162393162393164</v>
      </c>
      <c r="L1622" s="97">
        <v>0.96491228070175439</v>
      </c>
      <c r="M1622" s="99"/>
      <c r="N1622" s="99"/>
      <c r="O1622" s="100"/>
      <c r="P1622" s="100"/>
      <c r="Q1622" s="99"/>
      <c r="W1622" s="5" t="str">
        <f t="shared" si="215"/>
        <v>13東京都</v>
      </c>
    </row>
    <row r="1623" spans="1:23" x14ac:dyDescent="0.15">
      <c r="A1623" s="8">
        <f>(ROW()+12)/15</f>
        <v>109</v>
      </c>
      <c r="B1623" s="8"/>
      <c r="C1623" s="101">
        <f>(ROW()+12)/15</f>
        <v>109</v>
      </c>
      <c r="D1623" s="101"/>
      <c r="R1623" s="1" t="str">
        <f>"（"&amp;H1625&amp;"　"&amp;H1626&amp;"構想区域）"</f>
        <v>（東京都　区東部構想区域）</v>
      </c>
      <c r="W1623" s="1" t="str">
        <f>TEXT(F1625,"0?")&amp;H1625</f>
        <v>13東京都</v>
      </c>
    </row>
    <row r="1624" spans="1:23" ht="14.25" thickBot="1" x14ac:dyDescent="0.2">
      <c r="A1624" s="8">
        <f t="shared" ref="A1624:A1637" si="216">A1623</f>
        <v>109</v>
      </c>
      <c r="B1624" s="8"/>
      <c r="C1624" s="1" t="s">
        <v>3</v>
      </c>
      <c r="W1624" s="1" t="str">
        <f>W1623</f>
        <v>13東京都</v>
      </c>
    </row>
    <row r="1625" spans="1:23" x14ac:dyDescent="0.15">
      <c r="A1625" s="8">
        <f t="shared" si="216"/>
        <v>109</v>
      </c>
      <c r="B1625" s="8">
        <v>1307</v>
      </c>
      <c r="D1625" s="10" t="s">
        <v>4</v>
      </c>
      <c r="E1625" s="11"/>
      <c r="F1625" s="12">
        <f>QUOTIENT(F1626,100)</f>
        <v>13</v>
      </c>
      <c r="G1625" s="13"/>
      <c r="H1625" s="14" t="s">
        <v>147</v>
      </c>
      <c r="I1625" s="15"/>
      <c r="N1625" s="16"/>
      <c r="W1625" s="1" t="str">
        <f t="shared" ref="W1625:W1637" si="217">W1624</f>
        <v>13東京都</v>
      </c>
    </row>
    <row r="1626" spans="1:23" x14ac:dyDescent="0.15">
      <c r="A1626" s="8">
        <f t="shared" si="216"/>
        <v>109</v>
      </c>
      <c r="B1626" s="8">
        <f>B1625</f>
        <v>1307</v>
      </c>
      <c r="D1626" s="17" t="s">
        <v>5</v>
      </c>
      <c r="E1626" s="18"/>
      <c r="F1626" s="19">
        <f>B1626</f>
        <v>1307</v>
      </c>
      <c r="G1626" s="20"/>
      <c r="H1626" s="21" t="s">
        <v>154</v>
      </c>
      <c r="I1626" s="22"/>
      <c r="N1626" s="16"/>
      <c r="W1626" s="1" t="str">
        <f t="shared" si="217"/>
        <v>13東京都</v>
      </c>
    </row>
    <row r="1627" spans="1:23" x14ac:dyDescent="0.15">
      <c r="A1627" s="8">
        <f t="shared" si="216"/>
        <v>109</v>
      </c>
      <c r="B1627" s="8">
        <f>B1626</f>
        <v>1307</v>
      </c>
      <c r="D1627" s="23" t="s">
        <v>6</v>
      </c>
      <c r="E1627" s="24"/>
      <c r="F1627" s="25">
        <v>149.43270000000001</v>
      </c>
      <c r="G1627" s="26"/>
      <c r="H1627" s="26"/>
      <c r="I1627" s="27"/>
      <c r="J1627" s="28"/>
      <c r="K1627" s="28"/>
      <c r="M1627" s="28"/>
      <c r="N1627" s="29"/>
      <c r="O1627" s="30" t="s">
        <v>7</v>
      </c>
      <c r="W1627" s="1" t="str">
        <f t="shared" si="217"/>
        <v>13東京都</v>
      </c>
    </row>
    <row r="1628" spans="1:23" ht="14.25" thickBot="1" x14ac:dyDescent="0.2">
      <c r="A1628" s="8">
        <f t="shared" si="216"/>
        <v>109</v>
      </c>
      <c r="B1628" s="8">
        <f>B1627</f>
        <v>1307</v>
      </c>
      <c r="D1628" s="31" t="s">
        <v>8</v>
      </c>
      <c r="E1628" s="32"/>
      <c r="F1628" s="33">
        <v>103.83</v>
      </c>
      <c r="G1628" s="34"/>
      <c r="H1628" s="34"/>
      <c r="I1628" s="35"/>
      <c r="J1628" s="36"/>
      <c r="K1628" s="36"/>
      <c r="M1628" s="36"/>
      <c r="O1628" s="37">
        <v>-8.4999999999999964E-2</v>
      </c>
      <c r="P1628" s="37"/>
      <c r="W1628" s="1" t="str">
        <f t="shared" si="217"/>
        <v>13東京都</v>
      </c>
    </row>
    <row r="1629" spans="1:23" ht="14.25" thickBot="1" x14ac:dyDescent="0.2">
      <c r="A1629" s="8">
        <f t="shared" si="216"/>
        <v>109</v>
      </c>
      <c r="B1629" s="8"/>
      <c r="C1629" s="1" t="s">
        <v>9</v>
      </c>
      <c r="W1629" s="1" t="str">
        <f t="shared" si="217"/>
        <v>13東京都</v>
      </c>
    </row>
    <row r="1630" spans="1:23" ht="13.5" customHeight="1" x14ac:dyDescent="0.15">
      <c r="A1630" s="8">
        <f t="shared" si="216"/>
        <v>109</v>
      </c>
      <c r="B1630" s="8"/>
      <c r="D1630" s="38"/>
      <c r="E1630" s="39"/>
      <c r="F1630" s="40" t="s">
        <v>10</v>
      </c>
      <c r="G1630" s="41"/>
      <c r="H1630" s="42" t="s">
        <v>11</v>
      </c>
      <c r="I1630" s="42" t="s">
        <v>12</v>
      </c>
      <c r="J1630" s="42" t="s">
        <v>13</v>
      </c>
      <c r="K1630" s="42" t="s">
        <v>14</v>
      </c>
      <c r="L1630" s="43" t="s">
        <v>15</v>
      </c>
      <c r="M1630" s="41"/>
      <c r="N1630" s="41"/>
      <c r="O1630" s="43" t="s">
        <v>16</v>
      </c>
      <c r="P1630" s="41"/>
      <c r="Q1630" s="44"/>
      <c r="W1630" s="1" t="str">
        <f t="shared" si="217"/>
        <v>13東京都</v>
      </c>
    </row>
    <row r="1631" spans="1:23" ht="32.25" thickBot="1" x14ac:dyDescent="0.2">
      <c r="A1631" s="8">
        <f t="shared" si="216"/>
        <v>109</v>
      </c>
      <c r="B1631" s="8"/>
      <c r="D1631" s="45"/>
      <c r="E1631" s="46"/>
      <c r="F1631" s="47" t="s">
        <v>17</v>
      </c>
      <c r="G1631" s="48" t="s">
        <v>18</v>
      </c>
      <c r="H1631" s="49" t="s">
        <v>19</v>
      </c>
      <c r="I1631" s="49" t="s">
        <v>20</v>
      </c>
      <c r="J1631" s="49" t="s">
        <v>21</v>
      </c>
      <c r="K1631" s="49" t="s">
        <v>22</v>
      </c>
      <c r="L1631" s="50" t="s">
        <v>23</v>
      </c>
      <c r="M1631" s="51" t="s">
        <v>24</v>
      </c>
      <c r="N1631" s="52" t="s">
        <v>25</v>
      </c>
      <c r="O1631" s="53" t="s">
        <v>26</v>
      </c>
      <c r="P1631" s="51" t="s">
        <v>27</v>
      </c>
      <c r="Q1631" s="54" t="s">
        <v>28</v>
      </c>
      <c r="W1631" s="1" t="str">
        <f t="shared" si="217"/>
        <v>13東京都</v>
      </c>
    </row>
    <row r="1632" spans="1:23" ht="14.25" thickTop="1" x14ac:dyDescent="0.15">
      <c r="A1632" s="8">
        <f t="shared" si="216"/>
        <v>109</v>
      </c>
      <c r="B1632" s="8">
        <f>B1627</f>
        <v>1307</v>
      </c>
      <c r="D1632" s="55"/>
      <c r="E1632" s="56" t="s">
        <v>29</v>
      </c>
      <c r="F1632" s="57">
        <f>SUM(F1633:F1636)</f>
        <v>8314</v>
      </c>
      <c r="G1632" s="58">
        <f>IFERROR(F1632/P1632,"-")</f>
        <v>0.98776286087679699</v>
      </c>
      <c r="H1632" s="59">
        <f>SUM(H1633:H1636)</f>
        <v>8437</v>
      </c>
      <c r="I1632" s="59">
        <f>SUM(I1633:I1636)</f>
        <v>8368</v>
      </c>
      <c r="J1632" s="59">
        <f>SUM(J1633:J1636)</f>
        <v>8362</v>
      </c>
      <c r="K1632" s="59">
        <f>SUM(K1633:K1636)</f>
        <v>8657</v>
      </c>
      <c r="L1632" s="60">
        <f>SUM(L1633:L1636)</f>
        <v>8803</v>
      </c>
      <c r="M1632" s="61">
        <f>IFERROR(L1632/F1632,"-")</f>
        <v>1.0588164541736829</v>
      </c>
      <c r="N1632" s="62">
        <f>L1632-F1632</f>
        <v>489</v>
      </c>
      <c r="O1632" s="60">
        <f>SUM(O1633:O1636)</f>
        <v>8807</v>
      </c>
      <c r="P1632" s="63">
        <f>SUM(P1633:P1636)</f>
        <v>8417</v>
      </c>
      <c r="Q1632" s="64">
        <f>IFERROR(O1632/P1632,"-")</f>
        <v>1.0463347986218368</v>
      </c>
      <c r="W1632" s="1" t="str">
        <f t="shared" si="217"/>
        <v>13東京都</v>
      </c>
    </row>
    <row r="1633" spans="1:23" x14ac:dyDescent="0.15">
      <c r="A1633" s="8">
        <f t="shared" si="216"/>
        <v>109</v>
      </c>
      <c r="B1633" s="8">
        <f>B1632</f>
        <v>1307</v>
      </c>
      <c r="D1633" s="65"/>
      <c r="E1633" s="66" t="s">
        <v>30</v>
      </c>
      <c r="F1633" s="67">
        <v>1543</v>
      </c>
      <c r="G1633" s="68">
        <f>IFERROR(F1633/P1633,"-")</f>
        <v>1.4181985294117647</v>
      </c>
      <c r="H1633" s="69">
        <v>1422</v>
      </c>
      <c r="I1633" s="69">
        <v>1957</v>
      </c>
      <c r="J1633" s="69">
        <v>1239</v>
      </c>
      <c r="K1633" s="69">
        <v>1130</v>
      </c>
      <c r="L1633" s="70">
        <v>1162</v>
      </c>
      <c r="M1633" s="71">
        <f>IFERROR(L1633/F1633,"-")</f>
        <v>0.75307841866493841</v>
      </c>
      <c r="N1633" s="72">
        <f>L1633-F1633</f>
        <v>-381</v>
      </c>
      <c r="O1633" s="70">
        <v>1211</v>
      </c>
      <c r="P1633" s="73">
        <v>1088</v>
      </c>
      <c r="Q1633" s="74">
        <f>IFERROR(O1633/P1633,"-")</f>
        <v>1.1130514705882353</v>
      </c>
      <c r="W1633" s="1" t="str">
        <f t="shared" si="217"/>
        <v>13東京都</v>
      </c>
    </row>
    <row r="1634" spans="1:23" x14ac:dyDescent="0.15">
      <c r="A1634" s="8">
        <f t="shared" si="216"/>
        <v>109</v>
      </c>
      <c r="B1634" s="8">
        <f>B1633</f>
        <v>1307</v>
      </c>
      <c r="D1634" s="65"/>
      <c r="E1634" s="75" t="s">
        <v>31</v>
      </c>
      <c r="F1634" s="76">
        <v>4743</v>
      </c>
      <c r="G1634" s="77">
        <f>IFERROR(F1634/P1634,"-")</f>
        <v>1.305532617671346</v>
      </c>
      <c r="H1634" s="78">
        <v>4526</v>
      </c>
      <c r="I1634" s="78">
        <v>3816</v>
      </c>
      <c r="J1634" s="78">
        <v>4706</v>
      </c>
      <c r="K1634" s="78">
        <v>4817</v>
      </c>
      <c r="L1634" s="79">
        <v>4822</v>
      </c>
      <c r="M1634" s="80">
        <f>IFERROR(L1634/F1634,"-")</f>
        <v>1.0166561248155177</v>
      </c>
      <c r="N1634" s="81">
        <f>L1634-F1634</f>
        <v>79</v>
      </c>
      <c r="O1634" s="79">
        <v>4678</v>
      </c>
      <c r="P1634" s="82">
        <v>3633</v>
      </c>
      <c r="Q1634" s="83">
        <f>IFERROR(O1634/P1634,"-")</f>
        <v>1.2876410679878887</v>
      </c>
      <c r="W1634" s="1" t="str">
        <f t="shared" si="217"/>
        <v>13東京都</v>
      </c>
    </row>
    <row r="1635" spans="1:23" x14ac:dyDescent="0.15">
      <c r="A1635" s="8">
        <f t="shared" si="216"/>
        <v>109</v>
      </c>
      <c r="B1635" s="8">
        <f>B1634</f>
        <v>1307</v>
      </c>
      <c r="D1635" s="65"/>
      <c r="E1635" s="75" t="s">
        <v>32</v>
      </c>
      <c r="F1635" s="76">
        <v>821</v>
      </c>
      <c r="G1635" s="77">
        <f>IFERROR(F1635/P1635,"-")</f>
        <v>0.29974443227455277</v>
      </c>
      <c r="H1635" s="78">
        <v>1418</v>
      </c>
      <c r="I1635" s="78">
        <v>1577</v>
      </c>
      <c r="J1635" s="78">
        <v>1454</v>
      </c>
      <c r="K1635" s="78">
        <v>1661</v>
      </c>
      <c r="L1635" s="79">
        <v>1825</v>
      </c>
      <c r="M1635" s="80">
        <f>IFERROR(L1635/F1635,"-")</f>
        <v>2.2228989037758833</v>
      </c>
      <c r="N1635" s="81">
        <f>L1635-F1635</f>
        <v>1004</v>
      </c>
      <c r="O1635" s="79">
        <v>1897</v>
      </c>
      <c r="P1635" s="82">
        <v>2739</v>
      </c>
      <c r="Q1635" s="83">
        <f>IFERROR(O1635/P1635,"-")</f>
        <v>0.69258853596202996</v>
      </c>
      <c r="W1635" s="1" t="str">
        <f t="shared" si="217"/>
        <v>13東京都</v>
      </c>
    </row>
    <row r="1636" spans="1:23" ht="14.25" thickBot="1" x14ac:dyDescent="0.2">
      <c r="A1636" s="8">
        <f t="shared" si="216"/>
        <v>109</v>
      </c>
      <c r="B1636" s="8">
        <f>B1635</f>
        <v>1307</v>
      </c>
      <c r="D1636" s="84"/>
      <c r="E1636" s="85" t="s">
        <v>33</v>
      </c>
      <c r="F1636" s="86">
        <v>1207</v>
      </c>
      <c r="G1636" s="87">
        <f>IFERROR(F1636/P1636,"-")</f>
        <v>1.2612330198537096</v>
      </c>
      <c r="H1636" s="88">
        <v>1071</v>
      </c>
      <c r="I1636" s="88">
        <v>1018</v>
      </c>
      <c r="J1636" s="88">
        <v>963</v>
      </c>
      <c r="K1636" s="88">
        <v>1049</v>
      </c>
      <c r="L1636" s="89">
        <v>994</v>
      </c>
      <c r="M1636" s="90">
        <f>IFERROR(L1636/F1636,"-")</f>
        <v>0.82352941176470584</v>
      </c>
      <c r="N1636" s="91">
        <f>L1636-F1636</f>
        <v>-213</v>
      </c>
      <c r="O1636" s="89">
        <v>1021</v>
      </c>
      <c r="P1636" s="92">
        <v>957</v>
      </c>
      <c r="Q1636" s="93">
        <f>IFERROR(O1636/P1636,"-")</f>
        <v>1.0668756530825496</v>
      </c>
      <c r="W1636" s="1" t="str">
        <f t="shared" si="217"/>
        <v>13東京都</v>
      </c>
    </row>
    <row r="1637" spans="1:23" s="5" customFormat="1" x14ac:dyDescent="0.15">
      <c r="A1637" s="94">
        <f t="shared" si="216"/>
        <v>109</v>
      </c>
      <c r="B1637" s="94">
        <f>B1636</f>
        <v>1307</v>
      </c>
      <c r="D1637" s="95"/>
      <c r="E1637" s="96" t="s">
        <v>34</v>
      </c>
      <c r="F1637" s="97">
        <v>0.98837209302325579</v>
      </c>
      <c r="G1637" s="98"/>
      <c r="H1637" s="97">
        <v>0.94117647058823528</v>
      </c>
      <c r="I1637" s="97">
        <v>0.95238095238095233</v>
      </c>
      <c r="J1637" s="97">
        <v>0.8928571428571429</v>
      </c>
      <c r="K1637" s="97">
        <v>0.88235294117647056</v>
      </c>
      <c r="L1637" s="97">
        <v>0.90476190476190477</v>
      </c>
      <c r="M1637" s="99"/>
      <c r="N1637" s="99"/>
      <c r="O1637" s="100"/>
      <c r="P1637" s="100"/>
      <c r="Q1637" s="99"/>
      <c r="W1637" s="5" t="str">
        <f t="shared" si="217"/>
        <v>13東京都</v>
      </c>
    </row>
    <row r="1638" spans="1:23" x14ac:dyDescent="0.15">
      <c r="A1638" s="8">
        <f>(ROW()+12)/15</f>
        <v>110</v>
      </c>
      <c r="B1638" s="8"/>
      <c r="C1638" s="101">
        <f>(ROW()+12)/15</f>
        <v>110</v>
      </c>
      <c r="D1638" s="101"/>
      <c r="R1638" s="1" t="str">
        <f>"（"&amp;H1640&amp;"　"&amp;H1641&amp;"構想区域）"</f>
        <v>（東京都　西多摩構想区域）</v>
      </c>
      <c r="W1638" s="1" t="str">
        <f>TEXT(F1640,"0?")&amp;H1640</f>
        <v>13東京都</v>
      </c>
    </row>
    <row r="1639" spans="1:23" ht="14.25" thickBot="1" x14ac:dyDescent="0.2">
      <c r="A1639" s="8">
        <f t="shared" ref="A1639:A1652" si="218">A1638</f>
        <v>110</v>
      </c>
      <c r="B1639" s="8"/>
      <c r="C1639" s="1" t="s">
        <v>3</v>
      </c>
      <c r="W1639" s="1" t="str">
        <f>W1638</f>
        <v>13東京都</v>
      </c>
    </row>
    <row r="1640" spans="1:23" x14ac:dyDescent="0.15">
      <c r="A1640" s="8">
        <f t="shared" si="218"/>
        <v>110</v>
      </c>
      <c r="B1640" s="8">
        <v>1308</v>
      </c>
      <c r="D1640" s="10" t="s">
        <v>4</v>
      </c>
      <c r="E1640" s="11"/>
      <c r="F1640" s="12">
        <f>QUOTIENT(F1641,100)</f>
        <v>13</v>
      </c>
      <c r="G1640" s="13"/>
      <c r="H1640" s="14" t="s">
        <v>147</v>
      </c>
      <c r="I1640" s="15"/>
      <c r="N1640" s="16"/>
      <c r="W1640" s="1" t="str">
        <f t="shared" ref="W1640:W1652" si="219">W1639</f>
        <v>13東京都</v>
      </c>
    </row>
    <row r="1641" spans="1:23" x14ac:dyDescent="0.15">
      <c r="A1641" s="8">
        <f t="shared" si="218"/>
        <v>110</v>
      </c>
      <c r="B1641" s="8">
        <f>B1640</f>
        <v>1308</v>
      </c>
      <c r="D1641" s="17" t="s">
        <v>5</v>
      </c>
      <c r="E1641" s="18"/>
      <c r="F1641" s="19">
        <f>B1641</f>
        <v>1308</v>
      </c>
      <c r="G1641" s="20"/>
      <c r="H1641" s="21" t="s">
        <v>155</v>
      </c>
      <c r="I1641" s="22"/>
      <c r="N1641" s="16"/>
      <c r="W1641" s="1" t="str">
        <f t="shared" si="219"/>
        <v>13東京都</v>
      </c>
    </row>
    <row r="1642" spans="1:23" x14ac:dyDescent="0.15">
      <c r="A1642" s="8">
        <f t="shared" si="218"/>
        <v>110</v>
      </c>
      <c r="B1642" s="8">
        <f>B1641</f>
        <v>1308</v>
      </c>
      <c r="D1642" s="23" t="s">
        <v>6</v>
      </c>
      <c r="E1642" s="24"/>
      <c r="F1642" s="25">
        <v>37.904299999999999</v>
      </c>
      <c r="G1642" s="26"/>
      <c r="H1642" s="26"/>
      <c r="I1642" s="27"/>
      <c r="J1642" s="28"/>
      <c r="K1642" s="28"/>
      <c r="M1642" s="28"/>
      <c r="N1642" s="29"/>
      <c r="O1642" s="30" t="s">
        <v>7</v>
      </c>
      <c r="W1642" s="1" t="str">
        <f t="shared" si="219"/>
        <v>13東京都</v>
      </c>
    </row>
    <row r="1643" spans="1:23" ht="14.25" thickBot="1" x14ac:dyDescent="0.2">
      <c r="A1643" s="8">
        <f t="shared" si="218"/>
        <v>110</v>
      </c>
      <c r="B1643" s="8">
        <f>B1642</f>
        <v>1308</v>
      </c>
      <c r="D1643" s="31" t="s">
        <v>8</v>
      </c>
      <c r="E1643" s="32"/>
      <c r="F1643" s="33">
        <v>572.70000000000005</v>
      </c>
      <c r="G1643" s="34"/>
      <c r="H1643" s="34"/>
      <c r="I1643" s="35"/>
      <c r="J1643" s="36"/>
      <c r="K1643" s="36"/>
      <c r="M1643" s="36"/>
      <c r="O1643" s="37">
        <v>-0.223</v>
      </c>
      <c r="P1643" s="37"/>
      <c r="W1643" s="1" t="str">
        <f t="shared" si="219"/>
        <v>13東京都</v>
      </c>
    </row>
    <row r="1644" spans="1:23" ht="14.25" thickBot="1" x14ac:dyDescent="0.2">
      <c r="A1644" s="8">
        <f t="shared" si="218"/>
        <v>110</v>
      </c>
      <c r="B1644" s="8"/>
      <c r="C1644" s="1" t="s">
        <v>9</v>
      </c>
      <c r="W1644" s="1" t="str">
        <f t="shared" si="219"/>
        <v>13東京都</v>
      </c>
    </row>
    <row r="1645" spans="1:23" ht="13.5" customHeight="1" x14ac:dyDescent="0.15">
      <c r="A1645" s="8">
        <f t="shared" si="218"/>
        <v>110</v>
      </c>
      <c r="B1645" s="8"/>
      <c r="D1645" s="38"/>
      <c r="E1645" s="39"/>
      <c r="F1645" s="40" t="s">
        <v>10</v>
      </c>
      <c r="G1645" s="41"/>
      <c r="H1645" s="42" t="s">
        <v>11</v>
      </c>
      <c r="I1645" s="42" t="s">
        <v>12</v>
      </c>
      <c r="J1645" s="42" t="s">
        <v>13</v>
      </c>
      <c r="K1645" s="42" t="s">
        <v>14</v>
      </c>
      <c r="L1645" s="43" t="s">
        <v>15</v>
      </c>
      <c r="M1645" s="41"/>
      <c r="N1645" s="41"/>
      <c r="O1645" s="43" t="s">
        <v>16</v>
      </c>
      <c r="P1645" s="41"/>
      <c r="Q1645" s="44"/>
      <c r="W1645" s="1" t="str">
        <f t="shared" si="219"/>
        <v>13東京都</v>
      </c>
    </row>
    <row r="1646" spans="1:23" ht="32.25" thickBot="1" x14ac:dyDescent="0.2">
      <c r="A1646" s="8">
        <f t="shared" si="218"/>
        <v>110</v>
      </c>
      <c r="B1646" s="8"/>
      <c r="D1646" s="45"/>
      <c r="E1646" s="46"/>
      <c r="F1646" s="47" t="s">
        <v>17</v>
      </c>
      <c r="G1646" s="48" t="s">
        <v>18</v>
      </c>
      <c r="H1646" s="49" t="s">
        <v>19</v>
      </c>
      <c r="I1646" s="49" t="s">
        <v>20</v>
      </c>
      <c r="J1646" s="49" t="s">
        <v>21</v>
      </c>
      <c r="K1646" s="49" t="s">
        <v>22</v>
      </c>
      <c r="L1646" s="50" t="s">
        <v>23</v>
      </c>
      <c r="M1646" s="51" t="s">
        <v>24</v>
      </c>
      <c r="N1646" s="52" t="s">
        <v>25</v>
      </c>
      <c r="O1646" s="53" t="s">
        <v>26</v>
      </c>
      <c r="P1646" s="51" t="s">
        <v>27</v>
      </c>
      <c r="Q1646" s="54" t="s">
        <v>28</v>
      </c>
      <c r="W1646" s="1" t="str">
        <f t="shared" si="219"/>
        <v>13東京都</v>
      </c>
    </row>
    <row r="1647" spans="1:23" ht="14.25" thickTop="1" x14ac:dyDescent="0.15">
      <c r="A1647" s="8">
        <f t="shared" si="218"/>
        <v>110</v>
      </c>
      <c r="B1647" s="8">
        <f>B1642</f>
        <v>1308</v>
      </c>
      <c r="D1647" s="55"/>
      <c r="E1647" s="56" t="s">
        <v>29</v>
      </c>
      <c r="F1647" s="57">
        <f>SUM(F1648:F1651)</f>
        <v>4268</v>
      </c>
      <c r="G1647" s="58">
        <f>IFERROR(F1647/P1647,"-")</f>
        <v>1.1387406616862326</v>
      </c>
      <c r="H1647" s="59">
        <f>SUM(H1648:H1651)</f>
        <v>4116</v>
      </c>
      <c r="I1647" s="59">
        <f>SUM(I1648:I1651)</f>
        <v>4057</v>
      </c>
      <c r="J1647" s="59">
        <f>SUM(J1648:J1651)</f>
        <v>3782</v>
      </c>
      <c r="K1647" s="59">
        <f>SUM(K1648:K1651)</f>
        <v>3940</v>
      </c>
      <c r="L1647" s="60">
        <f>SUM(L1648:L1651)</f>
        <v>4171</v>
      </c>
      <c r="M1647" s="61">
        <f>IFERROR(L1647/F1647,"-")</f>
        <v>0.97727272727272729</v>
      </c>
      <c r="N1647" s="62">
        <f>L1647-F1647</f>
        <v>-97</v>
      </c>
      <c r="O1647" s="60">
        <f>SUM(O1648:O1651)</f>
        <v>3360</v>
      </c>
      <c r="P1647" s="63">
        <f>SUM(P1648:P1651)</f>
        <v>3748</v>
      </c>
      <c r="Q1647" s="64">
        <f>IFERROR(O1647/P1647,"-")</f>
        <v>0.89647812166488794</v>
      </c>
      <c r="W1647" s="1" t="str">
        <f t="shared" si="219"/>
        <v>13東京都</v>
      </c>
    </row>
    <row r="1648" spans="1:23" x14ac:dyDescent="0.15">
      <c r="A1648" s="8">
        <f t="shared" si="218"/>
        <v>110</v>
      </c>
      <c r="B1648" s="8">
        <f>B1647</f>
        <v>1308</v>
      </c>
      <c r="D1648" s="65"/>
      <c r="E1648" s="66" t="s">
        <v>30</v>
      </c>
      <c r="F1648" s="67">
        <v>39</v>
      </c>
      <c r="G1648" s="68">
        <f>IFERROR(F1648/P1648,"-")</f>
        <v>0.14181818181818182</v>
      </c>
      <c r="H1648" s="69">
        <v>205</v>
      </c>
      <c r="I1648" s="69">
        <v>187</v>
      </c>
      <c r="J1648" s="69">
        <v>187</v>
      </c>
      <c r="K1648" s="69">
        <v>187</v>
      </c>
      <c r="L1648" s="70">
        <v>187</v>
      </c>
      <c r="M1648" s="71">
        <f>IFERROR(L1648/F1648,"-")</f>
        <v>4.7948717948717947</v>
      </c>
      <c r="N1648" s="72">
        <f>L1648-F1648</f>
        <v>148</v>
      </c>
      <c r="O1648" s="70">
        <v>6</v>
      </c>
      <c r="P1648" s="73">
        <v>275</v>
      </c>
      <c r="Q1648" s="74">
        <f>IFERROR(O1648/P1648,"-")</f>
        <v>2.181818181818182E-2</v>
      </c>
      <c r="W1648" s="1" t="str">
        <f t="shared" si="219"/>
        <v>13東京都</v>
      </c>
    </row>
    <row r="1649" spans="1:23" x14ac:dyDescent="0.15">
      <c r="A1649" s="8">
        <f t="shared" si="218"/>
        <v>110</v>
      </c>
      <c r="B1649" s="8">
        <f>B1648</f>
        <v>1308</v>
      </c>
      <c r="D1649" s="65"/>
      <c r="E1649" s="75" t="s">
        <v>31</v>
      </c>
      <c r="F1649" s="76">
        <v>1568</v>
      </c>
      <c r="G1649" s="77">
        <f>IFERROR(F1649/P1649,"-")</f>
        <v>1.6215098241985522</v>
      </c>
      <c r="H1649" s="78">
        <v>1270</v>
      </c>
      <c r="I1649" s="78">
        <v>1260</v>
      </c>
      <c r="J1649" s="78">
        <v>1258</v>
      </c>
      <c r="K1649" s="78">
        <v>1301</v>
      </c>
      <c r="L1649" s="79">
        <v>1416</v>
      </c>
      <c r="M1649" s="80">
        <f>IFERROR(L1649/F1649,"-")</f>
        <v>0.90306122448979587</v>
      </c>
      <c r="N1649" s="81">
        <f>L1649-F1649</f>
        <v>-152</v>
      </c>
      <c r="O1649" s="79">
        <v>961</v>
      </c>
      <c r="P1649" s="82">
        <v>967</v>
      </c>
      <c r="Q1649" s="83">
        <f>IFERROR(O1649/P1649,"-")</f>
        <v>0.99379524301964839</v>
      </c>
      <c r="W1649" s="1" t="str">
        <f t="shared" si="219"/>
        <v>13東京都</v>
      </c>
    </row>
    <row r="1650" spans="1:23" x14ac:dyDescent="0.15">
      <c r="A1650" s="8">
        <f t="shared" si="218"/>
        <v>110</v>
      </c>
      <c r="B1650" s="8">
        <f>B1649</f>
        <v>1308</v>
      </c>
      <c r="D1650" s="65"/>
      <c r="E1650" s="75" t="s">
        <v>32</v>
      </c>
      <c r="F1650" s="76">
        <v>233</v>
      </c>
      <c r="G1650" s="77">
        <f>IFERROR(F1650/P1650,"-")</f>
        <v>0.22599418040737149</v>
      </c>
      <c r="H1650" s="78">
        <v>386</v>
      </c>
      <c r="I1650" s="78">
        <v>402</v>
      </c>
      <c r="J1650" s="78">
        <v>259</v>
      </c>
      <c r="K1650" s="78">
        <v>272</v>
      </c>
      <c r="L1650" s="79">
        <v>465</v>
      </c>
      <c r="M1650" s="80">
        <f>IFERROR(L1650/F1650,"-")</f>
        <v>1.9957081545064377</v>
      </c>
      <c r="N1650" s="81">
        <f>L1650-F1650</f>
        <v>232</v>
      </c>
      <c r="O1650" s="79">
        <v>597</v>
      </c>
      <c r="P1650" s="82">
        <v>1031</v>
      </c>
      <c r="Q1650" s="83">
        <f>IFERROR(O1650/P1650,"-")</f>
        <v>0.57904946653734235</v>
      </c>
      <c r="W1650" s="1" t="str">
        <f t="shared" si="219"/>
        <v>13東京都</v>
      </c>
    </row>
    <row r="1651" spans="1:23" ht="14.25" thickBot="1" x14ac:dyDescent="0.2">
      <c r="A1651" s="8">
        <f t="shared" si="218"/>
        <v>110</v>
      </c>
      <c r="B1651" s="8">
        <f>B1650</f>
        <v>1308</v>
      </c>
      <c r="D1651" s="84"/>
      <c r="E1651" s="85" t="s">
        <v>33</v>
      </c>
      <c r="F1651" s="86">
        <v>2428</v>
      </c>
      <c r="G1651" s="87">
        <f>IFERROR(F1651/P1651,"-")</f>
        <v>1.6461016949152543</v>
      </c>
      <c r="H1651" s="88">
        <v>2255</v>
      </c>
      <c r="I1651" s="88">
        <v>2208</v>
      </c>
      <c r="J1651" s="88">
        <v>2078</v>
      </c>
      <c r="K1651" s="88">
        <v>2180</v>
      </c>
      <c r="L1651" s="89">
        <v>2103</v>
      </c>
      <c r="M1651" s="90">
        <f>IFERROR(L1651/F1651,"-")</f>
        <v>0.86614497528830314</v>
      </c>
      <c r="N1651" s="91">
        <f>L1651-F1651</f>
        <v>-325</v>
      </c>
      <c r="O1651" s="89">
        <v>1796</v>
      </c>
      <c r="P1651" s="92">
        <v>1475</v>
      </c>
      <c r="Q1651" s="93">
        <f>IFERROR(O1651/P1651,"-")</f>
        <v>1.2176271186440677</v>
      </c>
      <c r="W1651" s="1" t="str">
        <f t="shared" si="219"/>
        <v>13東京都</v>
      </c>
    </row>
    <row r="1652" spans="1:23" s="5" customFormat="1" x14ac:dyDescent="0.15">
      <c r="A1652" s="94">
        <f t="shared" si="218"/>
        <v>110</v>
      </c>
      <c r="B1652" s="94">
        <f>B1651</f>
        <v>1308</v>
      </c>
      <c r="D1652" s="95"/>
      <c r="E1652" s="96" t="s">
        <v>34</v>
      </c>
      <c r="F1652" s="97">
        <v>1</v>
      </c>
      <c r="G1652" s="98"/>
      <c r="H1652" s="97">
        <v>0.96969696969696972</v>
      </c>
      <c r="I1652" s="97">
        <v>1</v>
      </c>
      <c r="J1652" s="97">
        <v>0.8666666666666667</v>
      </c>
      <c r="K1652" s="97">
        <v>1</v>
      </c>
      <c r="L1652" s="97">
        <v>1</v>
      </c>
      <c r="M1652" s="99"/>
      <c r="N1652" s="99"/>
      <c r="O1652" s="100"/>
      <c r="P1652" s="100"/>
      <c r="Q1652" s="99"/>
      <c r="W1652" s="5" t="str">
        <f t="shared" si="219"/>
        <v>13東京都</v>
      </c>
    </row>
    <row r="1653" spans="1:23" x14ac:dyDescent="0.15">
      <c r="A1653" s="8">
        <f>(ROW()+12)/15</f>
        <v>111</v>
      </c>
      <c r="B1653" s="8"/>
      <c r="C1653" s="101">
        <f>(ROW()+12)/15</f>
        <v>111</v>
      </c>
      <c r="D1653" s="101"/>
      <c r="R1653" s="1" t="str">
        <f>"（"&amp;H1655&amp;"　"&amp;H1656&amp;"構想区域）"</f>
        <v>（東京都　南多摩構想区域）</v>
      </c>
      <c r="W1653" s="1" t="str">
        <f>TEXT(F1655,"0?")&amp;H1655</f>
        <v>13東京都</v>
      </c>
    </row>
    <row r="1654" spans="1:23" ht="14.25" thickBot="1" x14ac:dyDescent="0.2">
      <c r="A1654" s="8">
        <f t="shared" ref="A1654:A1667" si="220">A1653</f>
        <v>111</v>
      </c>
      <c r="B1654" s="8"/>
      <c r="C1654" s="1" t="s">
        <v>3</v>
      </c>
      <c r="W1654" s="1" t="str">
        <f>W1653</f>
        <v>13東京都</v>
      </c>
    </row>
    <row r="1655" spans="1:23" x14ac:dyDescent="0.15">
      <c r="A1655" s="8">
        <f t="shared" si="220"/>
        <v>111</v>
      </c>
      <c r="B1655" s="8">
        <v>1309</v>
      </c>
      <c r="D1655" s="10" t="s">
        <v>4</v>
      </c>
      <c r="E1655" s="11"/>
      <c r="F1655" s="12">
        <f>QUOTIENT(F1656,100)</f>
        <v>13</v>
      </c>
      <c r="G1655" s="13"/>
      <c r="H1655" s="14" t="s">
        <v>147</v>
      </c>
      <c r="I1655" s="15"/>
      <c r="N1655" s="16"/>
      <c r="W1655" s="1" t="str">
        <f t="shared" ref="W1655:W1667" si="221">W1654</f>
        <v>13東京都</v>
      </c>
    </row>
    <row r="1656" spans="1:23" x14ac:dyDescent="0.15">
      <c r="A1656" s="8">
        <f t="shared" si="220"/>
        <v>111</v>
      </c>
      <c r="B1656" s="8">
        <f>B1655</f>
        <v>1309</v>
      </c>
      <c r="D1656" s="17" t="s">
        <v>5</v>
      </c>
      <c r="E1656" s="18"/>
      <c r="F1656" s="19">
        <f>B1656</f>
        <v>1309</v>
      </c>
      <c r="G1656" s="20"/>
      <c r="H1656" s="21" t="s">
        <v>156</v>
      </c>
      <c r="I1656" s="22"/>
      <c r="N1656" s="16"/>
      <c r="W1656" s="1" t="str">
        <f t="shared" si="221"/>
        <v>13東京都</v>
      </c>
    </row>
    <row r="1657" spans="1:23" x14ac:dyDescent="0.15">
      <c r="A1657" s="8">
        <f t="shared" si="220"/>
        <v>111</v>
      </c>
      <c r="B1657" s="8">
        <f>B1656</f>
        <v>1309</v>
      </c>
      <c r="D1657" s="23" t="s">
        <v>6</v>
      </c>
      <c r="E1657" s="24"/>
      <c r="F1657" s="25">
        <v>144.09710000000001</v>
      </c>
      <c r="G1657" s="26"/>
      <c r="H1657" s="26"/>
      <c r="I1657" s="27"/>
      <c r="J1657" s="28"/>
      <c r="K1657" s="28"/>
      <c r="M1657" s="28"/>
      <c r="N1657" s="29"/>
      <c r="O1657" s="30" t="s">
        <v>7</v>
      </c>
      <c r="W1657" s="1" t="str">
        <f t="shared" si="221"/>
        <v>13東京都</v>
      </c>
    </row>
    <row r="1658" spans="1:23" ht="14.25" thickBot="1" x14ac:dyDescent="0.2">
      <c r="A1658" s="8">
        <f t="shared" si="220"/>
        <v>111</v>
      </c>
      <c r="B1658" s="8">
        <f>B1657</f>
        <v>1309</v>
      </c>
      <c r="D1658" s="31" t="s">
        <v>8</v>
      </c>
      <c r="E1658" s="32"/>
      <c r="F1658" s="33">
        <v>324.45999999999998</v>
      </c>
      <c r="G1658" s="34"/>
      <c r="H1658" s="34"/>
      <c r="I1658" s="35"/>
      <c r="J1658" s="36"/>
      <c r="K1658" s="36"/>
      <c r="M1658" s="36"/>
      <c r="O1658" s="37">
        <v>-0.18299999999999997</v>
      </c>
      <c r="P1658" s="37"/>
      <c r="W1658" s="1" t="str">
        <f t="shared" si="221"/>
        <v>13東京都</v>
      </c>
    </row>
    <row r="1659" spans="1:23" ht="14.25" thickBot="1" x14ac:dyDescent="0.2">
      <c r="A1659" s="8">
        <f t="shared" si="220"/>
        <v>111</v>
      </c>
      <c r="B1659" s="8"/>
      <c r="C1659" s="1" t="s">
        <v>9</v>
      </c>
      <c r="W1659" s="1" t="str">
        <f t="shared" si="221"/>
        <v>13東京都</v>
      </c>
    </row>
    <row r="1660" spans="1:23" ht="13.5" customHeight="1" x14ac:dyDescent="0.15">
      <c r="A1660" s="8">
        <f t="shared" si="220"/>
        <v>111</v>
      </c>
      <c r="B1660" s="8"/>
      <c r="D1660" s="38"/>
      <c r="E1660" s="39"/>
      <c r="F1660" s="40" t="s">
        <v>10</v>
      </c>
      <c r="G1660" s="41"/>
      <c r="H1660" s="42" t="s">
        <v>11</v>
      </c>
      <c r="I1660" s="42" t="s">
        <v>12</v>
      </c>
      <c r="J1660" s="42" t="s">
        <v>13</v>
      </c>
      <c r="K1660" s="42" t="s">
        <v>14</v>
      </c>
      <c r="L1660" s="43" t="s">
        <v>15</v>
      </c>
      <c r="M1660" s="41"/>
      <c r="N1660" s="41"/>
      <c r="O1660" s="43" t="s">
        <v>16</v>
      </c>
      <c r="P1660" s="41"/>
      <c r="Q1660" s="44"/>
      <c r="W1660" s="1" t="str">
        <f t="shared" si="221"/>
        <v>13東京都</v>
      </c>
    </row>
    <row r="1661" spans="1:23" ht="32.25" thickBot="1" x14ac:dyDescent="0.2">
      <c r="A1661" s="8">
        <f t="shared" si="220"/>
        <v>111</v>
      </c>
      <c r="B1661" s="8"/>
      <c r="D1661" s="45"/>
      <c r="E1661" s="46"/>
      <c r="F1661" s="47" t="s">
        <v>17</v>
      </c>
      <c r="G1661" s="48" t="s">
        <v>18</v>
      </c>
      <c r="H1661" s="49" t="s">
        <v>19</v>
      </c>
      <c r="I1661" s="49" t="s">
        <v>20</v>
      </c>
      <c r="J1661" s="49" t="s">
        <v>21</v>
      </c>
      <c r="K1661" s="49" t="s">
        <v>22</v>
      </c>
      <c r="L1661" s="50" t="s">
        <v>23</v>
      </c>
      <c r="M1661" s="51" t="s">
        <v>24</v>
      </c>
      <c r="N1661" s="52" t="s">
        <v>25</v>
      </c>
      <c r="O1661" s="53" t="s">
        <v>26</v>
      </c>
      <c r="P1661" s="51" t="s">
        <v>27</v>
      </c>
      <c r="Q1661" s="54" t="s">
        <v>28</v>
      </c>
      <c r="W1661" s="1" t="str">
        <f t="shared" si="221"/>
        <v>13東京都</v>
      </c>
    </row>
    <row r="1662" spans="1:23" ht="14.25" thickTop="1" x14ac:dyDescent="0.15">
      <c r="A1662" s="8">
        <f t="shared" si="220"/>
        <v>111</v>
      </c>
      <c r="B1662" s="8">
        <f>B1657</f>
        <v>1309</v>
      </c>
      <c r="D1662" s="55"/>
      <c r="E1662" s="56" t="s">
        <v>29</v>
      </c>
      <c r="F1662" s="57">
        <f>SUM(F1663:F1666)</f>
        <v>10119</v>
      </c>
      <c r="G1662" s="58">
        <f>IFERROR(F1662/P1662,"-")</f>
        <v>0.8617048454398365</v>
      </c>
      <c r="H1662" s="59">
        <f>SUM(H1663:H1666)</f>
        <v>10419</v>
      </c>
      <c r="I1662" s="59">
        <f>SUM(I1663:I1666)</f>
        <v>10265</v>
      </c>
      <c r="J1662" s="59">
        <f>SUM(J1663:J1666)</f>
        <v>9890</v>
      </c>
      <c r="K1662" s="59">
        <f>SUM(K1663:K1666)</f>
        <v>9214</v>
      </c>
      <c r="L1662" s="60">
        <f>SUM(L1663:L1666)</f>
        <v>9483</v>
      </c>
      <c r="M1662" s="61">
        <f>IFERROR(L1662/F1662,"-")</f>
        <v>0.93714793951971542</v>
      </c>
      <c r="N1662" s="62">
        <f>L1662-F1662</f>
        <v>-636</v>
      </c>
      <c r="O1662" s="60">
        <f>SUM(O1663:O1666)</f>
        <v>9357</v>
      </c>
      <c r="P1662" s="63">
        <f>SUM(P1663:P1666)</f>
        <v>11743</v>
      </c>
      <c r="Q1662" s="64">
        <f>IFERROR(O1662/P1662,"-")</f>
        <v>0.7968151239036021</v>
      </c>
      <c r="W1662" s="1" t="str">
        <f t="shared" si="221"/>
        <v>13東京都</v>
      </c>
    </row>
    <row r="1663" spans="1:23" x14ac:dyDescent="0.15">
      <c r="A1663" s="8">
        <f t="shared" si="220"/>
        <v>111</v>
      </c>
      <c r="B1663" s="8">
        <f>B1662</f>
        <v>1309</v>
      </c>
      <c r="D1663" s="65"/>
      <c r="E1663" s="66" t="s">
        <v>30</v>
      </c>
      <c r="F1663" s="67">
        <v>1141</v>
      </c>
      <c r="G1663" s="68">
        <f>IFERROR(F1663/P1663,"-")</f>
        <v>1.1467336683417086</v>
      </c>
      <c r="H1663" s="69">
        <v>1529</v>
      </c>
      <c r="I1663" s="69">
        <v>1529</v>
      </c>
      <c r="J1663" s="69">
        <v>1535</v>
      </c>
      <c r="K1663" s="69">
        <v>1528</v>
      </c>
      <c r="L1663" s="70">
        <v>1148</v>
      </c>
      <c r="M1663" s="71">
        <f>IFERROR(L1663/F1663,"-")</f>
        <v>1.0061349693251533</v>
      </c>
      <c r="N1663" s="72">
        <f>L1663-F1663</f>
        <v>7</v>
      </c>
      <c r="O1663" s="70">
        <v>1173</v>
      </c>
      <c r="P1663" s="73">
        <v>995</v>
      </c>
      <c r="Q1663" s="74">
        <f>IFERROR(O1663/P1663,"-")</f>
        <v>1.1788944723618091</v>
      </c>
      <c r="W1663" s="1" t="str">
        <f t="shared" si="221"/>
        <v>13東京都</v>
      </c>
    </row>
    <row r="1664" spans="1:23" x14ac:dyDescent="0.15">
      <c r="A1664" s="8">
        <f t="shared" si="220"/>
        <v>111</v>
      </c>
      <c r="B1664" s="8">
        <f>B1663</f>
        <v>1309</v>
      </c>
      <c r="D1664" s="65"/>
      <c r="E1664" s="75" t="s">
        <v>31</v>
      </c>
      <c r="F1664" s="76">
        <v>3972</v>
      </c>
      <c r="G1664" s="77">
        <f>IFERROR(F1664/P1664,"-")</f>
        <v>1.2072948328267477</v>
      </c>
      <c r="H1664" s="78">
        <v>3267</v>
      </c>
      <c r="I1664" s="78">
        <v>3217</v>
      </c>
      <c r="J1664" s="78">
        <v>3172</v>
      </c>
      <c r="K1664" s="78">
        <v>3274</v>
      </c>
      <c r="L1664" s="79">
        <v>3500</v>
      </c>
      <c r="M1664" s="80">
        <f>IFERROR(L1664/F1664,"-")</f>
        <v>0.88116817724068475</v>
      </c>
      <c r="N1664" s="81">
        <f>L1664-F1664</f>
        <v>-472</v>
      </c>
      <c r="O1664" s="79">
        <v>3290</v>
      </c>
      <c r="P1664" s="82">
        <v>3290</v>
      </c>
      <c r="Q1664" s="83">
        <f>IFERROR(O1664/P1664,"-")</f>
        <v>1</v>
      </c>
      <c r="W1664" s="1" t="str">
        <f t="shared" si="221"/>
        <v>13東京都</v>
      </c>
    </row>
    <row r="1665" spans="1:23" x14ac:dyDescent="0.15">
      <c r="A1665" s="8">
        <f t="shared" si="220"/>
        <v>111</v>
      </c>
      <c r="B1665" s="8">
        <f>B1664</f>
        <v>1309</v>
      </c>
      <c r="D1665" s="65"/>
      <c r="E1665" s="75" t="s">
        <v>32</v>
      </c>
      <c r="F1665" s="76">
        <v>765</v>
      </c>
      <c r="G1665" s="77">
        <f>IFERROR(F1665/P1665,"-")</f>
        <v>0.2494294098467558</v>
      </c>
      <c r="H1665" s="78">
        <v>1245</v>
      </c>
      <c r="I1665" s="78">
        <v>1230</v>
      </c>
      <c r="J1665" s="78">
        <v>1369</v>
      </c>
      <c r="K1665" s="78">
        <v>1319</v>
      </c>
      <c r="L1665" s="79">
        <v>1347</v>
      </c>
      <c r="M1665" s="80">
        <f>IFERROR(L1665/F1665,"-")</f>
        <v>1.7607843137254902</v>
      </c>
      <c r="N1665" s="81">
        <f>L1665-F1665</f>
        <v>582</v>
      </c>
      <c r="O1665" s="79">
        <v>1520</v>
      </c>
      <c r="P1665" s="82">
        <v>3067</v>
      </c>
      <c r="Q1665" s="83">
        <f>IFERROR(O1665/P1665,"-")</f>
        <v>0.49559830453211606</v>
      </c>
      <c r="W1665" s="1" t="str">
        <f t="shared" si="221"/>
        <v>13東京都</v>
      </c>
    </row>
    <row r="1666" spans="1:23" ht="14.25" thickBot="1" x14ac:dyDescent="0.2">
      <c r="A1666" s="8">
        <f t="shared" si="220"/>
        <v>111</v>
      </c>
      <c r="B1666" s="8">
        <f>B1665</f>
        <v>1309</v>
      </c>
      <c r="D1666" s="84"/>
      <c r="E1666" s="85" t="s">
        <v>33</v>
      </c>
      <c r="F1666" s="86">
        <v>4241</v>
      </c>
      <c r="G1666" s="87">
        <f>IFERROR(F1666/P1666,"-")</f>
        <v>0.96583921657936689</v>
      </c>
      <c r="H1666" s="88">
        <v>4378</v>
      </c>
      <c r="I1666" s="88">
        <v>4289</v>
      </c>
      <c r="J1666" s="88">
        <v>3814</v>
      </c>
      <c r="K1666" s="88">
        <v>3093</v>
      </c>
      <c r="L1666" s="89">
        <v>3488</v>
      </c>
      <c r="M1666" s="90">
        <f>IFERROR(L1666/F1666,"-")</f>
        <v>0.8224475359585004</v>
      </c>
      <c r="N1666" s="91">
        <f>L1666-F1666</f>
        <v>-753</v>
      </c>
      <c r="O1666" s="89">
        <v>3374</v>
      </c>
      <c r="P1666" s="92">
        <v>4391</v>
      </c>
      <c r="Q1666" s="93">
        <f>IFERROR(O1666/P1666,"-")</f>
        <v>0.76838988840810751</v>
      </c>
      <c r="W1666" s="1" t="str">
        <f t="shared" si="221"/>
        <v>13東京都</v>
      </c>
    </row>
    <row r="1667" spans="1:23" s="5" customFormat="1" x14ac:dyDescent="0.15">
      <c r="A1667" s="94">
        <f t="shared" si="220"/>
        <v>111</v>
      </c>
      <c r="B1667" s="94">
        <f>B1666</f>
        <v>1309</v>
      </c>
      <c r="D1667" s="95"/>
      <c r="E1667" s="96" t="s">
        <v>34</v>
      </c>
      <c r="F1667" s="97">
        <v>0.96938775510204078</v>
      </c>
      <c r="G1667" s="98"/>
      <c r="H1667" s="97">
        <v>0.94565217391304346</v>
      </c>
      <c r="I1667" s="97">
        <v>0.96666666666666667</v>
      </c>
      <c r="J1667" s="97">
        <v>0.92391304347826086</v>
      </c>
      <c r="K1667" s="97">
        <v>0.90217391304347827</v>
      </c>
      <c r="L1667" s="97">
        <v>0.90322580645161288</v>
      </c>
      <c r="M1667" s="99"/>
      <c r="N1667" s="99"/>
      <c r="O1667" s="100"/>
      <c r="P1667" s="100"/>
      <c r="Q1667" s="99"/>
      <c r="W1667" s="5" t="str">
        <f t="shared" si="221"/>
        <v>13東京都</v>
      </c>
    </row>
    <row r="1668" spans="1:23" x14ac:dyDescent="0.15">
      <c r="A1668" s="8">
        <f>(ROW()+12)/15</f>
        <v>112</v>
      </c>
      <c r="B1668" s="8"/>
      <c r="C1668" s="101">
        <f>(ROW()+12)/15</f>
        <v>112</v>
      </c>
      <c r="D1668" s="101"/>
      <c r="R1668" s="1" t="str">
        <f>"（"&amp;H1670&amp;"　"&amp;H1671&amp;"構想区域）"</f>
        <v>（東京都　北多摩西部構想区域）</v>
      </c>
      <c r="W1668" s="1" t="str">
        <f>TEXT(F1670,"0?")&amp;H1670</f>
        <v>13東京都</v>
      </c>
    </row>
    <row r="1669" spans="1:23" ht="14.25" thickBot="1" x14ac:dyDescent="0.2">
      <c r="A1669" s="8">
        <f t="shared" ref="A1669:A1682" si="222">A1668</f>
        <v>112</v>
      </c>
      <c r="B1669" s="8"/>
      <c r="C1669" s="1" t="s">
        <v>3</v>
      </c>
      <c r="W1669" s="1" t="str">
        <f>W1668</f>
        <v>13東京都</v>
      </c>
    </row>
    <row r="1670" spans="1:23" x14ac:dyDescent="0.15">
      <c r="A1670" s="8">
        <f t="shared" si="222"/>
        <v>112</v>
      </c>
      <c r="B1670" s="8">
        <v>1310</v>
      </c>
      <c r="D1670" s="10" t="s">
        <v>4</v>
      </c>
      <c r="E1670" s="11"/>
      <c r="F1670" s="12">
        <f>QUOTIENT(F1671,100)</f>
        <v>13</v>
      </c>
      <c r="G1670" s="13"/>
      <c r="H1670" s="14" t="s">
        <v>147</v>
      </c>
      <c r="I1670" s="15"/>
      <c r="N1670" s="16"/>
      <c r="W1670" s="1" t="str">
        <f t="shared" ref="W1670:W1682" si="223">W1669</f>
        <v>13東京都</v>
      </c>
    </row>
    <row r="1671" spans="1:23" x14ac:dyDescent="0.15">
      <c r="A1671" s="8">
        <f t="shared" si="222"/>
        <v>112</v>
      </c>
      <c r="B1671" s="8">
        <f>B1670</f>
        <v>1310</v>
      </c>
      <c r="D1671" s="17" t="s">
        <v>5</v>
      </c>
      <c r="E1671" s="18"/>
      <c r="F1671" s="19">
        <f>B1671</f>
        <v>1310</v>
      </c>
      <c r="G1671" s="20"/>
      <c r="H1671" s="21" t="s">
        <v>157</v>
      </c>
      <c r="I1671" s="22"/>
      <c r="N1671" s="16"/>
      <c r="W1671" s="1" t="str">
        <f t="shared" si="223"/>
        <v>13東京都</v>
      </c>
    </row>
    <row r="1672" spans="1:23" x14ac:dyDescent="0.15">
      <c r="A1672" s="8">
        <f t="shared" si="222"/>
        <v>112</v>
      </c>
      <c r="B1672" s="8">
        <f>B1671</f>
        <v>1310</v>
      </c>
      <c r="D1672" s="23" t="s">
        <v>6</v>
      </c>
      <c r="E1672" s="24"/>
      <c r="F1672" s="25">
        <v>65.863200000000006</v>
      </c>
      <c r="G1672" s="26"/>
      <c r="H1672" s="26"/>
      <c r="I1672" s="27"/>
      <c r="J1672" s="28"/>
      <c r="K1672" s="28"/>
      <c r="M1672" s="28"/>
      <c r="N1672" s="29"/>
      <c r="O1672" s="30" t="s">
        <v>7</v>
      </c>
      <c r="W1672" s="1" t="str">
        <f t="shared" si="223"/>
        <v>13東京都</v>
      </c>
    </row>
    <row r="1673" spans="1:23" ht="14.25" thickBot="1" x14ac:dyDescent="0.2">
      <c r="A1673" s="8">
        <f t="shared" si="222"/>
        <v>112</v>
      </c>
      <c r="B1673" s="8">
        <f>B1672</f>
        <v>1310</v>
      </c>
      <c r="D1673" s="31" t="s">
        <v>8</v>
      </c>
      <c r="E1673" s="32"/>
      <c r="F1673" s="33">
        <v>90.05</v>
      </c>
      <c r="G1673" s="34"/>
      <c r="H1673" s="34"/>
      <c r="I1673" s="35"/>
      <c r="J1673" s="36"/>
      <c r="K1673" s="36"/>
      <c r="M1673" s="36"/>
      <c r="O1673" s="37">
        <v>-1.3999999999999957E-2</v>
      </c>
      <c r="P1673" s="37"/>
      <c r="W1673" s="1" t="str">
        <f t="shared" si="223"/>
        <v>13東京都</v>
      </c>
    </row>
    <row r="1674" spans="1:23" ht="14.25" thickBot="1" x14ac:dyDescent="0.2">
      <c r="A1674" s="8">
        <f t="shared" si="222"/>
        <v>112</v>
      </c>
      <c r="B1674" s="8"/>
      <c r="C1674" s="1" t="s">
        <v>9</v>
      </c>
      <c r="W1674" s="1" t="str">
        <f t="shared" si="223"/>
        <v>13東京都</v>
      </c>
    </row>
    <row r="1675" spans="1:23" ht="13.5" customHeight="1" x14ac:dyDescent="0.15">
      <c r="A1675" s="8">
        <f t="shared" si="222"/>
        <v>112</v>
      </c>
      <c r="B1675" s="8"/>
      <c r="D1675" s="38"/>
      <c r="E1675" s="39"/>
      <c r="F1675" s="40" t="s">
        <v>10</v>
      </c>
      <c r="G1675" s="41"/>
      <c r="H1675" s="42" t="s">
        <v>11</v>
      </c>
      <c r="I1675" s="42" t="s">
        <v>12</v>
      </c>
      <c r="J1675" s="42" t="s">
        <v>13</v>
      </c>
      <c r="K1675" s="42" t="s">
        <v>14</v>
      </c>
      <c r="L1675" s="43" t="s">
        <v>15</v>
      </c>
      <c r="M1675" s="41"/>
      <c r="N1675" s="41"/>
      <c r="O1675" s="43" t="s">
        <v>16</v>
      </c>
      <c r="P1675" s="41"/>
      <c r="Q1675" s="44"/>
      <c r="W1675" s="1" t="str">
        <f t="shared" si="223"/>
        <v>13東京都</v>
      </c>
    </row>
    <row r="1676" spans="1:23" ht="32.25" thickBot="1" x14ac:dyDescent="0.2">
      <c r="A1676" s="8">
        <f t="shared" si="222"/>
        <v>112</v>
      </c>
      <c r="B1676" s="8"/>
      <c r="D1676" s="45"/>
      <c r="E1676" s="46"/>
      <c r="F1676" s="47" t="s">
        <v>17</v>
      </c>
      <c r="G1676" s="48" t="s">
        <v>18</v>
      </c>
      <c r="H1676" s="49" t="s">
        <v>19</v>
      </c>
      <c r="I1676" s="49" t="s">
        <v>20</v>
      </c>
      <c r="J1676" s="49" t="s">
        <v>21</v>
      </c>
      <c r="K1676" s="49" t="s">
        <v>22</v>
      </c>
      <c r="L1676" s="50" t="s">
        <v>23</v>
      </c>
      <c r="M1676" s="51" t="s">
        <v>24</v>
      </c>
      <c r="N1676" s="52" t="s">
        <v>25</v>
      </c>
      <c r="O1676" s="53" t="s">
        <v>26</v>
      </c>
      <c r="P1676" s="51" t="s">
        <v>27</v>
      </c>
      <c r="Q1676" s="54" t="s">
        <v>28</v>
      </c>
      <c r="W1676" s="1" t="str">
        <f t="shared" si="223"/>
        <v>13東京都</v>
      </c>
    </row>
    <row r="1677" spans="1:23" ht="14.25" thickTop="1" x14ac:dyDescent="0.15">
      <c r="A1677" s="8">
        <f t="shared" si="222"/>
        <v>112</v>
      </c>
      <c r="B1677" s="8">
        <f>B1672</f>
        <v>1310</v>
      </c>
      <c r="D1677" s="55"/>
      <c r="E1677" s="56" t="s">
        <v>29</v>
      </c>
      <c r="F1677" s="57">
        <f>SUM(F1678:F1681)</f>
        <v>4439</v>
      </c>
      <c r="G1677" s="58">
        <f>IFERROR(F1677/P1677,"-")</f>
        <v>0.91790736145574858</v>
      </c>
      <c r="H1677" s="59">
        <f>SUM(H1678:H1681)</f>
        <v>4445</v>
      </c>
      <c r="I1677" s="59">
        <f>SUM(I1678:I1681)</f>
        <v>4430</v>
      </c>
      <c r="J1677" s="59">
        <f>SUM(J1678:J1681)</f>
        <v>3750</v>
      </c>
      <c r="K1677" s="59">
        <f>SUM(K1678:K1681)</f>
        <v>4431</v>
      </c>
      <c r="L1677" s="60">
        <f>SUM(L1678:L1681)</f>
        <v>4640</v>
      </c>
      <c r="M1677" s="61">
        <f>IFERROR(L1677/F1677,"-")</f>
        <v>1.0452804685740031</v>
      </c>
      <c r="N1677" s="62">
        <f>L1677-F1677</f>
        <v>201</v>
      </c>
      <c r="O1677" s="60">
        <f>SUM(O1678:O1681)</f>
        <v>4432</v>
      </c>
      <c r="P1677" s="63">
        <f>SUM(P1678:P1681)</f>
        <v>4836</v>
      </c>
      <c r="Q1677" s="64">
        <f>IFERROR(O1677/P1677,"-")</f>
        <v>0.91645988420181967</v>
      </c>
      <c r="W1677" s="1" t="str">
        <f t="shared" si="223"/>
        <v>13東京都</v>
      </c>
    </row>
    <row r="1678" spans="1:23" x14ac:dyDescent="0.15">
      <c r="A1678" s="8">
        <f t="shared" si="222"/>
        <v>112</v>
      </c>
      <c r="B1678" s="8">
        <f>B1677</f>
        <v>1310</v>
      </c>
      <c r="D1678" s="65"/>
      <c r="E1678" s="66" t="s">
        <v>30</v>
      </c>
      <c r="F1678" s="67">
        <v>1077</v>
      </c>
      <c r="G1678" s="68">
        <f>IFERROR(F1678/P1678,"-")</f>
        <v>1.8100840336134454</v>
      </c>
      <c r="H1678" s="69">
        <v>1247</v>
      </c>
      <c r="I1678" s="69">
        <v>1409</v>
      </c>
      <c r="J1678" s="69">
        <v>1293</v>
      </c>
      <c r="K1678" s="69">
        <v>1417</v>
      </c>
      <c r="L1678" s="70">
        <v>1411</v>
      </c>
      <c r="M1678" s="71">
        <f>IFERROR(L1678/F1678,"-")</f>
        <v>1.3101207056638811</v>
      </c>
      <c r="N1678" s="72">
        <f>L1678-F1678</f>
        <v>334</v>
      </c>
      <c r="O1678" s="70">
        <v>1421</v>
      </c>
      <c r="P1678" s="73">
        <v>595</v>
      </c>
      <c r="Q1678" s="74">
        <f>IFERROR(O1678/P1678,"-")</f>
        <v>2.388235294117647</v>
      </c>
      <c r="W1678" s="1" t="str">
        <f t="shared" si="223"/>
        <v>13東京都</v>
      </c>
    </row>
    <row r="1679" spans="1:23" x14ac:dyDescent="0.15">
      <c r="A1679" s="8">
        <f t="shared" si="222"/>
        <v>112</v>
      </c>
      <c r="B1679" s="8">
        <f>B1678</f>
        <v>1310</v>
      </c>
      <c r="D1679" s="65"/>
      <c r="E1679" s="75" t="s">
        <v>31</v>
      </c>
      <c r="F1679" s="76">
        <v>1654</v>
      </c>
      <c r="G1679" s="77">
        <f>IFERROR(F1679/P1679,"-")</f>
        <v>0.92557358701734749</v>
      </c>
      <c r="H1679" s="78">
        <v>1379</v>
      </c>
      <c r="I1679" s="78">
        <v>1202</v>
      </c>
      <c r="J1679" s="78">
        <v>888</v>
      </c>
      <c r="K1679" s="78">
        <v>1211</v>
      </c>
      <c r="L1679" s="79">
        <v>1238</v>
      </c>
      <c r="M1679" s="80">
        <f>IFERROR(L1679/F1679,"-")</f>
        <v>0.7484885126964933</v>
      </c>
      <c r="N1679" s="81">
        <f>L1679-F1679</f>
        <v>-416</v>
      </c>
      <c r="O1679" s="79">
        <v>1306</v>
      </c>
      <c r="P1679" s="82">
        <v>1787</v>
      </c>
      <c r="Q1679" s="83">
        <f>IFERROR(O1679/P1679,"-")</f>
        <v>0.73083379966424178</v>
      </c>
      <c r="W1679" s="1" t="str">
        <f t="shared" si="223"/>
        <v>13東京都</v>
      </c>
    </row>
    <row r="1680" spans="1:23" x14ac:dyDescent="0.15">
      <c r="A1680" s="8">
        <f t="shared" si="222"/>
        <v>112</v>
      </c>
      <c r="B1680" s="8">
        <f>B1679</f>
        <v>1310</v>
      </c>
      <c r="D1680" s="65"/>
      <c r="E1680" s="75" t="s">
        <v>32</v>
      </c>
      <c r="F1680" s="76">
        <v>510</v>
      </c>
      <c r="G1680" s="77">
        <f>IFERROR(F1680/P1680,"-")</f>
        <v>0.35099793530626289</v>
      </c>
      <c r="H1680" s="78">
        <v>718</v>
      </c>
      <c r="I1680" s="78">
        <v>642</v>
      </c>
      <c r="J1680" s="78">
        <v>523</v>
      </c>
      <c r="K1680" s="78">
        <v>794</v>
      </c>
      <c r="L1680" s="79">
        <v>800</v>
      </c>
      <c r="M1680" s="80">
        <f>IFERROR(L1680/F1680,"-")</f>
        <v>1.5686274509803921</v>
      </c>
      <c r="N1680" s="81">
        <f>L1680-F1680</f>
        <v>290</v>
      </c>
      <c r="O1680" s="79">
        <v>688</v>
      </c>
      <c r="P1680" s="82">
        <v>1453</v>
      </c>
      <c r="Q1680" s="83">
        <f>IFERROR(O1680/P1680,"-")</f>
        <v>0.47350309704060567</v>
      </c>
      <c r="W1680" s="1" t="str">
        <f t="shared" si="223"/>
        <v>13東京都</v>
      </c>
    </row>
    <row r="1681" spans="1:23" ht="14.25" thickBot="1" x14ac:dyDescent="0.2">
      <c r="A1681" s="8">
        <f t="shared" si="222"/>
        <v>112</v>
      </c>
      <c r="B1681" s="8">
        <f>B1680</f>
        <v>1310</v>
      </c>
      <c r="D1681" s="84"/>
      <c r="E1681" s="85" t="s">
        <v>33</v>
      </c>
      <c r="F1681" s="86">
        <v>1198</v>
      </c>
      <c r="G1681" s="87">
        <f>IFERROR(F1681/P1681,"-")</f>
        <v>1.1968031968031969</v>
      </c>
      <c r="H1681" s="88">
        <v>1101</v>
      </c>
      <c r="I1681" s="88">
        <v>1177</v>
      </c>
      <c r="J1681" s="88">
        <v>1046</v>
      </c>
      <c r="K1681" s="88">
        <v>1009</v>
      </c>
      <c r="L1681" s="89">
        <v>1191</v>
      </c>
      <c r="M1681" s="90">
        <f>IFERROR(L1681/F1681,"-")</f>
        <v>0.99415692821368951</v>
      </c>
      <c r="N1681" s="91">
        <f>L1681-F1681</f>
        <v>-7</v>
      </c>
      <c r="O1681" s="89">
        <v>1017</v>
      </c>
      <c r="P1681" s="92">
        <v>1001</v>
      </c>
      <c r="Q1681" s="93">
        <f>IFERROR(O1681/P1681,"-")</f>
        <v>1.0159840159840159</v>
      </c>
      <c r="W1681" s="1" t="str">
        <f t="shared" si="223"/>
        <v>13東京都</v>
      </c>
    </row>
    <row r="1682" spans="1:23" s="5" customFormat="1" x14ac:dyDescent="0.15">
      <c r="A1682" s="94">
        <f t="shared" si="222"/>
        <v>112</v>
      </c>
      <c r="B1682" s="94">
        <f>B1681</f>
        <v>1310</v>
      </c>
      <c r="D1682" s="95"/>
      <c r="E1682" s="96" t="s">
        <v>34</v>
      </c>
      <c r="F1682" s="97">
        <v>1</v>
      </c>
      <c r="G1682" s="98"/>
      <c r="H1682" s="97">
        <v>1</v>
      </c>
      <c r="I1682" s="97">
        <v>1</v>
      </c>
      <c r="J1682" s="97">
        <v>0.90909090909090906</v>
      </c>
      <c r="K1682" s="97">
        <v>0.96969696969696972</v>
      </c>
      <c r="L1682" s="97">
        <v>1</v>
      </c>
      <c r="M1682" s="99"/>
      <c r="N1682" s="99"/>
      <c r="O1682" s="100"/>
      <c r="P1682" s="100"/>
      <c r="Q1682" s="99"/>
      <c r="W1682" s="5" t="str">
        <f t="shared" si="223"/>
        <v>13東京都</v>
      </c>
    </row>
    <row r="1683" spans="1:23" x14ac:dyDescent="0.15">
      <c r="A1683" s="8">
        <f>(ROW()+12)/15</f>
        <v>113</v>
      </c>
      <c r="B1683" s="8"/>
      <c r="C1683" s="101">
        <f>(ROW()+12)/15</f>
        <v>113</v>
      </c>
      <c r="D1683" s="101"/>
      <c r="R1683" s="1" t="str">
        <f>"（"&amp;H1685&amp;"　"&amp;H1686&amp;"構想区域）"</f>
        <v>（東京都　北多摩南部構想区域）</v>
      </c>
      <c r="W1683" s="1" t="str">
        <f>TEXT(F1685,"0?")&amp;H1685</f>
        <v>13東京都</v>
      </c>
    </row>
    <row r="1684" spans="1:23" ht="14.25" thickBot="1" x14ac:dyDescent="0.2">
      <c r="A1684" s="8">
        <f t="shared" ref="A1684:A1697" si="224">A1683</f>
        <v>113</v>
      </c>
      <c r="B1684" s="8"/>
      <c r="C1684" s="1" t="s">
        <v>3</v>
      </c>
      <c r="W1684" s="1" t="str">
        <f>W1683</f>
        <v>13東京都</v>
      </c>
    </row>
    <row r="1685" spans="1:23" x14ac:dyDescent="0.15">
      <c r="A1685" s="8">
        <f t="shared" si="224"/>
        <v>113</v>
      </c>
      <c r="B1685" s="8">
        <v>1311</v>
      </c>
      <c r="D1685" s="10" t="s">
        <v>4</v>
      </c>
      <c r="E1685" s="11"/>
      <c r="F1685" s="12">
        <f>QUOTIENT(F1686,100)</f>
        <v>13</v>
      </c>
      <c r="G1685" s="13"/>
      <c r="H1685" s="14" t="s">
        <v>147</v>
      </c>
      <c r="I1685" s="15"/>
      <c r="N1685" s="16"/>
      <c r="W1685" s="1" t="str">
        <f t="shared" ref="W1685:W1697" si="225">W1684</f>
        <v>13東京都</v>
      </c>
    </row>
    <row r="1686" spans="1:23" x14ac:dyDescent="0.15">
      <c r="A1686" s="8">
        <f t="shared" si="224"/>
        <v>113</v>
      </c>
      <c r="B1686" s="8">
        <f>B1685</f>
        <v>1311</v>
      </c>
      <c r="D1686" s="17" t="s">
        <v>5</v>
      </c>
      <c r="E1686" s="18"/>
      <c r="F1686" s="19">
        <f>B1686</f>
        <v>1311</v>
      </c>
      <c r="G1686" s="20"/>
      <c r="H1686" s="21" t="s">
        <v>158</v>
      </c>
      <c r="I1686" s="22"/>
      <c r="N1686" s="16"/>
      <c r="W1686" s="1" t="str">
        <f t="shared" si="225"/>
        <v>13東京都</v>
      </c>
    </row>
    <row r="1687" spans="1:23" x14ac:dyDescent="0.15">
      <c r="A1687" s="8">
        <f t="shared" si="224"/>
        <v>113</v>
      </c>
      <c r="B1687" s="8">
        <f>B1686</f>
        <v>1311</v>
      </c>
      <c r="D1687" s="23" t="s">
        <v>6</v>
      </c>
      <c r="E1687" s="24"/>
      <c r="F1687" s="25">
        <v>106.179</v>
      </c>
      <c r="G1687" s="26"/>
      <c r="H1687" s="26"/>
      <c r="I1687" s="27"/>
      <c r="J1687" s="28"/>
      <c r="K1687" s="28"/>
      <c r="M1687" s="28"/>
      <c r="N1687" s="29"/>
      <c r="O1687" s="30" t="s">
        <v>7</v>
      </c>
      <c r="W1687" s="1" t="str">
        <f t="shared" si="225"/>
        <v>13東京都</v>
      </c>
    </row>
    <row r="1688" spans="1:23" ht="14.25" thickBot="1" x14ac:dyDescent="0.2">
      <c r="A1688" s="8">
        <f t="shared" si="224"/>
        <v>113</v>
      </c>
      <c r="B1688" s="8">
        <f>B1687</f>
        <v>1311</v>
      </c>
      <c r="D1688" s="31" t="s">
        <v>8</v>
      </c>
      <c r="E1688" s="32"/>
      <c r="F1688" s="33">
        <v>96.1</v>
      </c>
      <c r="G1688" s="34"/>
      <c r="H1688" s="34"/>
      <c r="I1688" s="35"/>
      <c r="J1688" s="36"/>
      <c r="K1688" s="36"/>
      <c r="M1688" s="36"/>
      <c r="O1688" s="37">
        <v>0.17499999999999999</v>
      </c>
      <c r="P1688" s="37"/>
      <c r="W1688" s="1" t="str">
        <f t="shared" si="225"/>
        <v>13東京都</v>
      </c>
    </row>
    <row r="1689" spans="1:23" ht="14.25" thickBot="1" x14ac:dyDescent="0.2">
      <c r="A1689" s="8">
        <f t="shared" si="224"/>
        <v>113</v>
      </c>
      <c r="B1689" s="8"/>
      <c r="C1689" s="1" t="s">
        <v>9</v>
      </c>
      <c r="W1689" s="1" t="str">
        <f t="shared" si="225"/>
        <v>13東京都</v>
      </c>
    </row>
    <row r="1690" spans="1:23" ht="13.5" customHeight="1" x14ac:dyDescent="0.15">
      <c r="A1690" s="8">
        <f t="shared" si="224"/>
        <v>113</v>
      </c>
      <c r="B1690" s="8"/>
      <c r="D1690" s="38"/>
      <c r="E1690" s="39"/>
      <c r="F1690" s="40" t="s">
        <v>10</v>
      </c>
      <c r="G1690" s="41"/>
      <c r="H1690" s="42" t="s">
        <v>11</v>
      </c>
      <c r="I1690" s="42" t="s">
        <v>12</v>
      </c>
      <c r="J1690" s="42" t="s">
        <v>13</v>
      </c>
      <c r="K1690" s="42" t="s">
        <v>14</v>
      </c>
      <c r="L1690" s="43" t="s">
        <v>15</v>
      </c>
      <c r="M1690" s="41"/>
      <c r="N1690" s="41"/>
      <c r="O1690" s="43" t="s">
        <v>16</v>
      </c>
      <c r="P1690" s="41"/>
      <c r="Q1690" s="44"/>
      <c r="W1690" s="1" t="str">
        <f t="shared" si="225"/>
        <v>13東京都</v>
      </c>
    </row>
    <row r="1691" spans="1:23" ht="32.25" thickBot="1" x14ac:dyDescent="0.2">
      <c r="A1691" s="8">
        <f t="shared" si="224"/>
        <v>113</v>
      </c>
      <c r="B1691" s="8"/>
      <c r="D1691" s="45"/>
      <c r="E1691" s="46"/>
      <c r="F1691" s="47" t="s">
        <v>17</v>
      </c>
      <c r="G1691" s="48" t="s">
        <v>18</v>
      </c>
      <c r="H1691" s="49" t="s">
        <v>19</v>
      </c>
      <c r="I1691" s="49" t="s">
        <v>20</v>
      </c>
      <c r="J1691" s="49" t="s">
        <v>21</v>
      </c>
      <c r="K1691" s="49" t="s">
        <v>22</v>
      </c>
      <c r="L1691" s="50" t="s">
        <v>23</v>
      </c>
      <c r="M1691" s="51" t="s">
        <v>24</v>
      </c>
      <c r="N1691" s="52" t="s">
        <v>25</v>
      </c>
      <c r="O1691" s="53" t="s">
        <v>26</v>
      </c>
      <c r="P1691" s="51" t="s">
        <v>27</v>
      </c>
      <c r="Q1691" s="54" t="s">
        <v>28</v>
      </c>
      <c r="W1691" s="1" t="str">
        <f t="shared" si="225"/>
        <v>13東京都</v>
      </c>
    </row>
    <row r="1692" spans="1:23" ht="14.25" thickTop="1" x14ac:dyDescent="0.15">
      <c r="A1692" s="8">
        <f t="shared" si="224"/>
        <v>113</v>
      </c>
      <c r="B1692" s="8">
        <f>B1687</f>
        <v>1311</v>
      </c>
      <c r="D1692" s="55"/>
      <c r="E1692" s="56" t="s">
        <v>29</v>
      </c>
      <c r="F1692" s="57">
        <f>SUM(F1693:F1696)</f>
        <v>7517</v>
      </c>
      <c r="G1692" s="58">
        <f>IFERROR(F1692/P1692,"-")</f>
        <v>0.86362591911764708</v>
      </c>
      <c r="H1692" s="59">
        <f>SUM(H1693:H1696)</f>
        <v>7520</v>
      </c>
      <c r="I1692" s="59">
        <f>SUM(I1693:I1696)</f>
        <v>7326</v>
      </c>
      <c r="J1692" s="59">
        <f>SUM(J1693:J1696)</f>
        <v>6671</v>
      </c>
      <c r="K1692" s="59">
        <f>SUM(K1693:K1696)</f>
        <v>7351</v>
      </c>
      <c r="L1692" s="60">
        <f>SUM(L1693:L1696)</f>
        <v>7241</v>
      </c>
      <c r="M1692" s="61">
        <f>IFERROR(L1692/F1692,"-")</f>
        <v>0.96328322469070105</v>
      </c>
      <c r="N1692" s="62">
        <f>L1692-F1692</f>
        <v>-276</v>
      </c>
      <c r="O1692" s="60">
        <f>SUM(O1693:O1696)</f>
        <v>7300</v>
      </c>
      <c r="P1692" s="63">
        <f>SUM(P1693:P1696)</f>
        <v>8704</v>
      </c>
      <c r="Q1692" s="64">
        <f>IFERROR(O1692/P1692,"-")</f>
        <v>0.83869485294117652</v>
      </c>
      <c r="W1692" s="1" t="str">
        <f t="shared" si="225"/>
        <v>13東京都</v>
      </c>
    </row>
    <row r="1693" spans="1:23" x14ac:dyDescent="0.15">
      <c r="A1693" s="8">
        <f t="shared" si="224"/>
        <v>113</v>
      </c>
      <c r="B1693" s="8">
        <f>B1692</f>
        <v>1311</v>
      </c>
      <c r="D1693" s="65"/>
      <c r="E1693" s="66" t="s">
        <v>30</v>
      </c>
      <c r="F1693" s="67">
        <v>3052</v>
      </c>
      <c r="G1693" s="68">
        <f>IFERROR(F1693/P1693,"-")</f>
        <v>2.1357592722183343</v>
      </c>
      <c r="H1693" s="69">
        <v>2569</v>
      </c>
      <c r="I1693" s="69">
        <v>2594</v>
      </c>
      <c r="J1693" s="69">
        <v>1981</v>
      </c>
      <c r="K1693" s="69">
        <v>2562</v>
      </c>
      <c r="L1693" s="70">
        <v>2597</v>
      </c>
      <c r="M1693" s="71">
        <f>IFERROR(L1693/F1693,"-")</f>
        <v>0.8509174311926605</v>
      </c>
      <c r="N1693" s="72">
        <f>L1693-F1693</f>
        <v>-455</v>
      </c>
      <c r="O1693" s="70">
        <v>2766</v>
      </c>
      <c r="P1693" s="73">
        <v>1429</v>
      </c>
      <c r="Q1693" s="74">
        <f>IFERROR(O1693/P1693,"-")</f>
        <v>1.9356193142057383</v>
      </c>
      <c r="W1693" s="1" t="str">
        <f t="shared" si="225"/>
        <v>13東京都</v>
      </c>
    </row>
    <row r="1694" spans="1:23" x14ac:dyDescent="0.15">
      <c r="A1694" s="8">
        <f t="shared" si="224"/>
        <v>113</v>
      </c>
      <c r="B1694" s="8">
        <f>B1693</f>
        <v>1311</v>
      </c>
      <c r="D1694" s="65"/>
      <c r="E1694" s="75" t="s">
        <v>31</v>
      </c>
      <c r="F1694" s="76">
        <v>2131</v>
      </c>
      <c r="G1694" s="77">
        <f>IFERROR(F1694/P1694,"-")</f>
        <v>0.69031422092646577</v>
      </c>
      <c r="H1694" s="78">
        <v>2550</v>
      </c>
      <c r="I1694" s="78">
        <v>2482</v>
      </c>
      <c r="J1694" s="78">
        <v>2393</v>
      </c>
      <c r="K1694" s="78">
        <v>2591</v>
      </c>
      <c r="L1694" s="79">
        <v>2569</v>
      </c>
      <c r="M1694" s="80">
        <f>IFERROR(L1694/F1694,"-")</f>
        <v>1.2055373064289066</v>
      </c>
      <c r="N1694" s="81">
        <f>L1694-F1694</f>
        <v>438</v>
      </c>
      <c r="O1694" s="79">
        <v>2452</v>
      </c>
      <c r="P1694" s="82">
        <v>3087</v>
      </c>
      <c r="Q1694" s="83">
        <f>IFERROR(O1694/P1694,"-")</f>
        <v>0.79429867184969227</v>
      </c>
      <c r="W1694" s="1" t="str">
        <f t="shared" si="225"/>
        <v>13東京都</v>
      </c>
    </row>
    <row r="1695" spans="1:23" x14ac:dyDescent="0.15">
      <c r="A1695" s="8">
        <f t="shared" si="224"/>
        <v>113</v>
      </c>
      <c r="B1695" s="8">
        <f>B1694</f>
        <v>1311</v>
      </c>
      <c r="D1695" s="65"/>
      <c r="E1695" s="75" t="s">
        <v>32</v>
      </c>
      <c r="F1695" s="76">
        <v>784</v>
      </c>
      <c r="G1695" s="77">
        <f>IFERROR(F1695/P1695,"-")</f>
        <v>0.29730754645430413</v>
      </c>
      <c r="H1695" s="78">
        <v>930</v>
      </c>
      <c r="I1695" s="78">
        <v>900</v>
      </c>
      <c r="J1695" s="78">
        <v>841</v>
      </c>
      <c r="K1695" s="78">
        <v>849</v>
      </c>
      <c r="L1695" s="79">
        <v>888</v>
      </c>
      <c r="M1695" s="80">
        <f>IFERROR(L1695/F1695,"-")</f>
        <v>1.1326530612244898</v>
      </c>
      <c r="N1695" s="81">
        <f>L1695-F1695</f>
        <v>104</v>
      </c>
      <c r="O1695" s="79">
        <v>914</v>
      </c>
      <c r="P1695" s="82">
        <v>2637</v>
      </c>
      <c r="Q1695" s="83">
        <f>IFERROR(O1695/P1695,"-")</f>
        <v>0.3466059916571862</v>
      </c>
      <c r="W1695" s="1" t="str">
        <f t="shared" si="225"/>
        <v>13東京都</v>
      </c>
    </row>
    <row r="1696" spans="1:23" ht="14.25" thickBot="1" x14ac:dyDescent="0.2">
      <c r="A1696" s="8">
        <f t="shared" si="224"/>
        <v>113</v>
      </c>
      <c r="B1696" s="8">
        <f>B1695</f>
        <v>1311</v>
      </c>
      <c r="D1696" s="84"/>
      <c r="E1696" s="85" t="s">
        <v>33</v>
      </c>
      <c r="F1696" s="86">
        <v>1550</v>
      </c>
      <c r="G1696" s="87">
        <f>IFERROR(F1696/P1696,"-")</f>
        <v>0.99935525467440356</v>
      </c>
      <c r="H1696" s="88">
        <v>1471</v>
      </c>
      <c r="I1696" s="88">
        <v>1350</v>
      </c>
      <c r="J1696" s="88">
        <v>1456</v>
      </c>
      <c r="K1696" s="88">
        <v>1349</v>
      </c>
      <c r="L1696" s="89">
        <v>1187</v>
      </c>
      <c r="M1696" s="90">
        <f>IFERROR(L1696/F1696,"-")</f>
        <v>0.76580645161290317</v>
      </c>
      <c r="N1696" s="91">
        <f>L1696-F1696</f>
        <v>-363</v>
      </c>
      <c r="O1696" s="89">
        <v>1168</v>
      </c>
      <c r="P1696" s="92">
        <v>1551</v>
      </c>
      <c r="Q1696" s="93">
        <f>IFERROR(O1696/P1696,"-")</f>
        <v>0.75306254029658282</v>
      </c>
      <c r="W1696" s="1" t="str">
        <f t="shared" si="225"/>
        <v>13東京都</v>
      </c>
    </row>
    <row r="1697" spans="1:23" s="5" customFormat="1" x14ac:dyDescent="0.15">
      <c r="A1697" s="94">
        <f t="shared" si="224"/>
        <v>113</v>
      </c>
      <c r="B1697" s="94">
        <f>B1696</f>
        <v>1311</v>
      </c>
      <c r="D1697" s="95"/>
      <c r="E1697" s="96" t="s">
        <v>34</v>
      </c>
      <c r="F1697" s="97">
        <v>1</v>
      </c>
      <c r="G1697" s="98"/>
      <c r="H1697" s="97">
        <v>0.98076923076923073</v>
      </c>
      <c r="I1697" s="97">
        <v>0.94230769230769229</v>
      </c>
      <c r="J1697" s="97">
        <v>0.86792452830188682</v>
      </c>
      <c r="K1697" s="97">
        <v>0.92156862745098034</v>
      </c>
      <c r="L1697" s="97">
        <v>0.98</v>
      </c>
      <c r="M1697" s="99"/>
      <c r="N1697" s="99"/>
      <c r="O1697" s="100"/>
      <c r="P1697" s="100"/>
      <c r="Q1697" s="99"/>
      <c r="W1697" s="5" t="str">
        <f t="shared" si="225"/>
        <v>13東京都</v>
      </c>
    </row>
    <row r="1698" spans="1:23" x14ac:dyDescent="0.15">
      <c r="A1698" s="8">
        <f>(ROW()+12)/15</f>
        <v>114</v>
      </c>
      <c r="B1698" s="8"/>
      <c r="C1698" s="101">
        <f>(ROW()+12)/15</f>
        <v>114</v>
      </c>
      <c r="D1698" s="101"/>
      <c r="R1698" s="1" t="str">
        <f>"（"&amp;H1700&amp;"　"&amp;H1701&amp;"構想区域）"</f>
        <v>（東京都　北多摩北部構想区域）</v>
      </c>
      <c r="W1698" s="1" t="str">
        <f>TEXT(F1700,"0?")&amp;H1700</f>
        <v>13東京都</v>
      </c>
    </row>
    <row r="1699" spans="1:23" ht="14.25" thickBot="1" x14ac:dyDescent="0.2">
      <c r="A1699" s="8">
        <f t="shared" ref="A1699:A1712" si="226">A1698</f>
        <v>114</v>
      </c>
      <c r="B1699" s="8"/>
      <c r="C1699" s="1" t="s">
        <v>3</v>
      </c>
      <c r="W1699" s="1" t="str">
        <f>W1698</f>
        <v>13東京都</v>
      </c>
    </row>
    <row r="1700" spans="1:23" x14ac:dyDescent="0.15">
      <c r="A1700" s="8">
        <f t="shared" si="226"/>
        <v>114</v>
      </c>
      <c r="B1700" s="8">
        <v>1312</v>
      </c>
      <c r="D1700" s="10" t="s">
        <v>4</v>
      </c>
      <c r="E1700" s="11"/>
      <c r="F1700" s="12">
        <f>QUOTIENT(F1701,100)</f>
        <v>13</v>
      </c>
      <c r="G1700" s="13"/>
      <c r="H1700" s="14" t="s">
        <v>147</v>
      </c>
      <c r="I1700" s="15"/>
      <c r="N1700" s="16"/>
      <c r="W1700" s="1" t="str">
        <f t="shared" ref="W1700:W1712" si="227">W1699</f>
        <v>13東京都</v>
      </c>
    </row>
    <row r="1701" spans="1:23" x14ac:dyDescent="0.15">
      <c r="A1701" s="8">
        <f t="shared" si="226"/>
        <v>114</v>
      </c>
      <c r="B1701" s="8">
        <f>B1700</f>
        <v>1312</v>
      </c>
      <c r="D1701" s="17" t="s">
        <v>5</v>
      </c>
      <c r="E1701" s="18"/>
      <c r="F1701" s="19">
        <f>B1701</f>
        <v>1312</v>
      </c>
      <c r="G1701" s="20"/>
      <c r="H1701" s="21" t="s">
        <v>159</v>
      </c>
      <c r="I1701" s="22"/>
      <c r="N1701" s="16"/>
      <c r="W1701" s="1" t="str">
        <f t="shared" si="227"/>
        <v>13東京都</v>
      </c>
    </row>
    <row r="1702" spans="1:23" x14ac:dyDescent="0.15">
      <c r="A1702" s="8">
        <f t="shared" si="226"/>
        <v>114</v>
      </c>
      <c r="B1702" s="8">
        <f>B1701</f>
        <v>1312</v>
      </c>
      <c r="D1702" s="23" t="s">
        <v>6</v>
      </c>
      <c r="E1702" s="24"/>
      <c r="F1702" s="25">
        <v>74.942099999999996</v>
      </c>
      <c r="G1702" s="26"/>
      <c r="H1702" s="26"/>
      <c r="I1702" s="27"/>
      <c r="J1702" s="28"/>
      <c r="K1702" s="28"/>
      <c r="M1702" s="28"/>
      <c r="N1702" s="29"/>
      <c r="O1702" s="30" t="s">
        <v>7</v>
      </c>
      <c r="W1702" s="1" t="str">
        <f t="shared" si="227"/>
        <v>13東京都</v>
      </c>
    </row>
    <row r="1703" spans="1:23" ht="14.25" thickBot="1" x14ac:dyDescent="0.2">
      <c r="A1703" s="8">
        <f t="shared" si="226"/>
        <v>114</v>
      </c>
      <c r="B1703" s="8">
        <f>B1702</f>
        <v>1312</v>
      </c>
      <c r="D1703" s="31" t="s">
        <v>8</v>
      </c>
      <c r="E1703" s="32"/>
      <c r="F1703" s="33">
        <v>76.510000000000005</v>
      </c>
      <c r="G1703" s="34"/>
      <c r="H1703" s="34"/>
      <c r="I1703" s="35"/>
      <c r="J1703" s="36"/>
      <c r="K1703" s="36"/>
      <c r="M1703" s="36"/>
      <c r="O1703" s="37">
        <v>-6.0000000000000053E-3</v>
      </c>
      <c r="P1703" s="37"/>
      <c r="W1703" s="1" t="str">
        <f t="shared" si="227"/>
        <v>13東京都</v>
      </c>
    </row>
    <row r="1704" spans="1:23" ht="14.25" thickBot="1" x14ac:dyDescent="0.2">
      <c r="A1704" s="8">
        <f t="shared" si="226"/>
        <v>114</v>
      </c>
      <c r="B1704" s="8"/>
      <c r="C1704" s="1" t="s">
        <v>9</v>
      </c>
      <c r="W1704" s="1" t="str">
        <f t="shared" si="227"/>
        <v>13東京都</v>
      </c>
    </row>
    <row r="1705" spans="1:23" ht="13.5" customHeight="1" x14ac:dyDescent="0.15">
      <c r="A1705" s="8">
        <f t="shared" si="226"/>
        <v>114</v>
      </c>
      <c r="B1705" s="8"/>
      <c r="D1705" s="38"/>
      <c r="E1705" s="39"/>
      <c r="F1705" s="40" t="s">
        <v>10</v>
      </c>
      <c r="G1705" s="41"/>
      <c r="H1705" s="42" t="s">
        <v>11</v>
      </c>
      <c r="I1705" s="42" t="s">
        <v>12</v>
      </c>
      <c r="J1705" s="42" t="s">
        <v>13</v>
      </c>
      <c r="K1705" s="42" t="s">
        <v>14</v>
      </c>
      <c r="L1705" s="43" t="s">
        <v>15</v>
      </c>
      <c r="M1705" s="41"/>
      <c r="N1705" s="41"/>
      <c r="O1705" s="43" t="s">
        <v>16</v>
      </c>
      <c r="P1705" s="41"/>
      <c r="Q1705" s="44"/>
      <c r="W1705" s="1" t="str">
        <f t="shared" si="227"/>
        <v>13東京都</v>
      </c>
    </row>
    <row r="1706" spans="1:23" ht="32.25" thickBot="1" x14ac:dyDescent="0.2">
      <c r="A1706" s="8">
        <f t="shared" si="226"/>
        <v>114</v>
      </c>
      <c r="B1706" s="8"/>
      <c r="D1706" s="45"/>
      <c r="E1706" s="46"/>
      <c r="F1706" s="47" t="s">
        <v>17</v>
      </c>
      <c r="G1706" s="48" t="s">
        <v>18</v>
      </c>
      <c r="H1706" s="49" t="s">
        <v>19</v>
      </c>
      <c r="I1706" s="49" t="s">
        <v>20</v>
      </c>
      <c r="J1706" s="49" t="s">
        <v>21</v>
      </c>
      <c r="K1706" s="49" t="s">
        <v>22</v>
      </c>
      <c r="L1706" s="50" t="s">
        <v>23</v>
      </c>
      <c r="M1706" s="51" t="s">
        <v>24</v>
      </c>
      <c r="N1706" s="52" t="s">
        <v>25</v>
      </c>
      <c r="O1706" s="53" t="s">
        <v>26</v>
      </c>
      <c r="P1706" s="51" t="s">
        <v>27</v>
      </c>
      <c r="Q1706" s="54" t="s">
        <v>28</v>
      </c>
      <c r="W1706" s="1" t="str">
        <f t="shared" si="227"/>
        <v>13東京都</v>
      </c>
    </row>
    <row r="1707" spans="1:23" ht="14.25" thickTop="1" x14ac:dyDescent="0.15">
      <c r="A1707" s="8">
        <f t="shared" si="226"/>
        <v>114</v>
      </c>
      <c r="B1707" s="8">
        <f>B1702</f>
        <v>1312</v>
      </c>
      <c r="D1707" s="55"/>
      <c r="E1707" s="56" t="s">
        <v>29</v>
      </c>
      <c r="F1707" s="57">
        <f>SUM(F1708:F1711)</f>
        <v>5658</v>
      </c>
      <c r="G1707" s="58">
        <f>IFERROR(F1707/P1707,"-")</f>
        <v>0.93722047374523765</v>
      </c>
      <c r="H1707" s="59">
        <f>SUM(H1708:H1711)</f>
        <v>6198</v>
      </c>
      <c r="I1707" s="59">
        <f>SUM(I1708:I1711)</f>
        <v>6036</v>
      </c>
      <c r="J1707" s="59">
        <f>SUM(J1708:J1711)</f>
        <v>6004</v>
      </c>
      <c r="K1707" s="59">
        <f>SUM(K1708:K1711)</f>
        <v>5733</v>
      </c>
      <c r="L1707" s="60">
        <f>SUM(L1708:L1711)</f>
        <v>6017</v>
      </c>
      <c r="M1707" s="61">
        <f>IFERROR(L1707/F1707,"-")</f>
        <v>1.0634499823259103</v>
      </c>
      <c r="N1707" s="62">
        <f>L1707-F1707</f>
        <v>359</v>
      </c>
      <c r="O1707" s="60">
        <f>SUM(O1708:O1711)</f>
        <v>5857</v>
      </c>
      <c r="P1707" s="63">
        <f>SUM(P1708:P1711)</f>
        <v>6037</v>
      </c>
      <c r="Q1707" s="64">
        <f>IFERROR(O1707/P1707,"-")</f>
        <v>0.97018386615868812</v>
      </c>
      <c r="W1707" s="1" t="str">
        <f t="shared" si="227"/>
        <v>13東京都</v>
      </c>
    </row>
    <row r="1708" spans="1:23" x14ac:dyDescent="0.15">
      <c r="A1708" s="8">
        <f t="shared" si="226"/>
        <v>114</v>
      </c>
      <c r="B1708" s="8">
        <f>B1707</f>
        <v>1312</v>
      </c>
      <c r="D1708" s="65"/>
      <c r="E1708" s="66" t="s">
        <v>30</v>
      </c>
      <c r="F1708" s="67">
        <v>788</v>
      </c>
      <c r="G1708" s="68">
        <f>IFERROR(F1708/P1708,"-")</f>
        <v>1.3221476510067114</v>
      </c>
      <c r="H1708" s="69">
        <v>617</v>
      </c>
      <c r="I1708" s="69">
        <v>575</v>
      </c>
      <c r="J1708" s="69">
        <v>616</v>
      </c>
      <c r="K1708" s="69">
        <v>666</v>
      </c>
      <c r="L1708" s="70">
        <v>624</v>
      </c>
      <c r="M1708" s="71">
        <f>IFERROR(L1708/F1708,"-")</f>
        <v>0.79187817258883253</v>
      </c>
      <c r="N1708" s="72">
        <f>L1708-F1708</f>
        <v>-164</v>
      </c>
      <c r="O1708" s="70">
        <v>574</v>
      </c>
      <c r="P1708" s="73">
        <v>596</v>
      </c>
      <c r="Q1708" s="74">
        <f>IFERROR(O1708/P1708,"-")</f>
        <v>0.96308724832214765</v>
      </c>
      <c r="W1708" s="1" t="str">
        <f t="shared" si="227"/>
        <v>13東京都</v>
      </c>
    </row>
    <row r="1709" spans="1:23" x14ac:dyDescent="0.15">
      <c r="A1709" s="8">
        <f t="shared" si="226"/>
        <v>114</v>
      </c>
      <c r="B1709" s="8">
        <f>B1708</f>
        <v>1312</v>
      </c>
      <c r="D1709" s="65"/>
      <c r="E1709" s="75" t="s">
        <v>31</v>
      </c>
      <c r="F1709" s="76">
        <v>2152</v>
      </c>
      <c r="G1709" s="77">
        <f>IFERROR(F1709/P1709,"-")</f>
        <v>1.1465103889184869</v>
      </c>
      <c r="H1709" s="78">
        <v>2370</v>
      </c>
      <c r="I1709" s="78">
        <v>2398</v>
      </c>
      <c r="J1709" s="78">
        <v>2339</v>
      </c>
      <c r="K1709" s="78">
        <v>2319</v>
      </c>
      <c r="L1709" s="79">
        <v>2369</v>
      </c>
      <c r="M1709" s="80">
        <f>IFERROR(L1709/F1709,"-")</f>
        <v>1.1008364312267658</v>
      </c>
      <c r="N1709" s="81">
        <f>L1709-F1709</f>
        <v>217</v>
      </c>
      <c r="O1709" s="79">
        <v>2402</v>
      </c>
      <c r="P1709" s="82">
        <v>1877</v>
      </c>
      <c r="Q1709" s="83">
        <f>IFERROR(O1709/P1709,"-")</f>
        <v>1.2797016515716568</v>
      </c>
      <c r="W1709" s="1" t="str">
        <f t="shared" si="227"/>
        <v>13東京都</v>
      </c>
    </row>
    <row r="1710" spans="1:23" x14ac:dyDescent="0.15">
      <c r="A1710" s="8">
        <f t="shared" si="226"/>
        <v>114</v>
      </c>
      <c r="B1710" s="8">
        <f>B1709</f>
        <v>1312</v>
      </c>
      <c r="D1710" s="65"/>
      <c r="E1710" s="75" t="s">
        <v>32</v>
      </c>
      <c r="F1710" s="76">
        <v>480</v>
      </c>
      <c r="G1710" s="77">
        <f>IFERROR(F1710/P1710,"-")</f>
        <v>0.26229508196721313</v>
      </c>
      <c r="H1710" s="78">
        <v>570</v>
      </c>
      <c r="I1710" s="78">
        <v>625</v>
      </c>
      <c r="J1710" s="78">
        <v>663</v>
      </c>
      <c r="K1710" s="78">
        <v>676</v>
      </c>
      <c r="L1710" s="79">
        <v>718</v>
      </c>
      <c r="M1710" s="80">
        <f>IFERROR(L1710/F1710,"-")</f>
        <v>1.4958333333333333</v>
      </c>
      <c r="N1710" s="81">
        <f>L1710-F1710</f>
        <v>238</v>
      </c>
      <c r="O1710" s="79">
        <v>718</v>
      </c>
      <c r="P1710" s="82">
        <v>1830</v>
      </c>
      <c r="Q1710" s="83">
        <f>IFERROR(O1710/P1710,"-")</f>
        <v>0.39234972677595631</v>
      </c>
      <c r="W1710" s="1" t="str">
        <f t="shared" si="227"/>
        <v>13東京都</v>
      </c>
    </row>
    <row r="1711" spans="1:23" ht="14.25" thickBot="1" x14ac:dyDescent="0.2">
      <c r="A1711" s="8">
        <f t="shared" si="226"/>
        <v>114</v>
      </c>
      <c r="B1711" s="8">
        <f>B1710</f>
        <v>1312</v>
      </c>
      <c r="D1711" s="84"/>
      <c r="E1711" s="85" t="s">
        <v>33</v>
      </c>
      <c r="F1711" s="86">
        <v>2238</v>
      </c>
      <c r="G1711" s="87">
        <f>IFERROR(F1711/P1711,"-")</f>
        <v>1.2906574394463668</v>
      </c>
      <c r="H1711" s="88">
        <v>2641</v>
      </c>
      <c r="I1711" s="88">
        <v>2438</v>
      </c>
      <c r="J1711" s="88">
        <v>2386</v>
      </c>
      <c r="K1711" s="88">
        <v>2072</v>
      </c>
      <c r="L1711" s="89">
        <v>2306</v>
      </c>
      <c r="M1711" s="90">
        <f>IFERROR(L1711/F1711,"-")</f>
        <v>1.0303842716711349</v>
      </c>
      <c r="N1711" s="91">
        <f>L1711-F1711</f>
        <v>68</v>
      </c>
      <c r="O1711" s="89">
        <v>2163</v>
      </c>
      <c r="P1711" s="92">
        <v>1734</v>
      </c>
      <c r="Q1711" s="93">
        <f>IFERROR(O1711/P1711,"-")</f>
        <v>1.2474048442906573</v>
      </c>
      <c r="W1711" s="1" t="str">
        <f t="shared" si="227"/>
        <v>13東京都</v>
      </c>
    </row>
    <row r="1712" spans="1:23" s="5" customFormat="1" x14ac:dyDescent="0.15">
      <c r="A1712" s="94">
        <f t="shared" si="226"/>
        <v>114</v>
      </c>
      <c r="B1712" s="94">
        <f>B1711</f>
        <v>1312</v>
      </c>
      <c r="D1712" s="95"/>
      <c r="E1712" s="96" t="s">
        <v>34</v>
      </c>
      <c r="F1712" s="97">
        <v>0.95348837209302328</v>
      </c>
      <c r="G1712" s="98"/>
      <c r="H1712" s="97">
        <v>0.95238095238095233</v>
      </c>
      <c r="I1712" s="97">
        <v>0.97435897435897434</v>
      </c>
      <c r="J1712" s="97">
        <v>1</v>
      </c>
      <c r="K1712" s="97">
        <v>0.97499999999999998</v>
      </c>
      <c r="L1712" s="97">
        <v>0.97499999999999998</v>
      </c>
      <c r="M1712" s="99"/>
      <c r="N1712" s="99"/>
      <c r="O1712" s="100"/>
      <c r="P1712" s="100"/>
      <c r="Q1712" s="99"/>
      <c r="W1712" s="5" t="str">
        <f t="shared" si="227"/>
        <v>13東京都</v>
      </c>
    </row>
    <row r="1713" spans="1:23" x14ac:dyDescent="0.15">
      <c r="A1713" s="8">
        <f>(ROW()+12)/15</f>
        <v>115</v>
      </c>
      <c r="B1713" s="8"/>
      <c r="C1713" s="101">
        <f>(ROW()+12)/15</f>
        <v>115</v>
      </c>
      <c r="D1713" s="101"/>
      <c r="R1713" s="1" t="str">
        <f>"（"&amp;H1715&amp;"　"&amp;H1716&amp;"構想区域）"</f>
        <v>（東京都　島しょ構想区域）</v>
      </c>
      <c r="W1713" s="1" t="str">
        <f>TEXT(F1715,"0?")&amp;H1715</f>
        <v>13東京都</v>
      </c>
    </row>
    <row r="1714" spans="1:23" ht="14.25" thickBot="1" x14ac:dyDescent="0.2">
      <c r="A1714" s="8">
        <f t="shared" ref="A1714:A1727" si="228">A1713</f>
        <v>115</v>
      </c>
      <c r="B1714" s="8"/>
      <c r="C1714" s="1" t="s">
        <v>3</v>
      </c>
      <c r="W1714" s="1" t="str">
        <f>W1713</f>
        <v>13東京都</v>
      </c>
    </row>
    <row r="1715" spans="1:23" x14ac:dyDescent="0.15">
      <c r="A1715" s="8">
        <f t="shared" si="228"/>
        <v>115</v>
      </c>
      <c r="B1715" s="8">
        <v>1313</v>
      </c>
      <c r="D1715" s="10" t="s">
        <v>4</v>
      </c>
      <c r="E1715" s="11"/>
      <c r="F1715" s="12">
        <f>QUOTIENT(F1716,100)</f>
        <v>13</v>
      </c>
      <c r="G1715" s="13"/>
      <c r="H1715" s="14" t="s">
        <v>147</v>
      </c>
      <c r="I1715" s="15"/>
      <c r="N1715" s="16"/>
      <c r="W1715" s="1" t="str">
        <f t="shared" ref="W1715:W1727" si="229">W1714</f>
        <v>13東京都</v>
      </c>
    </row>
    <row r="1716" spans="1:23" x14ac:dyDescent="0.15">
      <c r="A1716" s="8">
        <f t="shared" si="228"/>
        <v>115</v>
      </c>
      <c r="B1716" s="8">
        <f>B1715</f>
        <v>1313</v>
      </c>
      <c r="D1716" s="17" t="s">
        <v>5</v>
      </c>
      <c r="E1716" s="18"/>
      <c r="F1716" s="19">
        <f>B1716</f>
        <v>1313</v>
      </c>
      <c r="G1716" s="20"/>
      <c r="H1716" s="21" t="s">
        <v>160</v>
      </c>
      <c r="I1716" s="22"/>
      <c r="N1716" s="16"/>
      <c r="W1716" s="1" t="str">
        <f t="shared" si="229"/>
        <v>13東京都</v>
      </c>
    </row>
    <row r="1717" spans="1:23" x14ac:dyDescent="0.15">
      <c r="A1717" s="8">
        <f t="shared" si="228"/>
        <v>115</v>
      </c>
      <c r="B1717" s="8">
        <f>B1716</f>
        <v>1313</v>
      </c>
      <c r="D1717" s="23" t="s">
        <v>6</v>
      </c>
      <c r="E1717" s="24"/>
      <c r="F1717" s="25">
        <v>2.4460999999999999</v>
      </c>
      <c r="G1717" s="26"/>
      <c r="H1717" s="26"/>
      <c r="I1717" s="27"/>
      <c r="J1717" s="28"/>
      <c r="K1717" s="28"/>
      <c r="M1717" s="28"/>
      <c r="N1717" s="29"/>
      <c r="O1717" s="30" t="s">
        <v>7</v>
      </c>
      <c r="W1717" s="1" t="str">
        <f t="shared" si="229"/>
        <v>13東京都</v>
      </c>
    </row>
    <row r="1718" spans="1:23" ht="14.25" thickBot="1" x14ac:dyDescent="0.2">
      <c r="A1718" s="8">
        <f t="shared" si="228"/>
        <v>115</v>
      </c>
      <c r="B1718" s="8">
        <f>B1717</f>
        <v>1313</v>
      </c>
      <c r="D1718" s="31" t="s">
        <v>8</v>
      </c>
      <c r="E1718" s="32"/>
      <c r="F1718" s="33">
        <v>401.77</v>
      </c>
      <c r="G1718" s="34"/>
      <c r="H1718" s="34"/>
      <c r="I1718" s="35"/>
      <c r="J1718" s="36"/>
      <c r="K1718" s="36"/>
      <c r="M1718" s="36"/>
      <c r="O1718" s="37">
        <v>-0.85299999999999998</v>
      </c>
      <c r="P1718" s="37"/>
      <c r="W1718" s="1" t="str">
        <f t="shared" si="229"/>
        <v>13東京都</v>
      </c>
    </row>
    <row r="1719" spans="1:23" ht="14.25" thickBot="1" x14ac:dyDescent="0.2">
      <c r="A1719" s="8">
        <f t="shared" si="228"/>
        <v>115</v>
      </c>
      <c r="B1719" s="8"/>
      <c r="C1719" s="1" t="s">
        <v>9</v>
      </c>
      <c r="W1719" s="1" t="str">
        <f t="shared" si="229"/>
        <v>13東京都</v>
      </c>
    </row>
    <row r="1720" spans="1:23" ht="13.5" customHeight="1" x14ac:dyDescent="0.15">
      <c r="A1720" s="8">
        <f t="shared" si="228"/>
        <v>115</v>
      </c>
      <c r="B1720" s="8"/>
      <c r="D1720" s="38"/>
      <c r="E1720" s="39"/>
      <c r="F1720" s="40" t="s">
        <v>10</v>
      </c>
      <c r="G1720" s="41"/>
      <c r="H1720" s="42" t="s">
        <v>11</v>
      </c>
      <c r="I1720" s="42" t="s">
        <v>12</v>
      </c>
      <c r="J1720" s="42" t="s">
        <v>13</v>
      </c>
      <c r="K1720" s="42" t="s">
        <v>14</v>
      </c>
      <c r="L1720" s="43" t="s">
        <v>15</v>
      </c>
      <c r="M1720" s="41"/>
      <c r="N1720" s="41"/>
      <c r="O1720" s="43" t="s">
        <v>16</v>
      </c>
      <c r="P1720" s="41"/>
      <c r="Q1720" s="44"/>
      <c r="W1720" s="1" t="str">
        <f t="shared" si="229"/>
        <v>13東京都</v>
      </c>
    </row>
    <row r="1721" spans="1:23" ht="32.25" thickBot="1" x14ac:dyDescent="0.2">
      <c r="A1721" s="8">
        <f t="shared" si="228"/>
        <v>115</v>
      </c>
      <c r="B1721" s="8"/>
      <c r="D1721" s="45"/>
      <c r="E1721" s="46"/>
      <c r="F1721" s="47" t="s">
        <v>17</v>
      </c>
      <c r="G1721" s="48" t="s">
        <v>18</v>
      </c>
      <c r="H1721" s="49" t="s">
        <v>19</v>
      </c>
      <c r="I1721" s="49" t="s">
        <v>20</v>
      </c>
      <c r="J1721" s="49" t="s">
        <v>21</v>
      </c>
      <c r="K1721" s="49" t="s">
        <v>22</v>
      </c>
      <c r="L1721" s="50" t="s">
        <v>23</v>
      </c>
      <c r="M1721" s="51" t="s">
        <v>24</v>
      </c>
      <c r="N1721" s="52" t="s">
        <v>25</v>
      </c>
      <c r="O1721" s="53" t="s">
        <v>26</v>
      </c>
      <c r="P1721" s="51" t="s">
        <v>27</v>
      </c>
      <c r="Q1721" s="54" t="s">
        <v>28</v>
      </c>
      <c r="W1721" s="1" t="str">
        <f t="shared" si="229"/>
        <v>13東京都</v>
      </c>
    </row>
    <row r="1722" spans="1:23" ht="14.25" thickTop="1" x14ac:dyDescent="0.15">
      <c r="A1722" s="8">
        <f t="shared" si="228"/>
        <v>115</v>
      </c>
      <c r="B1722" s="8">
        <f>B1717</f>
        <v>1313</v>
      </c>
      <c r="D1722" s="55"/>
      <c r="E1722" s="56" t="s">
        <v>29</v>
      </c>
      <c r="F1722" s="57">
        <f>SUM(F1723:F1726)</f>
        <v>114</v>
      </c>
      <c r="G1722" s="58">
        <f>IFERROR(F1722/P1722,"-")</f>
        <v>2.7804878048780486</v>
      </c>
      <c r="H1722" s="59">
        <f>SUM(H1723:H1726)</f>
        <v>115</v>
      </c>
      <c r="I1722" s="59">
        <f>SUM(I1723:I1726)</f>
        <v>116</v>
      </c>
      <c r="J1722" s="59">
        <f>SUM(J1723:J1726)</f>
        <v>108</v>
      </c>
      <c r="K1722" s="59">
        <f>SUM(K1723:K1726)</f>
        <v>106</v>
      </c>
      <c r="L1722" s="60">
        <f>SUM(L1723:L1726)</f>
        <v>114</v>
      </c>
      <c r="M1722" s="61">
        <f>IFERROR(L1722/F1722,"-")</f>
        <v>1</v>
      </c>
      <c r="N1722" s="62">
        <f>L1722-F1722</f>
        <v>0</v>
      </c>
      <c r="O1722" s="60">
        <f>SUM(O1723:O1726)</f>
        <v>114</v>
      </c>
      <c r="P1722" s="63">
        <f>SUM(P1723:P1726)</f>
        <v>41</v>
      </c>
      <c r="Q1722" s="64">
        <f>IFERROR(O1722/P1722,"-")</f>
        <v>2.7804878048780486</v>
      </c>
      <c r="W1722" s="1" t="str">
        <f t="shared" si="229"/>
        <v>13東京都</v>
      </c>
    </row>
    <row r="1723" spans="1:23" x14ac:dyDescent="0.15">
      <c r="A1723" s="8">
        <f t="shared" si="228"/>
        <v>115</v>
      </c>
      <c r="B1723" s="8">
        <f>B1722</f>
        <v>1313</v>
      </c>
      <c r="D1723" s="65"/>
      <c r="E1723" s="66" t="s">
        <v>30</v>
      </c>
      <c r="F1723" s="67">
        <v>0</v>
      </c>
      <c r="G1723" s="68" t="str">
        <f>IFERROR(F1723/P1723,"-")</f>
        <v>-</v>
      </c>
      <c r="H1723" s="69">
        <v>1</v>
      </c>
      <c r="I1723" s="69">
        <v>0</v>
      </c>
      <c r="J1723" s="69">
        <v>0</v>
      </c>
      <c r="K1723" s="69">
        <v>0</v>
      </c>
      <c r="L1723" s="70">
        <v>0</v>
      </c>
      <c r="M1723" s="71" t="str">
        <f>IFERROR(L1723/F1723,"-")</f>
        <v>-</v>
      </c>
      <c r="N1723" s="72">
        <f>L1723-F1723</f>
        <v>0</v>
      </c>
      <c r="O1723" s="70">
        <v>0</v>
      </c>
      <c r="P1723" s="73">
        <v>0</v>
      </c>
      <c r="Q1723" s="74" t="str">
        <f>IFERROR(O1723/P1723,"-")</f>
        <v>-</v>
      </c>
      <c r="W1723" s="1" t="str">
        <f t="shared" si="229"/>
        <v>13東京都</v>
      </c>
    </row>
    <row r="1724" spans="1:23" x14ac:dyDescent="0.15">
      <c r="A1724" s="8">
        <f t="shared" si="228"/>
        <v>115</v>
      </c>
      <c r="B1724" s="8">
        <f>B1723</f>
        <v>1313</v>
      </c>
      <c r="D1724" s="65"/>
      <c r="E1724" s="75" t="s">
        <v>31</v>
      </c>
      <c r="F1724" s="76">
        <v>114</v>
      </c>
      <c r="G1724" s="77">
        <f>IFERROR(F1724/P1724,"-")</f>
        <v>5.4285714285714288</v>
      </c>
      <c r="H1724" s="78">
        <v>112</v>
      </c>
      <c r="I1724" s="78">
        <v>114</v>
      </c>
      <c r="J1724" s="78">
        <v>108</v>
      </c>
      <c r="K1724" s="78">
        <v>106</v>
      </c>
      <c r="L1724" s="79">
        <v>114</v>
      </c>
      <c r="M1724" s="80">
        <f>IFERROR(L1724/F1724,"-")</f>
        <v>1</v>
      </c>
      <c r="N1724" s="81">
        <f>L1724-F1724</f>
        <v>0</v>
      </c>
      <c r="O1724" s="79">
        <v>114</v>
      </c>
      <c r="P1724" s="82">
        <v>21</v>
      </c>
      <c r="Q1724" s="83">
        <f>IFERROR(O1724/P1724,"-")</f>
        <v>5.4285714285714288</v>
      </c>
      <c r="W1724" s="1" t="str">
        <f t="shared" si="229"/>
        <v>13東京都</v>
      </c>
    </row>
    <row r="1725" spans="1:23" x14ac:dyDescent="0.15">
      <c r="A1725" s="8">
        <f t="shared" si="228"/>
        <v>115</v>
      </c>
      <c r="B1725" s="8">
        <f>B1724</f>
        <v>1313</v>
      </c>
      <c r="D1725" s="65"/>
      <c r="E1725" s="75" t="s">
        <v>32</v>
      </c>
      <c r="F1725" s="76">
        <v>0</v>
      </c>
      <c r="G1725" s="77">
        <f>IFERROR(F1725/P1725,"-")</f>
        <v>0</v>
      </c>
      <c r="H1725" s="78">
        <v>0</v>
      </c>
      <c r="I1725" s="78">
        <v>2</v>
      </c>
      <c r="J1725" s="78">
        <v>0</v>
      </c>
      <c r="K1725" s="78">
        <v>0</v>
      </c>
      <c r="L1725" s="79">
        <v>0</v>
      </c>
      <c r="M1725" s="80" t="str">
        <f>IFERROR(L1725/F1725,"-")</f>
        <v>-</v>
      </c>
      <c r="N1725" s="81">
        <f>L1725-F1725</f>
        <v>0</v>
      </c>
      <c r="O1725" s="79">
        <v>0</v>
      </c>
      <c r="P1725" s="82">
        <v>20</v>
      </c>
      <c r="Q1725" s="83">
        <f>IFERROR(O1725/P1725,"-")</f>
        <v>0</v>
      </c>
      <c r="W1725" s="1" t="str">
        <f t="shared" si="229"/>
        <v>13東京都</v>
      </c>
    </row>
    <row r="1726" spans="1:23" ht="14.25" thickBot="1" x14ac:dyDescent="0.2">
      <c r="A1726" s="8">
        <f t="shared" si="228"/>
        <v>115</v>
      </c>
      <c r="B1726" s="8">
        <f>B1725</f>
        <v>1313</v>
      </c>
      <c r="D1726" s="84"/>
      <c r="E1726" s="85" t="s">
        <v>33</v>
      </c>
      <c r="F1726" s="86">
        <v>0</v>
      </c>
      <c r="G1726" s="87" t="str">
        <f>IFERROR(F1726/P1726,"-")</f>
        <v>-</v>
      </c>
      <c r="H1726" s="88">
        <v>2</v>
      </c>
      <c r="I1726" s="88">
        <v>0</v>
      </c>
      <c r="J1726" s="88">
        <v>0</v>
      </c>
      <c r="K1726" s="88">
        <v>0</v>
      </c>
      <c r="L1726" s="89">
        <v>0</v>
      </c>
      <c r="M1726" s="90" t="str">
        <f>IFERROR(L1726/F1726,"-")</f>
        <v>-</v>
      </c>
      <c r="N1726" s="91">
        <f>L1726-F1726</f>
        <v>0</v>
      </c>
      <c r="O1726" s="89">
        <v>0</v>
      </c>
      <c r="P1726" s="92">
        <v>0</v>
      </c>
      <c r="Q1726" s="93" t="str">
        <f>IFERROR(O1726/P1726,"-")</f>
        <v>-</v>
      </c>
      <c r="W1726" s="1" t="str">
        <f t="shared" si="229"/>
        <v>13東京都</v>
      </c>
    </row>
    <row r="1727" spans="1:23" s="5" customFormat="1" x14ac:dyDescent="0.15">
      <c r="A1727" s="94">
        <f t="shared" si="228"/>
        <v>115</v>
      </c>
      <c r="B1727" s="94">
        <f>B1726</f>
        <v>1313</v>
      </c>
      <c r="D1727" s="95"/>
      <c r="E1727" s="96" t="s">
        <v>34</v>
      </c>
      <c r="F1727" s="97">
        <v>1</v>
      </c>
      <c r="G1727" s="98"/>
      <c r="H1727" s="97">
        <v>1</v>
      </c>
      <c r="I1727" s="97">
        <v>1</v>
      </c>
      <c r="J1727" s="97">
        <v>0.9</v>
      </c>
      <c r="K1727" s="97">
        <v>0.9</v>
      </c>
      <c r="L1727" s="97">
        <v>0.9</v>
      </c>
      <c r="M1727" s="99"/>
      <c r="N1727" s="99"/>
      <c r="O1727" s="100"/>
      <c r="P1727" s="100"/>
      <c r="Q1727" s="99"/>
      <c r="W1727" s="5" t="str">
        <f t="shared" si="229"/>
        <v>13東京都</v>
      </c>
    </row>
    <row r="1728" spans="1:23" x14ac:dyDescent="0.15">
      <c r="A1728" s="8">
        <f>(ROW()+12)/15</f>
        <v>116</v>
      </c>
      <c r="B1728" s="8"/>
      <c r="C1728" s="101">
        <f>(ROW()+12)/15</f>
        <v>116</v>
      </c>
      <c r="D1728" s="101"/>
      <c r="R1728" s="1" t="str">
        <f>"（"&amp;H1730&amp;"　"&amp;H1731&amp;"構想区域）"</f>
        <v>（神奈川県　川崎北部構想区域）</v>
      </c>
      <c r="W1728" s="1" t="str">
        <f>TEXT(F1730,"0?")&amp;H1730</f>
        <v>14神奈川県</v>
      </c>
    </row>
    <row r="1729" spans="1:23" ht="14.25" thickBot="1" x14ac:dyDescent="0.2">
      <c r="A1729" s="8">
        <f t="shared" ref="A1729:A1742" si="230">A1728</f>
        <v>116</v>
      </c>
      <c r="B1729" s="8"/>
      <c r="C1729" s="1" t="s">
        <v>3</v>
      </c>
      <c r="W1729" s="1" t="str">
        <f>W1728</f>
        <v>14神奈川県</v>
      </c>
    </row>
    <row r="1730" spans="1:23" x14ac:dyDescent="0.15">
      <c r="A1730" s="8">
        <f t="shared" si="230"/>
        <v>116</v>
      </c>
      <c r="B1730" s="8">
        <v>1404</v>
      </c>
      <c r="D1730" s="10" t="s">
        <v>4</v>
      </c>
      <c r="E1730" s="11"/>
      <c r="F1730" s="12">
        <f>QUOTIENT(F1731,100)</f>
        <v>14</v>
      </c>
      <c r="G1730" s="13"/>
      <c r="H1730" s="14" t="s">
        <v>161</v>
      </c>
      <c r="I1730" s="15"/>
      <c r="N1730" s="16"/>
      <c r="W1730" s="1" t="str">
        <f t="shared" ref="W1730:W1742" si="231">W1729</f>
        <v>14神奈川県</v>
      </c>
    </row>
    <row r="1731" spans="1:23" x14ac:dyDescent="0.15">
      <c r="A1731" s="8">
        <f t="shared" si="230"/>
        <v>116</v>
      </c>
      <c r="B1731" s="8">
        <f>B1730</f>
        <v>1404</v>
      </c>
      <c r="D1731" s="17" t="s">
        <v>5</v>
      </c>
      <c r="E1731" s="18"/>
      <c r="F1731" s="19">
        <f>B1731</f>
        <v>1404</v>
      </c>
      <c r="G1731" s="20"/>
      <c r="H1731" s="21" t="s">
        <v>162</v>
      </c>
      <c r="I1731" s="22"/>
      <c r="N1731" s="16"/>
      <c r="W1731" s="1" t="str">
        <f t="shared" si="231"/>
        <v>14神奈川県</v>
      </c>
    </row>
    <row r="1732" spans="1:23" x14ac:dyDescent="0.15">
      <c r="A1732" s="8">
        <f t="shared" si="230"/>
        <v>116</v>
      </c>
      <c r="B1732" s="8">
        <f>B1731</f>
        <v>1404</v>
      </c>
      <c r="D1732" s="23" t="s">
        <v>6</v>
      </c>
      <c r="E1732" s="24"/>
      <c r="F1732" s="25">
        <v>87.049499999999995</v>
      </c>
      <c r="G1732" s="26"/>
      <c r="H1732" s="26"/>
      <c r="I1732" s="27"/>
      <c r="J1732" s="28"/>
      <c r="K1732" s="28"/>
      <c r="M1732" s="28"/>
      <c r="N1732" s="29"/>
      <c r="O1732" s="30" t="s">
        <v>7</v>
      </c>
      <c r="W1732" s="1" t="str">
        <f t="shared" si="231"/>
        <v>14神奈川県</v>
      </c>
    </row>
    <row r="1733" spans="1:23" ht="14.25" thickBot="1" x14ac:dyDescent="0.2">
      <c r="A1733" s="8">
        <f t="shared" si="230"/>
        <v>116</v>
      </c>
      <c r="B1733" s="8">
        <f>B1732</f>
        <v>1404</v>
      </c>
      <c r="D1733" s="31" t="s">
        <v>8</v>
      </c>
      <c r="E1733" s="32"/>
      <c r="F1733" s="33">
        <v>78.72</v>
      </c>
      <c r="G1733" s="34"/>
      <c r="H1733" s="34"/>
      <c r="I1733" s="35"/>
      <c r="J1733" s="36"/>
      <c r="K1733" s="36"/>
      <c r="M1733" s="36"/>
      <c r="O1733" s="37">
        <v>-3.5000000000000031E-2</v>
      </c>
      <c r="P1733" s="37"/>
      <c r="W1733" s="1" t="str">
        <f t="shared" si="231"/>
        <v>14神奈川県</v>
      </c>
    </row>
    <row r="1734" spans="1:23" ht="14.25" thickBot="1" x14ac:dyDescent="0.2">
      <c r="A1734" s="8">
        <f t="shared" si="230"/>
        <v>116</v>
      </c>
      <c r="B1734" s="8"/>
      <c r="C1734" s="1" t="s">
        <v>9</v>
      </c>
      <c r="W1734" s="1" t="str">
        <f t="shared" si="231"/>
        <v>14神奈川県</v>
      </c>
    </row>
    <row r="1735" spans="1:23" ht="13.5" customHeight="1" x14ac:dyDescent="0.15">
      <c r="A1735" s="8">
        <f t="shared" si="230"/>
        <v>116</v>
      </c>
      <c r="B1735" s="8"/>
      <c r="D1735" s="38"/>
      <c r="E1735" s="39"/>
      <c r="F1735" s="40" t="s">
        <v>10</v>
      </c>
      <c r="G1735" s="41"/>
      <c r="H1735" s="42" t="s">
        <v>11</v>
      </c>
      <c r="I1735" s="42" t="s">
        <v>12</v>
      </c>
      <c r="J1735" s="42" t="s">
        <v>13</v>
      </c>
      <c r="K1735" s="42" t="s">
        <v>14</v>
      </c>
      <c r="L1735" s="43" t="s">
        <v>15</v>
      </c>
      <c r="M1735" s="41"/>
      <c r="N1735" s="41"/>
      <c r="O1735" s="43" t="s">
        <v>16</v>
      </c>
      <c r="P1735" s="41"/>
      <c r="Q1735" s="44"/>
      <c r="W1735" s="1" t="str">
        <f t="shared" si="231"/>
        <v>14神奈川県</v>
      </c>
    </row>
    <row r="1736" spans="1:23" ht="32.25" thickBot="1" x14ac:dyDescent="0.2">
      <c r="A1736" s="8">
        <f t="shared" si="230"/>
        <v>116</v>
      </c>
      <c r="B1736" s="8"/>
      <c r="D1736" s="45"/>
      <c r="E1736" s="46"/>
      <c r="F1736" s="47" t="s">
        <v>17</v>
      </c>
      <c r="G1736" s="48" t="s">
        <v>18</v>
      </c>
      <c r="H1736" s="49" t="s">
        <v>19</v>
      </c>
      <c r="I1736" s="49" t="s">
        <v>20</v>
      </c>
      <c r="J1736" s="49" t="s">
        <v>21</v>
      </c>
      <c r="K1736" s="49" t="s">
        <v>22</v>
      </c>
      <c r="L1736" s="50" t="s">
        <v>23</v>
      </c>
      <c r="M1736" s="51" t="s">
        <v>24</v>
      </c>
      <c r="N1736" s="52" t="s">
        <v>25</v>
      </c>
      <c r="O1736" s="53" t="s">
        <v>26</v>
      </c>
      <c r="P1736" s="51" t="s">
        <v>27</v>
      </c>
      <c r="Q1736" s="54" t="s">
        <v>28</v>
      </c>
      <c r="W1736" s="1" t="str">
        <f t="shared" si="231"/>
        <v>14神奈川県</v>
      </c>
    </row>
    <row r="1737" spans="1:23" ht="14.25" thickTop="1" x14ac:dyDescent="0.15">
      <c r="A1737" s="8">
        <f t="shared" si="230"/>
        <v>116</v>
      </c>
      <c r="B1737" s="8">
        <f>B1732</f>
        <v>1404</v>
      </c>
      <c r="D1737" s="55"/>
      <c r="E1737" s="56" t="s">
        <v>29</v>
      </c>
      <c r="F1737" s="57">
        <f>SUM(F1738:F1741)</f>
        <v>4449</v>
      </c>
      <c r="G1737" s="58">
        <f>IFERROR(F1737/P1737,"-")</f>
        <v>0.87184009406231633</v>
      </c>
      <c r="H1737" s="59">
        <f>SUM(H1738:H1741)</f>
        <v>4368</v>
      </c>
      <c r="I1737" s="59">
        <f>SUM(I1738:I1741)</f>
        <v>4341</v>
      </c>
      <c r="J1737" s="59">
        <f>SUM(J1738:J1741)</f>
        <v>4529</v>
      </c>
      <c r="K1737" s="59">
        <f>SUM(K1738:K1741)</f>
        <v>4548</v>
      </c>
      <c r="L1737" s="60">
        <f>SUM(L1738:L1741)</f>
        <v>4481</v>
      </c>
      <c r="M1737" s="61">
        <f>IFERROR(L1737/F1737,"-")</f>
        <v>1.0071926275567544</v>
      </c>
      <c r="N1737" s="62">
        <f>L1737-F1737</f>
        <v>32</v>
      </c>
      <c r="O1737" s="60">
        <f>SUM(O1738:O1741)</f>
        <v>4482</v>
      </c>
      <c r="P1737" s="63">
        <f>SUM(P1738:P1741)</f>
        <v>5103</v>
      </c>
      <c r="Q1737" s="64">
        <f>IFERROR(O1737/P1737,"-")</f>
        <v>0.87830687830687826</v>
      </c>
      <c r="W1737" s="1" t="str">
        <f t="shared" si="231"/>
        <v>14神奈川県</v>
      </c>
    </row>
    <row r="1738" spans="1:23" x14ac:dyDescent="0.15">
      <c r="A1738" s="8">
        <f t="shared" si="230"/>
        <v>116</v>
      </c>
      <c r="B1738" s="8">
        <f>B1737</f>
        <v>1404</v>
      </c>
      <c r="D1738" s="65"/>
      <c r="E1738" s="66" t="s">
        <v>30</v>
      </c>
      <c r="F1738" s="67">
        <v>1121</v>
      </c>
      <c r="G1738" s="68">
        <f>IFERROR(F1738/P1738,"-")</f>
        <v>1.6317321688500728</v>
      </c>
      <c r="H1738" s="69">
        <v>1174</v>
      </c>
      <c r="I1738" s="69">
        <v>120</v>
      </c>
      <c r="J1738" s="69">
        <v>1152</v>
      </c>
      <c r="K1738" s="69">
        <v>130</v>
      </c>
      <c r="L1738" s="70">
        <v>130</v>
      </c>
      <c r="M1738" s="71">
        <f>IFERROR(L1738/F1738,"-")</f>
        <v>0.1159678858162355</v>
      </c>
      <c r="N1738" s="72">
        <f>L1738-F1738</f>
        <v>-991</v>
      </c>
      <c r="O1738" s="70">
        <v>159</v>
      </c>
      <c r="P1738" s="73">
        <v>687</v>
      </c>
      <c r="Q1738" s="74">
        <f>IFERROR(O1738/P1738,"-")</f>
        <v>0.23144104803493451</v>
      </c>
      <c r="W1738" s="1" t="str">
        <f t="shared" si="231"/>
        <v>14神奈川県</v>
      </c>
    </row>
    <row r="1739" spans="1:23" x14ac:dyDescent="0.15">
      <c r="A1739" s="8">
        <f t="shared" si="230"/>
        <v>116</v>
      </c>
      <c r="B1739" s="8">
        <f>B1738</f>
        <v>1404</v>
      </c>
      <c r="D1739" s="65"/>
      <c r="E1739" s="75" t="s">
        <v>31</v>
      </c>
      <c r="F1739" s="76">
        <v>2083</v>
      </c>
      <c r="G1739" s="77">
        <f>IFERROR(F1739/P1739,"-")</f>
        <v>1.1521017699115044</v>
      </c>
      <c r="H1739" s="78">
        <v>2063</v>
      </c>
      <c r="I1739" s="78">
        <v>3034</v>
      </c>
      <c r="J1739" s="78">
        <v>2068</v>
      </c>
      <c r="K1739" s="78">
        <v>3103</v>
      </c>
      <c r="L1739" s="79">
        <v>3042</v>
      </c>
      <c r="M1739" s="80">
        <f>IFERROR(L1739/F1739,"-")</f>
        <v>1.4603936629860779</v>
      </c>
      <c r="N1739" s="81">
        <f>L1739-F1739</f>
        <v>959</v>
      </c>
      <c r="O1739" s="79">
        <v>3042</v>
      </c>
      <c r="P1739" s="82">
        <v>1808</v>
      </c>
      <c r="Q1739" s="83">
        <f>IFERROR(O1739/P1739,"-")</f>
        <v>1.6825221238938053</v>
      </c>
      <c r="W1739" s="1" t="str">
        <f t="shared" si="231"/>
        <v>14神奈川県</v>
      </c>
    </row>
    <row r="1740" spans="1:23" x14ac:dyDescent="0.15">
      <c r="A1740" s="8">
        <f t="shared" si="230"/>
        <v>116</v>
      </c>
      <c r="B1740" s="8">
        <f>B1739</f>
        <v>1404</v>
      </c>
      <c r="D1740" s="65"/>
      <c r="E1740" s="75" t="s">
        <v>32</v>
      </c>
      <c r="F1740" s="76">
        <v>220</v>
      </c>
      <c r="G1740" s="77">
        <f>IFERROR(F1740/P1740,"-")</f>
        <v>0.15309672929714682</v>
      </c>
      <c r="H1740" s="78">
        <v>250</v>
      </c>
      <c r="I1740" s="78">
        <v>306</v>
      </c>
      <c r="J1740" s="78">
        <v>426</v>
      </c>
      <c r="K1740" s="78">
        <v>432</v>
      </c>
      <c r="L1740" s="79">
        <v>426</v>
      </c>
      <c r="M1740" s="80">
        <f>IFERROR(L1740/F1740,"-")</f>
        <v>1.9363636363636363</v>
      </c>
      <c r="N1740" s="81">
        <f>L1740-F1740</f>
        <v>206</v>
      </c>
      <c r="O1740" s="79">
        <v>426</v>
      </c>
      <c r="P1740" s="82">
        <v>1437</v>
      </c>
      <c r="Q1740" s="83">
        <f>IFERROR(O1740/P1740,"-")</f>
        <v>0.29645093945720252</v>
      </c>
      <c r="W1740" s="1" t="str">
        <f t="shared" si="231"/>
        <v>14神奈川県</v>
      </c>
    </row>
    <row r="1741" spans="1:23" ht="14.25" thickBot="1" x14ac:dyDescent="0.2">
      <c r="A1741" s="8">
        <f t="shared" si="230"/>
        <v>116</v>
      </c>
      <c r="B1741" s="8">
        <f>B1740</f>
        <v>1404</v>
      </c>
      <c r="D1741" s="84"/>
      <c r="E1741" s="85" t="s">
        <v>33</v>
      </c>
      <c r="F1741" s="86">
        <v>1025</v>
      </c>
      <c r="G1741" s="87">
        <f>IFERROR(F1741/P1741,"-")</f>
        <v>0.87532023911187018</v>
      </c>
      <c r="H1741" s="88">
        <v>881</v>
      </c>
      <c r="I1741" s="88">
        <v>881</v>
      </c>
      <c r="J1741" s="88">
        <v>883</v>
      </c>
      <c r="K1741" s="88">
        <v>883</v>
      </c>
      <c r="L1741" s="89">
        <v>883</v>
      </c>
      <c r="M1741" s="90">
        <f>IFERROR(L1741/F1741,"-")</f>
        <v>0.86146341463414633</v>
      </c>
      <c r="N1741" s="91">
        <f>L1741-F1741</f>
        <v>-142</v>
      </c>
      <c r="O1741" s="89">
        <v>855</v>
      </c>
      <c r="P1741" s="92">
        <v>1171</v>
      </c>
      <c r="Q1741" s="93">
        <f>IFERROR(O1741/P1741,"-")</f>
        <v>0.73014517506404786</v>
      </c>
      <c r="W1741" s="1" t="str">
        <f t="shared" si="231"/>
        <v>14神奈川県</v>
      </c>
    </row>
    <row r="1742" spans="1:23" s="5" customFormat="1" x14ac:dyDescent="0.15">
      <c r="A1742" s="94">
        <f t="shared" si="230"/>
        <v>116</v>
      </c>
      <c r="B1742" s="94">
        <f>B1741</f>
        <v>1404</v>
      </c>
      <c r="D1742" s="95"/>
      <c r="E1742" s="96" t="s">
        <v>34</v>
      </c>
      <c r="F1742" s="97">
        <v>0.90322580645161288</v>
      </c>
      <c r="G1742" s="98"/>
      <c r="H1742" s="97">
        <v>0.96551724137931039</v>
      </c>
      <c r="I1742" s="97">
        <v>1</v>
      </c>
      <c r="J1742" s="97">
        <v>1</v>
      </c>
      <c r="K1742" s="97">
        <v>0.93103448275862066</v>
      </c>
      <c r="L1742" s="97">
        <v>1</v>
      </c>
      <c r="M1742" s="99"/>
      <c r="N1742" s="99"/>
      <c r="O1742" s="100"/>
      <c r="P1742" s="100"/>
      <c r="Q1742" s="99"/>
      <c r="W1742" s="5" t="str">
        <f t="shared" si="231"/>
        <v>14神奈川県</v>
      </c>
    </row>
    <row r="1743" spans="1:23" x14ac:dyDescent="0.15">
      <c r="A1743" s="8">
        <f>(ROW()+12)/15</f>
        <v>117</v>
      </c>
      <c r="B1743" s="8"/>
      <c r="C1743" s="101">
        <f>(ROW()+12)/15</f>
        <v>117</v>
      </c>
      <c r="D1743" s="101"/>
      <c r="R1743" s="1" t="str">
        <f>"（"&amp;H1745&amp;"　"&amp;H1746&amp;"構想区域）"</f>
        <v>（神奈川県　川崎南部構想区域）</v>
      </c>
      <c r="W1743" s="1" t="str">
        <f>TEXT(F1745,"0?")&amp;H1745</f>
        <v>14神奈川県</v>
      </c>
    </row>
    <row r="1744" spans="1:23" ht="14.25" thickBot="1" x14ac:dyDescent="0.2">
      <c r="A1744" s="8">
        <f t="shared" ref="A1744:A1757" si="232">A1743</f>
        <v>117</v>
      </c>
      <c r="B1744" s="8"/>
      <c r="C1744" s="1" t="s">
        <v>3</v>
      </c>
      <c r="W1744" s="1" t="str">
        <f>W1743</f>
        <v>14神奈川県</v>
      </c>
    </row>
    <row r="1745" spans="1:23" x14ac:dyDescent="0.15">
      <c r="A1745" s="8">
        <f t="shared" si="232"/>
        <v>117</v>
      </c>
      <c r="B1745" s="8">
        <v>1405</v>
      </c>
      <c r="D1745" s="10" t="s">
        <v>4</v>
      </c>
      <c r="E1745" s="11"/>
      <c r="F1745" s="12">
        <f>QUOTIENT(F1746,100)</f>
        <v>14</v>
      </c>
      <c r="G1745" s="13"/>
      <c r="H1745" s="14" t="s">
        <v>161</v>
      </c>
      <c r="I1745" s="15"/>
      <c r="N1745" s="16"/>
      <c r="W1745" s="1" t="str">
        <f t="shared" ref="W1745:W1757" si="233">W1744</f>
        <v>14神奈川県</v>
      </c>
    </row>
    <row r="1746" spans="1:23" x14ac:dyDescent="0.15">
      <c r="A1746" s="8">
        <f t="shared" si="232"/>
        <v>117</v>
      </c>
      <c r="B1746" s="8">
        <f>B1745</f>
        <v>1405</v>
      </c>
      <c r="D1746" s="17" t="s">
        <v>5</v>
      </c>
      <c r="E1746" s="18"/>
      <c r="F1746" s="19">
        <f>B1746</f>
        <v>1405</v>
      </c>
      <c r="G1746" s="20"/>
      <c r="H1746" s="21" t="s">
        <v>163</v>
      </c>
      <c r="I1746" s="22"/>
      <c r="N1746" s="16"/>
      <c r="W1746" s="1" t="str">
        <f t="shared" si="233"/>
        <v>14神奈川県</v>
      </c>
    </row>
    <row r="1747" spans="1:23" x14ac:dyDescent="0.15">
      <c r="A1747" s="8">
        <f t="shared" si="232"/>
        <v>117</v>
      </c>
      <c r="B1747" s="8">
        <f>B1746</f>
        <v>1405</v>
      </c>
      <c r="D1747" s="23" t="s">
        <v>6</v>
      </c>
      <c r="E1747" s="24"/>
      <c r="F1747" s="25">
        <v>66.776700000000005</v>
      </c>
      <c r="G1747" s="26"/>
      <c r="H1747" s="26"/>
      <c r="I1747" s="27"/>
      <c r="J1747" s="28"/>
      <c r="K1747" s="28"/>
      <c r="M1747" s="28"/>
      <c r="N1747" s="29"/>
      <c r="O1747" s="30" t="s">
        <v>7</v>
      </c>
      <c r="W1747" s="1" t="str">
        <f t="shared" si="233"/>
        <v>14神奈川県</v>
      </c>
    </row>
    <row r="1748" spans="1:23" ht="14.25" thickBot="1" x14ac:dyDescent="0.2">
      <c r="A1748" s="8">
        <f t="shared" si="232"/>
        <v>117</v>
      </c>
      <c r="B1748" s="8">
        <f>B1747</f>
        <v>1405</v>
      </c>
      <c r="D1748" s="31" t="s">
        <v>8</v>
      </c>
      <c r="E1748" s="32"/>
      <c r="F1748" s="33">
        <v>64.28</v>
      </c>
      <c r="G1748" s="34"/>
      <c r="H1748" s="34"/>
      <c r="I1748" s="35"/>
      <c r="J1748" s="36"/>
      <c r="K1748" s="36"/>
      <c r="M1748" s="36"/>
      <c r="O1748" s="37">
        <v>0.12300000000000005</v>
      </c>
      <c r="P1748" s="37"/>
      <c r="W1748" s="1" t="str">
        <f t="shared" si="233"/>
        <v>14神奈川県</v>
      </c>
    </row>
    <row r="1749" spans="1:23" ht="14.25" thickBot="1" x14ac:dyDescent="0.2">
      <c r="A1749" s="8">
        <f t="shared" si="232"/>
        <v>117</v>
      </c>
      <c r="B1749" s="8"/>
      <c r="C1749" s="1" t="s">
        <v>9</v>
      </c>
      <c r="W1749" s="1" t="str">
        <f t="shared" si="233"/>
        <v>14神奈川県</v>
      </c>
    </row>
    <row r="1750" spans="1:23" ht="13.5" customHeight="1" x14ac:dyDescent="0.15">
      <c r="A1750" s="8">
        <f t="shared" si="232"/>
        <v>117</v>
      </c>
      <c r="B1750" s="8"/>
      <c r="D1750" s="38"/>
      <c r="E1750" s="39"/>
      <c r="F1750" s="40" t="s">
        <v>10</v>
      </c>
      <c r="G1750" s="41"/>
      <c r="H1750" s="42" t="s">
        <v>11</v>
      </c>
      <c r="I1750" s="42" t="s">
        <v>12</v>
      </c>
      <c r="J1750" s="42" t="s">
        <v>13</v>
      </c>
      <c r="K1750" s="42" t="s">
        <v>14</v>
      </c>
      <c r="L1750" s="43" t="s">
        <v>15</v>
      </c>
      <c r="M1750" s="41"/>
      <c r="N1750" s="41"/>
      <c r="O1750" s="43" t="s">
        <v>16</v>
      </c>
      <c r="P1750" s="41"/>
      <c r="Q1750" s="44"/>
      <c r="W1750" s="1" t="str">
        <f t="shared" si="233"/>
        <v>14神奈川県</v>
      </c>
    </row>
    <row r="1751" spans="1:23" ht="32.25" thickBot="1" x14ac:dyDescent="0.2">
      <c r="A1751" s="8">
        <f t="shared" si="232"/>
        <v>117</v>
      </c>
      <c r="B1751" s="8"/>
      <c r="D1751" s="45"/>
      <c r="E1751" s="46"/>
      <c r="F1751" s="47" t="s">
        <v>17</v>
      </c>
      <c r="G1751" s="48" t="s">
        <v>18</v>
      </c>
      <c r="H1751" s="49" t="s">
        <v>19</v>
      </c>
      <c r="I1751" s="49" t="s">
        <v>20</v>
      </c>
      <c r="J1751" s="49" t="s">
        <v>21</v>
      </c>
      <c r="K1751" s="49" t="s">
        <v>22</v>
      </c>
      <c r="L1751" s="50" t="s">
        <v>23</v>
      </c>
      <c r="M1751" s="51" t="s">
        <v>24</v>
      </c>
      <c r="N1751" s="52" t="s">
        <v>25</v>
      </c>
      <c r="O1751" s="53" t="s">
        <v>26</v>
      </c>
      <c r="P1751" s="51" t="s">
        <v>27</v>
      </c>
      <c r="Q1751" s="54" t="s">
        <v>28</v>
      </c>
      <c r="W1751" s="1" t="str">
        <f t="shared" si="233"/>
        <v>14神奈川県</v>
      </c>
    </row>
    <row r="1752" spans="1:23" ht="14.25" thickTop="1" x14ac:dyDescent="0.15">
      <c r="A1752" s="8">
        <f t="shared" si="232"/>
        <v>117</v>
      </c>
      <c r="B1752" s="8">
        <f>B1747</f>
        <v>1405</v>
      </c>
      <c r="D1752" s="55"/>
      <c r="E1752" s="56" t="s">
        <v>29</v>
      </c>
      <c r="F1752" s="57">
        <f>SUM(F1753:F1756)</f>
        <v>4653</v>
      </c>
      <c r="G1752" s="58">
        <f>IFERROR(F1752/P1752,"-")</f>
        <v>0.87396694214876036</v>
      </c>
      <c r="H1752" s="59">
        <f>SUM(H1753:H1756)</f>
        <v>4731</v>
      </c>
      <c r="I1752" s="59">
        <f>SUM(I1753:I1756)</f>
        <v>4757</v>
      </c>
      <c r="J1752" s="59">
        <f>SUM(J1753:J1756)</f>
        <v>4753</v>
      </c>
      <c r="K1752" s="59">
        <f>SUM(K1753:K1756)</f>
        <v>4714</v>
      </c>
      <c r="L1752" s="60">
        <f>SUM(L1753:L1756)</f>
        <v>4674</v>
      </c>
      <c r="M1752" s="61">
        <f>IFERROR(L1752/F1752,"-")</f>
        <v>1.0045132172791746</v>
      </c>
      <c r="N1752" s="62">
        <f>L1752-F1752</f>
        <v>21</v>
      </c>
      <c r="O1752" s="60">
        <f>SUM(O1753:O1756)</f>
        <v>4753</v>
      </c>
      <c r="P1752" s="63">
        <f>SUM(P1753:P1756)</f>
        <v>5324</v>
      </c>
      <c r="Q1752" s="64">
        <f>IFERROR(O1752/P1752,"-")</f>
        <v>0.89274981217129978</v>
      </c>
      <c r="W1752" s="1" t="str">
        <f t="shared" si="233"/>
        <v>14神奈川県</v>
      </c>
    </row>
    <row r="1753" spans="1:23" x14ac:dyDescent="0.15">
      <c r="A1753" s="8">
        <f t="shared" si="232"/>
        <v>117</v>
      </c>
      <c r="B1753" s="8">
        <f>B1752</f>
        <v>1405</v>
      </c>
      <c r="D1753" s="65"/>
      <c r="E1753" s="66" t="s">
        <v>30</v>
      </c>
      <c r="F1753" s="67">
        <v>190</v>
      </c>
      <c r="G1753" s="68">
        <f>IFERROR(F1753/P1753,"-")</f>
        <v>0.2219626168224299</v>
      </c>
      <c r="H1753" s="69">
        <v>234</v>
      </c>
      <c r="I1753" s="69">
        <v>184</v>
      </c>
      <c r="J1753" s="69">
        <v>187</v>
      </c>
      <c r="K1753" s="69">
        <v>190</v>
      </c>
      <c r="L1753" s="70">
        <v>270</v>
      </c>
      <c r="M1753" s="71">
        <f>IFERROR(L1753/F1753,"-")</f>
        <v>1.4210526315789473</v>
      </c>
      <c r="N1753" s="72">
        <f>L1753-F1753</f>
        <v>80</v>
      </c>
      <c r="O1753" s="70">
        <v>281</v>
      </c>
      <c r="P1753" s="73">
        <v>856</v>
      </c>
      <c r="Q1753" s="74">
        <f>IFERROR(O1753/P1753,"-")</f>
        <v>0.32827102803738317</v>
      </c>
      <c r="W1753" s="1" t="str">
        <f t="shared" si="233"/>
        <v>14神奈川県</v>
      </c>
    </row>
    <row r="1754" spans="1:23" x14ac:dyDescent="0.15">
      <c r="A1754" s="8">
        <f t="shared" si="232"/>
        <v>117</v>
      </c>
      <c r="B1754" s="8">
        <f>B1753</f>
        <v>1405</v>
      </c>
      <c r="D1754" s="65"/>
      <c r="E1754" s="75" t="s">
        <v>31</v>
      </c>
      <c r="F1754" s="76">
        <v>3714</v>
      </c>
      <c r="G1754" s="77">
        <f>IFERROR(F1754/P1754,"-")</f>
        <v>1.5960464116888697</v>
      </c>
      <c r="H1754" s="78">
        <v>3708</v>
      </c>
      <c r="I1754" s="78">
        <v>3784</v>
      </c>
      <c r="J1754" s="78">
        <v>3740</v>
      </c>
      <c r="K1754" s="78">
        <v>3698</v>
      </c>
      <c r="L1754" s="79">
        <v>3650</v>
      </c>
      <c r="M1754" s="80">
        <f>IFERROR(L1754/F1754,"-")</f>
        <v>0.98276790522347868</v>
      </c>
      <c r="N1754" s="81">
        <f>L1754-F1754</f>
        <v>-64</v>
      </c>
      <c r="O1754" s="79">
        <v>3785</v>
      </c>
      <c r="P1754" s="82">
        <v>2327</v>
      </c>
      <c r="Q1754" s="83">
        <f>IFERROR(O1754/P1754,"-")</f>
        <v>1.6265577997421572</v>
      </c>
      <c r="W1754" s="1" t="str">
        <f t="shared" si="233"/>
        <v>14神奈川県</v>
      </c>
    </row>
    <row r="1755" spans="1:23" x14ac:dyDescent="0.15">
      <c r="A1755" s="8">
        <f t="shared" si="232"/>
        <v>117</v>
      </c>
      <c r="B1755" s="8">
        <f>B1754</f>
        <v>1405</v>
      </c>
      <c r="D1755" s="65"/>
      <c r="E1755" s="75" t="s">
        <v>32</v>
      </c>
      <c r="F1755" s="76">
        <v>242</v>
      </c>
      <c r="G1755" s="77">
        <f>IFERROR(F1755/P1755,"-")</f>
        <v>0.15423836838750796</v>
      </c>
      <c r="H1755" s="78">
        <v>346</v>
      </c>
      <c r="I1755" s="78">
        <v>346</v>
      </c>
      <c r="J1755" s="78">
        <v>354</v>
      </c>
      <c r="K1755" s="78">
        <v>354</v>
      </c>
      <c r="L1755" s="79">
        <v>300</v>
      </c>
      <c r="M1755" s="80">
        <f>IFERROR(L1755/F1755,"-")</f>
        <v>1.2396694214876034</v>
      </c>
      <c r="N1755" s="81">
        <f>L1755-F1755</f>
        <v>58</v>
      </c>
      <c r="O1755" s="79">
        <v>299</v>
      </c>
      <c r="P1755" s="82">
        <v>1569</v>
      </c>
      <c r="Q1755" s="83">
        <f>IFERROR(O1755/P1755,"-")</f>
        <v>0.1905672402804334</v>
      </c>
      <c r="W1755" s="1" t="str">
        <f t="shared" si="233"/>
        <v>14神奈川県</v>
      </c>
    </row>
    <row r="1756" spans="1:23" ht="14.25" thickBot="1" x14ac:dyDescent="0.2">
      <c r="A1756" s="8">
        <f t="shared" si="232"/>
        <v>117</v>
      </c>
      <c r="B1756" s="8">
        <f>B1755</f>
        <v>1405</v>
      </c>
      <c r="D1756" s="84"/>
      <c r="E1756" s="85" t="s">
        <v>33</v>
      </c>
      <c r="F1756" s="86">
        <v>507</v>
      </c>
      <c r="G1756" s="87">
        <f>IFERROR(F1756/P1756,"-")</f>
        <v>0.88636363636363635</v>
      </c>
      <c r="H1756" s="88">
        <v>443</v>
      </c>
      <c r="I1756" s="88">
        <v>443</v>
      </c>
      <c r="J1756" s="88">
        <v>472</v>
      </c>
      <c r="K1756" s="88">
        <v>472</v>
      </c>
      <c r="L1756" s="89">
        <v>454</v>
      </c>
      <c r="M1756" s="90">
        <f>IFERROR(L1756/F1756,"-")</f>
        <v>0.89546351084812625</v>
      </c>
      <c r="N1756" s="91">
        <f>L1756-F1756</f>
        <v>-53</v>
      </c>
      <c r="O1756" s="89">
        <v>388</v>
      </c>
      <c r="P1756" s="92">
        <v>572</v>
      </c>
      <c r="Q1756" s="93">
        <f>IFERROR(O1756/P1756,"-")</f>
        <v>0.67832167832167833</v>
      </c>
      <c r="W1756" s="1" t="str">
        <f t="shared" si="233"/>
        <v>14神奈川県</v>
      </c>
    </row>
    <row r="1757" spans="1:23" s="5" customFormat="1" x14ac:dyDescent="0.15">
      <c r="A1757" s="94">
        <f t="shared" si="232"/>
        <v>117</v>
      </c>
      <c r="B1757" s="94">
        <f>B1756</f>
        <v>1405</v>
      </c>
      <c r="D1757" s="95"/>
      <c r="E1757" s="96" t="s">
        <v>34</v>
      </c>
      <c r="F1757" s="97">
        <v>0.97222222222222221</v>
      </c>
      <c r="G1757" s="98"/>
      <c r="H1757" s="97">
        <v>1</v>
      </c>
      <c r="I1757" s="97">
        <v>1</v>
      </c>
      <c r="J1757" s="97">
        <v>1</v>
      </c>
      <c r="K1757" s="97">
        <v>0.9642857142857143</v>
      </c>
      <c r="L1757" s="97">
        <v>1</v>
      </c>
      <c r="M1757" s="99"/>
      <c r="N1757" s="99"/>
      <c r="O1757" s="100"/>
      <c r="P1757" s="100"/>
      <c r="Q1757" s="99"/>
      <c r="W1757" s="5" t="str">
        <f t="shared" si="233"/>
        <v>14神奈川県</v>
      </c>
    </row>
    <row r="1758" spans="1:23" x14ac:dyDescent="0.15">
      <c r="A1758" s="8">
        <f>(ROW()+12)/15</f>
        <v>118</v>
      </c>
      <c r="B1758" s="8"/>
      <c r="C1758" s="101">
        <f>(ROW()+12)/15</f>
        <v>118</v>
      </c>
      <c r="D1758" s="101"/>
      <c r="R1758" s="1" t="str">
        <f>"（"&amp;H1760&amp;"　"&amp;H1761&amp;"構想区域）"</f>
        <v>（神奈川県　横須賀・三浦構想区域）</v>
      </c>
      <c r="W1758" s="1" t="str">
        <f>TEXT(F1760,"0?")&amp;H1760</f>
        <v>14神奈川県</v>
      </c>
    </row>
    <row r="1759" spans="1:23" ht="14.25" thickBot="1" x14ac:dyDescent="0.2">
      <c r="A1759" s="8">
        <f t="shared" ref="A1759:A1772" si="234">A1758</f>
        <v>118</v>
      </c>
      <c r="B1759" s="8"/>
      <c r="C1759" s="1" t="s">
        <v>3</v>
      </c>
      <c r="W1759" s="1" t="str">
        <f>W1758</f>
        <v>14神奈川県</v>
      </c>
    </row>
    <row r="1760" spans="1:23" x14ac:dyDescent="0.15">
      <c r="A1760" s="8">
        <f t="shared" si="234"/>
        <v>118</v>
      </c>
      <c r="B1760" s="8">
        <v>1406</v>
      </c>
      <c r="D1760" s="10" t="s">
        <v>4</v>
      </c>
      <c r="E1760" s="11"/>
      <c r="F1760" s="12">
        <f>QUOTIENT(F1761,100)</f>
        <v>14</v>
      </c>
      <c r="G1760" s="13"/>
      <c r="H1760" s="14" t="s">
        <v>161</v>
      </c>
      <c r="I1760" s="15"/>
      <c r="N1760" s="16"/>
      <c r="W1760" s="1" t="str">
        <f t="shared" ref="W1760:W1772" si="235">W1759</f>
        <v>14神奈川県</v>
      </c>
    </row>
    <row r="1761" spans="1:23" x14ac:dyDescent="0.15">
      <c r="A1761" s="8">
        <f t="shared" si="234"/>
        <v>118</v>
      </c>
      <c r="B1761" s="8">
        <f>B1760</f>
        <v>1406</v>
      </c>
      <c r="D1761" s="17" t="s">
        <v>5</v>
      </c>
      <c r="E1761" s="18"/>
      <c r="F1761" s="19">
        <f>B1761</f>
        <v>1406</v>
      </c>
      <c r="G1761" s="20"/>
      <c r="H1761" s="21" t="s">
        <v>164</v>
      </c>
      <c r="I1761" s="22"/>
      <c r="N1761" s="16"/>
      <c r="W1761" s="1" t="str">
        <f t="shared" si="235"/>
        <v>14神奈川県</v>
      </c>
    </row>
    <row r="1762" spans="1:23" x14ac:dyDescent="0.15">
      <c r="A1762" s="8">
        <f t="shared" si="234"/>
        <v>118</v>
      </c>
      <c r="B1762" s="8">
        <f>B1761</f>
        <v>1406</v>
      </c>
      <c r="D1762" s="23" t="s">
        <v>6</v>
      </c>
      <c r="E1762" s="24"/>
      <c r="F1762" s="25">
        <v>69.158199999999994</v>
      </c>
      <c r="G1762" s="26"/>
      <c r="H1762" s="26"/>
      <c r="I1762" s="27"/>
      <c r="J1762" s="28"/>
      <c r="K1762" s="28"/>
      <c r="M1762" s="28"/>
      <c r="N1762" s="29"/>
      <c r="O1762" s="30" t="s">
        <v>7</v>
      </c>
      <c r="W1762" s="1" t="str">
        <f t="shared" si="235"/>
        <v>14神奈川県</v>
      </c>
    </row>
    <row r="1763" spans="1:23" ht="14.25" thickBot="1" x14ac:dyDescent="0.2">
      <c r="A1763" s="8">
        <f t="shared" si="234"/>
        <v>118</v>
      </c>
      <c r="B1763" s="8">
        <f>B1762</f>
        <v>1406</v>
      </c>
      <c r="D1763" s="31" t="s">
        <v>8</v>
      </c>
      <c r="E1763" s="32"/>
      <c r="F1763" s="33">
        <v>206.86</v>
      </c>
      <c r="G1763" s="34"/>
      <c r="H1763" s="34"/>
      <c r="I1763" s="35"/>
      <c r="J1763" s="36"/>
      <c r="K1763" s="36"/>
      <c r="M1763" s="36"/>
      <c r="O1763" s="37">
        <v>-3.3000000000000002E-2</v>
      </c>
      <c r="P1763" s="37"/>
      <c r="W1763" s="1" t="str">
        <f t="shared" si="235"/>
        <v>14神奈川県</v>
      </c>
    </row>
    <row r="1764" spans="1:23" ht="14.25" thickBot="1" x14ac:dyDescent="0.2">
      <c r="A1764" s="8">
        <f t="shared" si="234"/>
        <v>118</v>
      </c>
      <c r="B1764" s="8"/>
      <c r="C1764" s="1" t="s">
        <v>9</v>
      </c>
      <c r="W1764" s="1" t="str">
        <f t="shared" si="235"/>
        <v>14神奈川県</v>
      </c>
    </row>
    <row r="1765" spans="1:23" ht="13.5" customHeight="1" x14ac:dyDescent="0.15">
      <c r="A1765" s="8">
        <f t="shared" si="234"/>
        <v>118</v>
      </c>
      <c r="B1765" s="8"/>
      <c r="D1765" s="38"/>
      <c r="E1765" s="39"/>
      <c r="F1765" s="40" t="s">
        <v>10</v>
      </c>
      <c r="G1765" s="41"/>
      <c r="H1765" s="42" t="s">
        <v>11</v>
      </c>
      <c r="I1765" s="42" t="s">
        <v>12</v>
      </c>
      <c r="J1765" s="42" t="s">
        <v>13</v>
      </c>
      <c r="K1765" s="42" t="s">
        <v>14</v>
      </c>
      <c r="L1765" s="43" t="s">
        <v>15</v>
      </c>
      <c r="M1765" s="41"/>
      <c r="N1765" s="41"/>
      <c r="O1765" s="43" t="s">
        <v>16</v>
      </c>
      <c r="P1765" s="41"/>
      <c r="Q1765" s="44"/>
      <c r="W1765" s="1" t="str">
        <f t="shared" si="235"/>
        <v>14神奈川県</v>
      </c>
    </row>
    <row r="1766" spans="1:23" ht="32.25" thickBot="1" x14ac:dyDescent="0.2">
      <c r="A1766" s="8">
        <f t="shared" si="234"/>
        <v>118</v>
      </c>
      <c r="B1766" s="8"/>
      <c r="D1766" s="45"/>
      <c r="E1766" s="46"/>
      <c r="F1766" s="47" t="s">
        <v>17</v>
      </c>
      <c r="G1766" s="48" t="s">
        <v>18</v>
      </c>
      <c r="H1766" s="49" t="s">
        <v>19</v>
      </c>
      <c r="I1766" s="49" t="s">
        <v>20</v>
      </c>
      <c r="J1766" s="49" t="s">
        <v>21</v>
      </c>
      <c r="K1766" s="49" t="s">
        <v>22</v>
      </c>
      <c r="L1766" s="50" t="s">
        <v>23</v>
      </c>
      <c r="M1766" s="51" t="s">
        <v>24</v>
      </c>
      <c r="N1766" s="52" t="s">
        <v>25</v>
      </c>
      <c r="O1766" s="53" t="s">
        <v>26</v>
      </c>
      <c r="P1766" s="51" t="s">
        <v>27</v>
      </c>
      <c r="Q1766" s="54" t="s">
        <v>28</v>
      </c>
      <c r="W1766" s="1" t="str">
        <f t="shared" si="235"/>
        <v>14神奈川県</v>
      </c>
    </row>
    <row r="1767" spans="1:23" ht="14.25" thickTop="1" x14ac:dyDescent="0.15">
      <c r="A1767" s="8">
        <f t="shared" si="234"/>
        <v>118</v>
      </c>
      <c r="B1767" s="8">
        <f>B1762</f>
        <v>1406</v>
      </c>
      <c r="D1767" s="55"/>
      <c r="E1767" s="56" t="s">
        <v>29</v>
      </c>
      <c r="F1767" s="57">
        <f>SUM(F1768:F1771)</f>
        <v>5080</v>
      </c>
      <c r="G1767" s="58">
        <f>IFERROR(F1767/P1767,"-")</f>
        <v>0.82871125611745511</v>
      </c>
      <c r="H1767" s="59">
        <f>SUM(H1768:H1771)</f>
        <v>5071</v>
      </c>
      <c r="I1767" s="59">
        <f>SUM(I1768:I1771)</f>
        <v>5103</v>
      </c>
      <c r="J1767" s="59">
        <f>SUM(J1768:J1771)</f>
        <v>5187</v>
      </c>
      <c r="K1767" s="59">
        <f>SUM(K1768:K1771)</f>
        <v>5177</v>
      </c>
      <c r="L1767" s="60">
        <f>SUM(L1768:L1771)</f>
        <v>5210</v>
      </c>
      <c r="M1767" s="61">
        <f>IFERROR(L1767/F1767,"-")</f>
        <v>1.0255905511811023</v>
      </c>
      <c r="N1767" s="62">
        <f>L1767-F1767</f>
        <v>130</v>
      </c>
      <c r="O1767" s="60">
        <f>SUM(O1768:O1771)</f>
        <v>5277</v>
      </c>
      <c r="P1767" s="63">
        <f>SUM(P1768:P1771)</f>
        <v>6130</v>
      </c>
      <c r="Q1767" s="64">
        <f>IFERROR(O1767/P1767,"-")</f>
        <v>0.86084828711256123</v>
      </c>
      <c r="W1767" s="1" t="str">
        <f t="shared" si="235"/>
        <v>14神奈川県</v>
      </c>
    </row>
    <row r="1768" spans="1:23" x14ac:dyDescent="0.15">
      <c r="A1768" s="8">
        <f t="shared" si="234"/>
        <v>118</v>
      </c>
      <c r="B1768" s="8">
        <f>B1767</f>
        <v>1406</v>
      </c>
      <c r="D1768" s="65"/>
      <c r="E1768" s="66" t="s">
        <v>30</v>
      </c>
      <c r="F1768" s="67">
        <v>1781</v>
      </c>
      <c r="G1768" s="68">
        <f>IFERROR(F1768/P1768,"-")</f>
        <v>2.2833333333333332</v>
      </c>
      <c r="H1768" s="69">
        <v>1466</v>
      </c>
      <c r="I1768" s="69">
        <v>1469</v>
      </c>
      <c r="J1768" s="69">
        <v>1517</v>
      </c>
      <c r="K1768" s="69">
        <v>1464</v>
      </c>
      <c r="L1768" s="70">
        <v>1493</v>
      </c>
      <c r="M1768" s="71">
        <f>IFERROR(L1768/F1768,"-")</f>
        <v>0.83829309376754635</v>
      </c>
      <c r="N1768" s="72">
        <f>L1768-F1768</f>
        <v>-288</v>
      </c>
      <c r="O1768" s="70">
        <v>1543</v>
      </c>
      <c r="P1768" s="73">
        <v>780</v>
      </c>
      <c r="Q1768" s="74">
        <f>IFERROR(O1768/P1768,"-")</f>
        <v>1.9782051282051283</v>
      </c>
      <c r="W1768" s="1" t="str">
        <f t="shared" si="235"/>
        <v>14神奈川県</v>
      </c>
    </row>
    <row r="1769" spans="1:23" x14ac:dyDescent="0.15">
      <c r="A1769" s="8">
        <f t="shared" si="234"/>
        <v>118</v>
      </c>
      <c r="B1769" s="8">
        <f>B1768</f>
        <v>1406</v>
      </c>
      <c r="D1769" s="65"/>
      <c r="E1769" s="75" t="s">
        <v>31</v>
      </c>
      <c r="F1769" s="76">
        <v>1856</v>
      </c>
      <c r="G1769" s="77">
        <f>IFERROR(F1769/P1769,"-")</f>
        <v>0.83981900452488689</v>
      </c>
      <c r="H1769" s="78">
        <v>1803</v>
      </c>
      <c r="I1769" s="78">
        <v>1796</v>
      </c>
      <c r="J1769" s="78">
        <v>1620</v>
      </c>
      <c r="K1769" s="78">
        <v>1793</v>
      </c>
      <c r="L1769" s="79">
        <v>1725</v>
      </c>
      <c r="M1769" s="80">
        <f>IFERROR(L1769/F1769,"-")</f>
        <v>0.92941810344827591</v>
      </c>
      <c r="N1769" s="81">
        <f>L1769-F1769</f>
        <v>-131</v>
      </c>
      <c r="O1769" s="79">
        <v>1722</v>
      </c>
      <c r="P1769" s="82">
        <v>2210</v>
      </c>
      <c r="Q1769" s="83">
        <f>IFERROR(O1769/P1769,"-")</f>
        <v>0.77918552036199096</v>
      </c>
      <c r="W1769" s="1" t="str">
        <f t="shared" si="235"/>
        <v>14神奈川県</v>
      </c>
    </row>
    <row r="1770" spans="1:23" x14ac:dyDescent="0.15">
      <c r="A1770" s="8">
        <f t="shared" si="234"/>
        <v>118</v>
      </c>
      <c r="B1770" s="8">
        <f>B1769</f>
        <v>1406</v>
      </c>
      <c r="D1770" s="65"/>
      <c r="E1770" s="75" t="s">
        <v>32</v>
      </c>
      <c r="F1770" s="76">
        <v>389</v>
      </c>
      <c r="G1770" s="77">
        <f>IFERROR(F1770/P1770,"-")</f>
        <v>0.20334553058024046</v>
      </c>
      <c r="H1770" s="78">
        <v>701</v>
      </c>
      <c r="I1770" s="78">
        <v>787</v>
      </c>
      <c r="J1770" s="78">
        <v>1036</v>
      </c>
      <c r="K1770" s="78">
        <v>926</v>
      </c>
      <c r="L1770" s="79">
        <v>950</v>
      </c>
      <c r="M1770" s="80">
        <f>IFERROR(L1770/F1770,"-")</f>
        <v>2.442159383033419</v>
      </c>
      <c r="N1770" s="81">
        <f>L1770-F1770</f>
        <v>561</v>
      </c>
      <c r="O1770" s="79">
        <v>967</v>
      </c>
      <c r="P1770" s="82">
        <v>1913</v>
      </c>
      <c r="Q1770" s="83">
        <f>IFERROR(O1770/P1770,"-")</f>
        <v>0.50548876110820695</v>
      </c>
      <c r="W1770" s="1" t="str">
        <f t="shared" si="235"/>
        <v>14神奈川県</v>
      </c>
    </row>
    <row r="1771" spans="1:23" ht="14.25" thickBot="1" x14ac:dyDescent="0.2">
      <c r="A1771" s="8">
        <f t="shared" si="234"/>
        <v>118</v>
      </c>
      <c r="B1771" s="8">
        <f>B1770</f>
        <v>1406</v>
      </c>
      <c r="D1771" s="84"/>
      <c r="E1771" s="85" t="s">
        <v>33</v>
      </c>
      <c r="F1771" s="86">
        <v>1054</v>
      </c>
      <c r="G1771" s="87">
        <f>IFERROR(F1771/P1771,"-")</f>
        <v>0.8590057049714751</v>
      </c>
      <c r="H1771" s="88">
        <v>1101</v>
      </c>
      <c r="I1771" s="88">
        <v>1051</v>
      </c>
      <c r="J1771" s="88">
        <v>1014</v>
      </c>
      <c r="K1771" s="88">
        <v>994</v>
      </c>
      <c r="L1771" s="89">
        <v>1042</v>
      </c>
      <c r="M1771" s="90">
        <f>IFERROR(L1771/F1771,"-")</f>
        <v>0.98861480075901331</v>
      </c>
      <c r="N1771" s="91">
        <f>L1771-F1771</f>
        <v>-12</v>
      </c>
      <c r="O1771" s="89">
        <v>1045</v>
      </c>
      <c r="P1771" s="92">
        <v>1227</v>
      </c>
      <c r="Q1771" s="93">
        <f>IFERROR(O1771/P1771,"-")</f>
        <v>0.85167074164629175</v>
      </c>
      <c r="W1771" s="1" t="str">
        <f t="shared" si="235"/>
        <v>14神奈川県</v>
      </c>
    </row>
    <row r="1772" spans="1:23" s="5" customFormat="1" x14ac:dyDescent="0.15">
      <c r="A1772" s="94">
        <f t="shared" si="234"/>
        <v>118</v>
      </c>
      <c r="B1772" s="94">
        <f>B1771</f>
        <v>1406</v>
      </c>
      <c r="D1772" s="95"/>
      <c r="E1772" s="96" t="s">
        <v>34</v>
      </c>
      <c r="F1772" s="97">
        <v>0.98113207547169812</v>
      </c>
      <c r="G1772" s="98"/>
      <c r="H1772" s="97">
        <v>1</v>
      </c>
      <c r="I1772" s="97">
        <v>1</v>
      </c>
      <c r="J1772" s="97">
        <v>0.97826086956521741</v>
      </c>
      <c r="K1772" s="97">
        <v>0.97674418604651159</v>
      </c>
      <c r="L1772" s="97">
        <v>1</v>
      </c>
      <c r="M1772" s="99"/>
      <c r="N1772" s="99"/>
      <c r="O1772" s="100"/>
      <c r="P1772" s="100"/>
      <c r="Q1772" s="99"/>
      <c r="W1772" s="5" t="str">
        <f t="shared" si="235"/>
        <v>14神奈川県</v>
      </c>
    </row>
    <row r="1773" spans="1:23" x14ac:dyDescent="0.15">
      <c r="A1773" s="8">
        <f>(ROW()+12)/15</f>
        <v>119</v>
      </c>
      <c r="B1773" s="8"/>
      <c r="C1773" s="101">
        <f>(ROW()+12)/15</f>
        <v>119</v>
      </c>
      <c r="D1773" s="101"/>
      <c r="R1773" s="1" t="str">
        <f>"（"&amp;H1775&amp;"　"&amp;H1776&amp;"構想区域）"</f>
        <v>（神奈川県　湘南東部構想区域）</v>
      </c>
      <c r="W1773" s="1" t="str">
        <f>TEXT(F1775,"0?")&amp;H1775</f>
        <v>14神奈川県</v>
      </c>
    </row>
    <row r="1774" spans="1:23" ht="14.25" thickBot="1" x14ac:dyDescent="0.2">
      <c r="A1774" s="8">
        <f t="shared" ref="A1774:A1787" si="236">A1773</f>
        <v>119</v>
      </c>
      <c r="B1774" s="8"/>
      <c r="C1774" s="1" t="s">
        <v>3</v>
      </c>
      <c r="W1774" s="1" t="str">
        <f>W1773</f>
        <v>14神奈川県</v>
      </c>
    </row>
    <row r="1775" spans="1:23" x14ac:dyDescent="0.15">
      <c r="A1775" s="8">
        <f t="shared" si="236"/>
        <v>119</v>
      </c>
      <c r="B1775" s="8">
        <v>1407</v>
      </c>
      <c r="D1775" s="10" t="s">
        <v>4</v>
      </c>
      <c r="E1775" s="11"/>
      <c r="F1775" s="12">
        <f>QUOTIENT(F1776,100)</f>
        <v>14</v>
      </c>
      <c r="G1775" s="13"/>
      <c r="H1775" s="14" t="s">
        <v>161</v>
      </c>
      <c r="I1775" s="15"/>
      <c r="N1775" s="16"/>
      <c r="W1775" s="1" t="str">
        <f t="shared" ref="W1775:W1787" si="237">W1774</f>
        <v>14神奈川県</v>
      </c>
    </row>
    <row r="1776" spans="1:23" x14ac:dyDescent="0.15">
      <c r="A1776" s="8">
        <f t="shared" si="236"/>
        <v>119</v>
      </c>
      <c r="B1776" s="8">
        <f>B1775</f>
        <v>1407</v>
      </c>
      <c r="D1776" s="17" t="s">
        <v>5</v>
      </c>
      <c r="E1776" s="18"/>
      <c r="F1776" s="19">
        <f>B1776</f>
        <v>1407</v>
      </c>
      <c r="G1776" s="20"/>
      <c r="H1776" s="21" t="s">
        <v>165</v>
      </c>
      <c r="I1776" s="22"/>
      <c r="N1776" s="16"/>
      <c r="W1776" s="1" t="str">
        <f t="shared" si="237"/>
        <v>14神奈川県</v>
      </c>
    </row>
    <row r="1777" spans="1:23" x14ac:dyDescent="0.15">
      <c r="A1777" s="8">
        <f t="shared" si="236"/>
        <v>119</v>
      </c>
      <c r="B1777" s="8">
        <f>B1776</f>
        <v>1407</v>
      </c>
      <c r="D1777" s="23" t="s">
        <v>6</v>
      </c>
      <c r="E1777" s="24"/>
      <c r="F1777" s="25">
        <v>72.764200000000002</v>
      </c>
      <c r="G1777" s="26"/>
      <c r="H1777" s="26"/>
      <c r="I1777" s="27"/>
      <c r="J1777" s="28"/>
      <c r="K1777" s="28"/>
      <c r="M1777" s="28"/>
      <c r="N1777" s="29"/>
      <c r="O1777" s="30" t="s">
        <v>7</v>
      </c>
      <c r="W1777" s="1" t="str">
        <f t="shared" si="237"/>
        <v>14神奈川県</v>
      </c>
    </row>
    <row r="1778" spans="1:23" ht="14.25" thickBot="1" x14ac:dyDescent="0.2">
      <c r="A1778" s="8">
        <f t="shared" si="236"/>
        <v>119</v>
      </c>
      <c r="B1778" s="8">
        <f>B1777</f>
        <v>1407</v>
      </c>
      <c r="D1778" s="31" t="s">
        <v>8</v>
      </c>
      <c r="E1778" s="32"/>
      <c r="F1778" s="33">
        <v>118.61</v>
      </c>
      <c r="G1778" s="34"/>
      <c r="H1778" s="34"/>
      <c r="I1778" s="35"/>
      <c r="J1778" s="36"/>
      <c r="K1778" s="36"/>
      <c r="M1778" s="36"/>
      <c r="O1778" s="37">
        <v>-8.1000000000000016E-2</v>
      </c>
      <c r="P1778" s="37"/>
      <c r="W1778" s="1" t="str">
        <f t="shared" si="237"/>
        <v>14神奈川県</v>
      </c>
    </row>
    <row r="1779" spans="1:23" ht="14.25" thickBot="1" x14ac:dyDescent="0.2">
      <c r="A1779" s="8">
        <f t="shared" si="236"/>
        <v>119</v>
      </c>
      <c r="B1779" s="8"/>
      <c r="C1779" s="1" t="s">
        <v>9</v>
      </c>
      <c r="W1779" s="1" t="str">
        <f t="shared" si="237"/>
        <v>14神奈川県</v>
      </c>
    </row>
    <row r="1780" spans="1:23" ht="13.5" customHeight="1" x14ac:dyDescent="0.15">
      <c r="A1780" s="8">
        <f t="shared" si="236"/>
        <v>119</v>
      </c>
      <c r="B1780" s="8"/>
      <c r="D1780" s="38"/>
      <c r="E1780" s="39"/>
      <c r="F1780" s="40" t="s">
        <v>10</v>
      </c>
      <c r="G1780" s="41"/>
      <c r="H1780" s="42" t="s">
        <v>11</v>
      </c>
      <c r="I1780" s="42" t="s">
        <v>12</v>
      </c>
      <c r="J1780" s="42" t="s">
        <v>13</v>
      </c>
      <c r="K1780" s="42" t="s">
        <v>14</v>
      </c>
      <c r="L1780" s="43" t="s">
        <v>15</v>
      </c>
      <c r="M1780" s="41"/>
      <c r="N1780" s="41"/>
      <c r="O1780" s="43" t="s">
        <v>16</v>
      </c>
      <c r="P1780" s="41"/>
      <c r="Q1780" s="44"/>
      <c r="W1780" s="1" t="str">
        <f t="shared" si="237"/>
        <v>14神奈川県</v>
      </c>
    </row>
    <row r="1781" spans="1:23" ht="32.25" thickBot="1" x14ac:dyDescent="0.2">
      <c r="A1781" s="8">
        <f t="shared" si="236"/>
        <v>119</v>
      </c>
      <c r="B1781" s="8"/>
      <c r="D1781" s="45"/>
      <c r="E1781" s="46"/>
      <c r="F1781" s="47" t="s">
        <v>17</v>
      </c>
      <c r="G1781" s="48" t="s">
        <v>18</v>
      </c>
      <c r="H1781" s="49" t="s">
        <v>19</v>
      </c>
      <c r="I1781" s="49" t="s">
        <v>20</v>
      </c>
      <c r="J1781" s="49" t="s">
        <v>21</v>
      </c>
      <c r="K1781" s="49" t="s">
        <v>22</v>
      </c>
      <c r="L1781" s="50" t="s">
        <v>23</v>
      </c>
      <c r="M1781" s="51" t="s">
        <v>24</v>
      </c>
      <c r="N1781" s="52" t="s">
        <v>25</v>
      </c>
      <c r="O1781" s="53" t="s">
        <v>26</v>
      </c>
      <c r="P1781" s="51" t="s">
        <v>27</v>
      </c>
      <c r="Q1781" s="54" t="s">
        <v>28</v>
      </c>
      <c r="W1781" s="1" t="str">
        <f t="shared" si="237"/>
        <v>14神奈川県</v>
      </c>
    </row>
    <row r="1782" spans="1:23" ht="14.25" thickTop="1" x14ac:dyDescent="0.15">
      <c r="A1782" s="8">
        <f t="shared" si="236"/>
        <v>119</v>
      </c>
      <c r="B1782" s="8">
        <f>B1777</f>
        <v>1407</v>
      </c>
      <c r="D1782" s="55"/>
      <c r="E1782" s="56" t="s">
        <v>29</v>
      </c>
      <c r="F1782" s="57">
        <f>SUM(F1783:F1786)</f>
        <v>4297</v>
      </c>
      <c r="G1782" s="58">
        <f>IFERROR(F1782/P1782,"-")</f>
        <v>0.93882455757046102</v>
      </c>
      <c r="H1782" s="59">
        <f>SUM(H1783:H1786)</f>
        <v>4285</v>
      </c>
      <c r="I1782" s="59">
        <f>SUM(I1783:I1786)</f>
        <v>4216</v>
      </c>
      <c r="J1782" s="59">
        <f>SUM(J1783:J1786)</f>
        <v>4304</v>
      </c>
      <c r="K1782" s="59">
        <f>SUM(K1783:K1786)</f>
        <v>4411</v>
      </c>
      <c r="L1782" s="60">
        <f>SUM(L1783:L1786)</f>
        <v>4197</v>
      </c>
      <c r="M1782" s="61">
        <f>IFERROR(L1782/F1782,"-")</f>
        <v>0.97672794973237143</v>
      </c>
      <c r="N1782" s="62">
        <f>L1782-F1782</f>
        <v>-100</v>
      </c>
      <c r="O1782" s="60">
        <f>SUM(O1783:O1786)</f>
        <v>3983</v>
      </c>
      <c r="P1782" s="63">
        <f>SUM(P1783:P1786)</f>
        <v>4577</v>
      </c>
      <c r="Q1782" s="64">
        <f>IFERROR(O1782/P1782,"-")</f>
        <v>0.87022066856019231</v>
      </c>
      <c r="W1782" s="1" t="str">
        <f t="shared" si="237"/>
        <v>14神奈川県</v>
      </c>
    </row>
    <row r="1783" spans="1:23" x14ac:dyDescent="0.15">
      <c r="A1783" s="8">
        <f t="shared" si="236"/>
        <v>119</v>
      </c>
      <c r="B1783" s="8">
        <f>B1782</f>
        <v>1407</v>
      </c>
      <c r="D1783" s="65"/>
      <c r="E1783" s="66" t="s">
        <v>30</v>
      </c>
      <c r="F1783" s="67">
        <v>575</v>
      </c>
      <c r="G1783" s="68">
        <f>IFERROR(F1783/P1783,"-")</f>
        <v>1.0667903525046383</v>
      </c>
      <c r="H1783" s="69">
        <v>461</v>
      </c>
      <c r="I1783" s="69">
        <v>498</v>
      </c>
      <c r="J1783" s="69">
        <v>502</v>
      </c>
      <c r="K1783" s="69">
        <v>604</v>
      </c>
      <c r="L1783" s="70">
        <v>604</v>
      </c>
      <c r="M1783" s="71">
        <f>IFERROR(L1783/F1783,"-")</f>
        <v>1.0504347826086957</v>
      </c>
      <c r="N1783" s="72">
        <f>L1783-F1783</f>
        <v>29</v>
      </c>
      <c r="O1783" s="70">
        <v>791</v>
      </c>
      <c r="P1783" s="73">
        <v>539</v>
      </c>
      <c r="Q1783" s="74">
        <f>IFERROR(O1783/P1783,"-")</f>
        <v>1.4675324675324675</v>
      </c>
      <c r="W1783" s="1" t="str">
        <f t="shared" si="237"/>
        <v>14神奈川県</v>
      </c>
    </row>
    <row r="1784" spans="1:23" x14ac:dyDescent="0.15">
      <c r="A1784" s="8">
        <f t="shared" si="236"/>
        <v>119</v>
      </c>
      <c r="B1784" s="8">
        <f>B1783</f>
        <v>1407</v>
      </c>
      <c r="D1784" s="65"/>
      <c r="E1784" s="75" t="s">
        <v>31</v>
      </c>
      <c r="F1784" s="76">
        <v>1983</v>
      </c>
      <c r="G1784" s="77">
        <f>IFERROR(F1784/P1784,"-")</f>
        <v>1.2511041009463721</v>
      </c>
      <c r="H1784" s="78">
        <v>2133</v>
      </c>
      <c r="I1784" s="78">
        <v>2059</v>
      </c>
      <c r="J1784" s="78">
        <v>2134</v>
      </c>
      <c r="K1784" s="78">
        <v>2063</v>
      </c>
      <c r="L1784" s="79">
        <v>1940</v>
      </c>
      <c r="M1784" s="80">
        <f>IFERROR(L1784/F1784,"-")</f>
        <v>0.97831568330811902</v>
      </c>
      <c r="N1784" s="81">
        <f>L1784-F1784</f>
        <v>-43</v>
      </c>
      <c r="O1784" s="79">
        <v>1791</v>
      </c>
      <c r="P1784" s="82">
        <v>1585</v>
      </c>
      <c r="Q1784" s="83">
        <f>IFERROR(O1784/P1784,"-")</f>
        <v>1.129968454258675</v>
      </c>
      <c r="W1784" s="1" t="str">
        <f t="shared" si="237"/>
        <v>14神奈川県</v>
      </c>
    </row>
    <row r="1785" spans="1:23" x14ac:dyDescent="0.15">
      <c r="A1785" s="8">
        <f t="shared" si="236"/>
        <v>119</v>
      </c>
      <c r="B1785" s="8">
        <f>B1784</f>
        <v>1407</v>
      </c>
      <c r="D1785" s="65"/>
      <c r="E1785" s="75" t="s">
        <v>32</v>
      </c>
      <c r="F1785" s="76">
        <v>326</v>
      </c>
      <c r="G1785" s="77">
        <f>IFERROR(F1785/P1785,"-")</f>
        <v>0.25019186492709133</v>
      </c>
      <c r="H1785" s="78">
        <v>496</v>
      </c>
      <c r="I1785" s="78">
        <v>573</v>
      </c>
      <c r="J1785" s="78">
        <v>573</v>
      </c>
      <c r="K1785" s="78">
        <v>604</v>
      </c>
      <c r="L1785" s="79">
        <v>644</v>
      </c>
      <c r="M1785" s="80">
        <f>IFERROR(L1785/F1785,"-")</f>
        <v>1.9754601226993864</v>
      </c>
      <c r="N1785" s="81">
        <f>L1785-F1785</f>
        <v>318</v>
      </c>
      <c r="O1785" s="79">
        <v>567</v>
      </c>
      <c r="P1785" s="82">
        <v>1303</v>
      </c>
      <c r="Q1785" s="83">
        <f>IFERROR(O1785/P1785,"-")</f>
        <v>0.43514965464313121</v>
      </c>
      <c r="W1785" s="1" t="str">
        <f t="shared" si="237"/>
        <v>14神奈川県</v>
      </c>
    </row>
    <row r="1786" spans="1:23" ht="14.25" thickBot="1" x14ac:dyDescent="0.2">
      <c r="A1786" s="8">
        <f t="shared" si="236"/>
        <v>119</v>
      </c>
      <c r="B1786" s="8">
        <f>B1785</f>
        <v>1407</v>
      </c>
      <c r="D1786" s="84"/>
      <c r="E1786" s="85" t="s">
        <v>33</v>
      </c>
      <c r="F1786" s="86">
        <v>1413</v>
      </c>
      <c r="G1786" s="87">
        <f>IFERROR(F1786/P1786,"-")</f>
        <v>1.228695652173913</v>
      </c>
      <c r="H1786" s="88">
        <v>1195</v>
      </c>
      <c r="I1786" s="88">
        <v>1086</v>
      </c>
      <c r="J1786" s="88">
        <v>1095</v>
      </c>
      <c r="K1786" s="88">
        <v>1140</v>
      </c>
      <c r="L1786" s="89">
        <v>1009</v>
      </c>
      <c r="M1786" s="90">
        <f>IFERROR(L1786/F1786,"-")</f>
        <v>0.71408351026185424</v>
      </c>
      <c r="N1786" s="91">
        <f>L1786-F1786</f>
        <v>-404</v>
      </c>
      <c r="O1786" s="89">
        <v>834</v>
      </c>
      <c r="P1786" s="92">
        <v>1150</v>
      </c>
      <c r="Q1786" s="93">
        <f>IFERROR(O1786/P1786,"-")</f>
        <v>0.72521739130434781</v>
      </c>
      <c r="W1786" s="1" t="str">
        <f t="shared" si="237"/>
        <v>14神奈川県</v>
      </c>
    </row>
    <row r="1787" spans="1:23" s="5" customFormat="1" x14ac:dyDescent="0.15">
      <c r="A1787" s="94">
        <f t="shared" si="236"/>
        <v>119</v>
      </c>
      <c r="B1787" s="94">
        <f>B1786</f>
        <v>1407</v>
      </c>
      <c r="D1787" s="95"/>
      <c r="E1787" s="96" t="s">
        <v>34</v>
      </c>
      <c r="F1787" s="97">
        <v>1</v>
      </c>
      <c r="G1787" s="98"/>
      <c r="H1787" s="97">
        <v>1</v>
      </c>
      <c r="I1787" s="97">
        <v>1</v>
      </c>
      <c r="J1787" s="97">
        <v>1</v>
      </c>
      <c r="K1787" s="97">
        <v>1</v>
      </c>
      <c r="L1787" s="97">
        <v>0.97142857142857142</v>
      </c>
      <c r="M1787" s="99"/>
      <c r="N1787" s="99"/>
      <c r="O1787" s="100"/>
      <c r="P1787" s="100"/>
      <c r="Q1787" s="99"/>
      <c r="W1787" s="5" t="str">
        <f t="shared" si="237"/>
        <v>14神奈川県</v>
      </c>
    </row>
    <row r="1788" spans="1:23" x14ac:dyDescent="0.15">
      <c r="A1788" s="8">
        <f>(ROW()+12)/15</f>
        <v>120</v>
      </c>
      <c r="B1788" s="8"/>
      <c r="C1788" s="101">
        <f>(ROW()+12)/15</f>
        <v>120</v>
      </c>
      <c r="D1788" s="101"/>
      <c r="R1788" s="1" t="str">
        <f>"（"&amp;H1790&amp;"　"&amp;H1791&amp;"構想区域）"</f>
        <v>（神奈川県　湘南西部構想区域）</v>
      </c>
      <c r="W1788" s="1" t="str">
        <f>TEXT(F1790,"0?")&amp;H1790</f>
        <v>14神奈川県</v>
      </c>
    </row>
    <row r="1789" spans="1:23" ht="14.25" thickBot="1" x14ac:dyDescent="0.2">
      <c r="A1789" s="8">
        <f t="shared" ref="A1789:A1802" si="238">A1788</f>
        <v>120</v>
      </c>
      <c r="B1789" s="8"/>
      <c r="C1789" s="1" t="s">
        <v>3</v>
      </c>
      <c r="W1789" s="1" t="str">
        <f>W1788</f>
        <v>14神奈川県</v>
      </c>
    </row>
    <row r="1790" spans="1:23" x14ac:dyDescent="0.15">
      <c r="A1790" s="8">
        <f t="shared" si="238"/>
        <v>120</v>
      </c>
      <c r="B1790" s="8">
        <v>1408</v>
      </c>
      <c r="D1790" s="10" t="s">
        <v>4</v>
      </c>
      <c r="E1790" s="11"/>
      <c r="F1790" s="12">
        <f>QUOTIENT(F1791,100)</f>
        <v>14</v>
      </c>
      <c r="G1790" s="13"/>
      <c r="H1790" s="14" t="s">
        <v>161</v>
      </c>
      <c r="I1790" s="15"/>
      <c r="N1790" s="16"/>
      <c r="W1790" s="1" t="str">
        <f t="shared" ref="W1790:W1802" si="239">W1789</f>
        <v>14神奈川県</v>
      </c>
    </row>
    <row r="1791" spans="1:23" x14ac:dyDescent="0.15">
      <c r="A1791" s="8">
        <f t="shared" si="238"/>
        <v>120</v>
      </c>
      <c r="B1791" s="8">
        <f>B1790</f>
        <v>1408</v>
      </c>
      <c r="D1791" s="17" t="s">
        <v>5</v>
      </c>
      <c r="E1791" s="18"/>
      <c r="F1791" s="19">
        <f>B1791</f>
        <v>1408</v>
      </c>
      <c r="G1791" s="20"/>
      <c r="H1791" s="21" t="s">
        <v>166</v>
      </c>
      <c r="I1791" s="22"/>
      <c r="N1791" s="16"/>
      <c r="W1791" s="1" t="str">
        <f t="shared" si="239"/>
        <v>14神奈川県</v>
      </c>
    </row>
    <row r="1792" spans="1:23" x14ac:dyDescent="0.15">
      <c r="A1792" s="8">
        <f t="shared" si="238"/>
        <v>120</v>
      </c>
      <c r="B1792" s="8">
        <f>B1791</f>
        <v>1408</v>
      </c>
      <c r="D1792" s="23" t="s">
        <v>6</v>
      </c>
      <c r="E1792" s="24"/>
      <c r="F1792" s="25">
        <v>58.183900000000001</v>
      </c>
      <c r="G1792" s="26"/>
      <c r="H1792" s="26"/>
      <c r="I1792" s="27"/>
      <c r="J1792" s="28"/>
      <c r="K1792" s="28"/>
      <c r="M1792" s="28"/>
      <c r="N1792" s="29"/>
      <c r="O1792" s="30" t="s">
        <v>7</v>
      </c>
      <c r="W1792" s="1" t="str">
        <f t="shared" si="239"/>
        <v>14神奈川県</v>
      </c>
    </row>
    <row r="1793" spans="1:23" ht="14.25" thickBot="1" x14ac:dyDescent="0.2">
      <c r="A1793" s="8">
        <f t="shared" si="238"/>
        <v>120</v>
      </c>
      <c r="B1793" s="8">
        <f>B1792</f>
        <v>1408</v>
      </c>
      <c r="D1793" s="31" t="s">
        <v>8</v>
      </c>
      <c r="E1793" s="32"/>
      <c r="F1793" s="33">
        <v>253.4</v>
      </c>
      <c r="G1793" s="34"/>
      <c r="H1793" s="34"/>
      <c r="I1793" s="35"/>
      <c r="J1793" s="36"/>
      <c r="K1793" s="36"/>
      <c r="M1793" s="36"/>
      <c r="O1793" s="37">
        <v>-4.3999999999999984E-2</v>
      </c>
      <c r="P1793" s="37"/>
      <c r="W1793" s="1" t="str">
        <f t="shared" si="239"/>
        <v>14神奈川県</v>
      </c>
    </row>
    <row r="1794" spans="1:23" ht="14.25" thickBot="1" x14ac:dyDescent="0.2">
      <c r="A1794" s="8">
        <f t="shared" si="238"/>
        <v>120</v>
      </c>
      <c r="B1794" s="8"/>
      <c r="C1794" s="1" t="s">
        <v>9</v>
      </c>
      <c r="W1794" s="1" t="str">
        <f t="shared" si="239"/>
        <v>14神奈川県</v>
      </c>
    </row>
    <row r="1795" spans="1:23" ht="13.5" customHeight="1" x14ac:dyDescent="0.15">
      <c r="A1795" s="8">
        <f t="shared" si="238"/>
        <v>120</v>
      </c>
      <c r="B1795" s="8"/>
      <c r="D1795" s="38"/>
      <c r="E1795" s="39"/>
      <c r="F1795" s="40" t="s">
        <v>10</v>
      </c>
      <c r="G1795" s="41"/>
      <c r="H1795" s="42" t="s">
        <v>11</v>
      </c>
      <c r="I1795" s="42" t="s">
        <v>12</v>
      </c>
      <c r="J1795" s="42" t="s">
        <v>13</v>
      </c>
      <c r="K1795" s="42" t="s">
        <v>14</v>
      </c>
      <c r="L1795" s="43" t="s">
        <v>15</v>
      </c>
      <c r="M1795" s="41"/>
      <c r="N1795" s="41"/>
      <c r="O1795" s="43" t="s">
        <v>16</v>
      </c>
      <c r="P1795" s="41"/>
      <c r="Q1795" s="44"/>
      <c r="W1795" s="1" t="str">
        <f t="shared" si="239"/>
        <v>14神奈川県</v>
      </c>
    </row>
    <row r="1796" spans="1:23" ht="32.25" thickBot="1" x14ac:dyDescent="0.2">
      <c r="A1796" s="8">
        <f t="shared" si="238"/>
        <v>120</v>
      </c>
      <c r="B1796" s="8"/>
      <c r="D1796" s="45"/>
      <c r="E1796" s="46"/>
      <c r="F1796" s="47" t="s">
        <v>17</v>
      </c>
      <c r="G1796" s="48" t="s">
        <v>18</v>
      </c>
      <c r="H1796" s="49" t="s">
        <v>19</v>
      </c>
      <c r="I1796" s="49" t="s">
        <v>20</v>
      </c>
      <c r="J1796" s="49" t="s">
        <v>21</v>
      </c>
      <c r="K1796" s="49" t="s">
        <v>22</v>
      </c>
      <c r="L1796" s="50" t="s">
        <v>23</v>
      </c>
      <c r="M1796" s="51" t="s">
        <v>24</v>
      </c>
      <c r="N1796" s="52" t="s">
        <v>25</v>
      </c>
      <c r="O1796" s="53" t="s">
        <v>26</v>
      </c>
      <c r="P1796" s="51" t="s">
        <v>27</v>
      </c>
      <c r="Q1796" s="54" t="s">
        <v>28</v>
      </c>
      <c r="W1796" s="1" t="str">
        <f t="shared" si="239"/>
        <v>14神奈川県</v>
      </c>
    </row>
    <row r="1797" spans="1:23" ht="14.25" thickTop="1" x14ac:dyDescent="0.15">
      <c r="A1797" s="8">
        <f t="shared" si="238"/>
        <v>120</v>
      </c>
      <c r="B1797" s="8">
        <f>B1792</f>
        <v>1408</v>
      </c>
      <c r="D1797" s="55"/>
      <c r="E1797" s="56" t="s">
        <v>29</v>
      </c>
      <c r="F1797" s="57">
        <f>SUM(F1798:F1801)</f>
        <v>4816</v>
      </c>
      <c r="G1797" s="58">
        <f>IFERROR(F1797/P1797,"-")</f>
        <v>0.87547718596618795</v>
      </c>
      <c r="H1797" s="59">
        <f>SUM(H1798:H1801)</f>
        <v>4708</v>
      </c>
      <c r="I1797" s="59">
        <f>SUM(I1798:I1801)</f>
        <v>4526</v>
      </c>
      <c r="J1797" s="59">
        <f>SUM(J1798:J1801)</f>
        <v>4544</v>
      </c>
      <c r="K1797" s="59">
        <f>SUM(K1798:K1801)</f>
        <v>4522</v>
      </c>
      <c r="L1797" s="60">
        <f>SUM(L1798:L1801)</f>
        <v>4531</v>
      </c>
      <c r="M1797" s="61">
        <f>IFERROR(L1797/F1797,"-")</f>
        <v>0.94082225913621265</v>
      </c>
      <c r="N1797" s="62">
        <f>L1797-F1797</f>
        <v>-285</v>
      </c>
      <c r="O1797" s="60">
        <f>SUM(O1798:O1801)</f>
        <v>4599</v>
      </c>
      <c r="P1797" s="63">
        <f>SUM(P1798:P1801)</f>
        <v>5501</v>
      </c>
      <c r="Q1797" s="64">
        <f>IFERROR(O1797/P1797,"-")</f>
        <v>0.83602981276131616</v>
      </c>
      <c r="W1797" s="1" t="str">
        <f t="shared" si="239"/>
        <v>14神奈川県</v>
      </c>
    </row>
    <row r="1798" spans="1:23" x14ac:dyDescent="0.15">
      <c r="A1798" s="8">
        <f t="shared" si="238"/>
        <v>120</v>
      </c>
      <c r="B1798" s="8">
        <f>B1797</f>
        <v>1408</v>
      </c>
      <c r="D1798" s="65"/>
      <c r="E1798" s="66" t="s">
        <v>30</v>
      </c>
      <c r="F1798" s="67">
        <v>1147</v>
      </c>
      <c r="G1798" s="68">
        <f>IFERROR(F1798/P1798,"-")</f>
        <v>1.5252659574468086</v>
      </c>
      <c r="H1798" s="69">
        <v>1153</v>
      </c>
      <c r="I1798" s="69">
        <v>1128</v>
      </c>
      <c r="J1798" s="69">
        <v>1228</v>
      </c>
      <c r="K1798" s="69">
        <v>1160</v>
      </c>
      <c r="L1798" s="70">
        <v>1201</v>
      </c>
      <c r="M1798" s="71">
        <f>IFERROR(L1798/F1798,"-")</f>
        <v>1.0470793374019181</v>
      </c>
      <c r="N1798" s="72">
        <f>L1798-F1798</f>
        <v>54</v>
      </c>
      <c r="O1798" s="70">
        <v>1211</v>
      </c>
      <c r="P1798" s="73">
        <v>752</v>
      </c>
      <c r="Q1798" s="74">
        <f>IFERROR(O1798/P1798,"-")</f>
        <v>1.6103723404255319</v>
      </c>
      <c r="W1798" s="1" t="str">
        <f t="shared" si="239"/>
        <v>14神奈川県</v>
      </c>
    </row>
    <row r="1799" spans="1:23" x14ac:dyDescent="0.15">
      <c r="A1799" s="8">
        <f t="shared" si="238"/>
        <v>120</v>
      </c>
      <c r="B1799" s="8">
        <f>B1798</f>
        <v>1408</v>
      </c>
      <c r="D1799" s="65"/>
      <c r="E1799" s="75" t="s">
        <v>31</v>
      </c>
      <c r="F1799" s="76">
        <v>1902</v>
      </c>
      <c r="G1799" s="77">
        <f>IFERROR(F1799/P1799,"-")</f>
        <v>0.88878504672897196</v>
      </c>
      <c r="H1799" s="78">
        <v>1720</v>
      </c>
      <c r="I1799" s="78">
        <v>1568</v>
      </c>
      <c r="J1799" s="78">
        <v>1499</v>
      </c>
      <c r="K1799" s="78">
        <v>1591</v>
      </c>
      <c r="L1799" s="79">
        <v>1546</v>
      </c>
      <c r="M1799" s="80">
        <f>IFERROR(L1799/F1799,"-")</f>
        <v>0.81282860147213465</v>
      </c>
      <c r="N1799" s="81">
        <f>L1799-F1799</f>
        <v>-356</v>
      </c>
      <c r="O1799" s="79">
        <v>1501</v>
      </c>
      <c r="P1799" s="82">
        <v>2140</v>
      </c>
      <c r="Q1799" s="83">
        <f>IFERROR(O1799/P1799,"-")</f>
        <v>0.70140186915887848</v>
      </c>
      <c r="W1799" s="1" t="str">
        <f t="shared" si="239"/>
        <v>14神奈川県</v>
      </c>
    </row>
    <row r="1800" spans="1:23" x14ac:dyDescent="0.15">
      <c r="A1800" s="8">
        <f t="shared" si="238"/>
        <v>120</v>
      </c>
      <c r="B1800" s="8">
        <f>B1799</f>
        <v>1408</v>
      </c>
      <c r="D1800" s="65"/>
      <c r="E1800" s="75" t="s">
        <v>32</v>
      </c>
      <c r="F1800" s="76">
        <v>465</v>
      </c>
      <c r="G1800" s="77">
        <f>IFERROR(F1800/P1800,"-")</f>
        <v>0.33119658119658119</v>
      </c>
      <c r="H1800" s="78">
        <v>589</v>
      </c>
      <c r="I1800" s="78">
        <v>610</v>
      </c>
      <c r="J1800" s="78">
        <v>597</v>
      </c>
      <c r="K1800" s="78">
        <v>551</v>
      </c>
      <c r="L1800" s="79">
        <v>603</v>
      </c>
      <c r="M1800" s="80">
        <f>IFERROR(L1800/F1800,"-")</f>
        <v>1.2967741935483872</v>
      </c>
      <c r="N1800" s="81">
        <f>L1800-F1800</f>
        <v>138</v>
      </c>
      <c r="O1800" s="79">
        <v>646</v>
      </c>
      <c r="P1800" s="82">
        <v>1404</v>
      </c>
      <c r="Q1800" s="83">
        <f>IFERROR(O1800/P1800,"-")</f>
        <v>0.46011396011396011</v>
      </c>
      <c r="W1800" s="1" t="str">
        <f t="shared" si="239"/>
        <v>14神奈川県</v>
      </c>
    </row>
    <row r="1801" spans="1:23" ht="14.25" thickBot="1" x14ac:dyDescent="0.2">
      <c r="A1801" s="8">
        <f t="shared" si="238"/>
        <v>120</v>
      </c>
      <c r="B1801" s="8">
        <f>B1800</f>
        <v>1408</v>
      </c>
      <c r="D1801" s="84"/>
      <c r="E1801" s="85" t="s">
        <v>33</v>
      </c>
      <c r="F1801" s="86">
        <v>1302</v>
      </c>
      <c r="G1801" s="87">
        <f>IFERROR(F1801/P1801,"-")</f>
        <v>1.0804979253112033</v>
      </c>
      <c r="H1801" s="88">
        <v>1246</v>
      </c>
      <c r="I1801" s="88">
        <v>1220</v>
      </c>
      <c r="J1801" s="88">
        <v>1220</v>
      </c>
      <c r="K1801" s="88">
        <v>1220</v>
      </c>
      <c r="L1801" s="89">
        <v>1181</v>
      </c>
      <c r="M1801" s="90">
        <f>IFERROR(L1801/F1801,"-")</f>
        <v>0.9070660522273426</v>
      </c>
      <c r="N1801" s="91">
        <f>L1801-F1801</f>
        <v>-121</v>
      </c>
      <c r="O1801" s="89">
        <v>1241</v>
      </c>
      <c r="P1801" s="92">
        <v>1205</v>
      </c>
      <c r="Q1801" s="93">
        <f>IFERROR(O1801/P1801,"-")</f>
        <v>1.0298755186721991</v>
      </c>
      <c r="W1801" s="1" t="str">
        <f t="shared" si="239"/>
        <v>14神奈川県</v>
      </c>
    </row>
    <row r="1802" spans="1:23" s="5" customFormat="1" x14ac:dyDescent="0.15">
      <c r="A1802" s="94">
        <f t="shared" si="238"/>
        <v>120</v>
      </c>
      <c r="B1802" s="94">
        <f>B1801</f>
        <v>1408</v>
      </c>
      <c r="D1802" s="95"/>
      <c r="E1802" s="96" t="s">
        <v>34</v>
      </c>
      <c r="F1802" s="97">
        <v>1</v>
      </c>
      <c r="G1802" s="98"/>
      <c r="H1802" s="97">
        <v>1</v>
      </c>
      <c r="I1802" s="97">
        <v>0.96296296296296291</v>
      </c>
      <c r="J1802" s="97">
        <v>0.96296296296296291</v>
      </c>
      <c r="K1802" s="97">
        <v>0.96153846153846156</v>
      </c>
      <c r="L1802" s="97">
        <v>0.96153846153846156</v>
      </c>
      <c r="M1802" s="99"/>
      <c r="N1802" s="99"/>
      <c r="O1802" s="100"/>
      <c r="P1802" s="100"/>
      <c r="Q1802" s="99"/>
      <c r="W1802" s="5" t="str">
        <f t="shared" si="239"/>
        <v>14神奈川県</v>
      </c>
    </row>
    <row r="1803" spans="1:23" x14ac:dyDescent="0.15">
      <c r="A1803" s="8">
        <f>(ROW()+12)/15</f>
        <v>121</v>
      </c>
      <c r="B1803" s="8"/>
      <c r="C1803" s="101">
        <f>(ROW()+12)/15</f>
        <v>121</v>
      </c>
      <c r="D1803" s="101"/>
      <c r="R1803" s="1" t="str">
        <f>"（"&amp;H1805&amp;"　"&amp;H1806&amp;"構想区域）"</f>
        <v>（神奈川県　県央構想区域）</v>
      </c>
      <c r="W1803" s="1" t="str">
        <f>TEXT(F1805,"0?")&amp;H1805</f>
        <v>14神奈川県</v>
      </c>
    </row>
    <row r="1804" spans="1:23" ht="14.25" thickBot="1" x14ac:dyDescent="0.2">
      <c r="A1804" s="8">
        <f t="shared" ref="A1804:A1817" si="240">A1803</f>
        <v>121</v>
      </c>
      <c r="B1804" s="8"/>
      <c r="C1804" s="1" t="s">
        <v>3</v>
      </c>
      <c r="W1804" s="1" t="str">
        <f>W1803</f>
        <v>14神奈川県</v>
      </c>
    </row>
    <row r="1805" spans="1:23" x14ac:dyDescent="0.15">
      <c r="A1805" s="8">
        <f t="shared" si="240"/>
        <v>121</v>
      </c>
      <c r="B1805" s="8">
        <v>1409</v>
      </c>
      <c r="D1805" s="10" t="s">
        <v>4</v>
      </c>
      <c r="E1805" s="11"/>
      <c r="F1805" s="12">
        <f>QUOTIENT(F1806,100)</f>
        <v>14</v>
      </c>
      <c r="G1805" s="13"/>
      <c r="H1805" s="14" t="s">
        <v>161</v>
      </c>
      <c r="I1805" s="15"/>
      <c r="N1805" s="16"/>
      <c r="W1805" s="1" t="str">
        <f t="shared" ref="W1805:W1817" si="241">W1804</f>
        <v>14神奈川県</v>
      </c>
    </row>
    <row r="1806" spans="1:23" x14ac:dyDescent="0.15">
      <c r="A1806" s="8">
        <f t="shared" si="240"/>
        <v>121</v>
      </c>
      <c r="B1806" s="8">
        <f>B1805</f>
        <v>1409</v>
      </c>
      <c r="D1806" s="17" t="s">
        <v>5</v>
      </c>
      <c r="E1806" s="18"/>
      <c r="F1806" s="19">
        <f>B1806</f>
        <v>1409</v>
      </c>
      <c r="G1806" s="20"/>
      <c r="H1806" s="21" t="s">
        <v>131</v>
      </c>
      <c r="I1806" s="22"/>
      <c r="N1806" s="16"/>
      <c r="W1806" s="1" t="str">
        <f t="shared" si="241"/>
        <v>14神奈川県</v>
      </c>
    </row>
    <row r="1807" spans="1:23" x14ac:dyDescent="0.15">
      <c r="A1807" s="8">
        <f t="shared" si="240"/>
        <v>121</v>
      </c>
      <c r="B1807" s="8">
        <f>B1806</f>
        <v>1409</v>
      </c>
      <c r="D1807" s="23" t="s">
        <v>6</v>
      </c>
      <c r="E1807" s="24"/>
      <c r="F1807" s="25">
        <v>85.853499999999997</v>
      </c>
      <c r="G1807" s="26"/>
      <c r="H1807" s="26"/>
      <c r="I1807" s="27"/>
      <c r="J1807" s="28"/>
      <c r="K1807" s="28"/>
      <c r="M1807" s="28"/>
      <c r="N1807" s="29"/>
      <c r="O1807" s="30" t="s">
        <v>7</v>
      </c>
      <c r="W1807" s="1" t="str">
        <f t="shared" si="241"/>
        <v>14神奈川県</v>
      </c>
    </row>
    <row r="1808" spans="1:23" ht="14.25" thickBot="1" x14ac:dyDescent="0.2">
      <c r="A1808" s="8">
        <f t="shared" si="240"/>
        <v>121</v>
      </c>
      <c r="B1808" s="8">
        <f>B1807</f>
        <v>1409</v>
      </c>
      <c r="D1808" s="31" t="s">
        <v>8</v>
      </c>
      <c r="E1808" s="32"/>
      <c r="F1808" s="33">
        <v>292.75</v>
      </c>
      <c r="G1808" s="34"/>
      <c r="H1808" s="34"/>
      <c r="I1808" s="35"/>
      <c r="J1808" s="36"/>
      <c r="K1808" s="36"/>
      <c r="M1808" s="36"/>
      <c r="O1808" s="37">
        <v>-1.5000000000000013E-2</v>
      </c>
      <c r="P1808" s="37"/>
      <c r="W1808" s="1" t="str">
        <f t="shared" si="241"/>
        <v>14神奈川県</v>
      </c>
    </row>
    <row r="1809" spans="1:23" ht="14.25" thickBot="1" x14ac:dyDescent="0.2">
      <c r="A1809" s="8">
        <f t="shared" si="240"/>
        <v>121</v>
      </c>
      <c r="B1809" s="8"/>
      <c r="C1809" s="1" t="s">
        <v>9</v>
      </c>
      <c r="W1809" s="1" t="str">
        <f t="shared" si="241"/>
        <v>14神奈川県</v>
      </c>
    </row>
    <row r="1810" spans="1:23" ht="13.5" customHeight="1" x14ac:dyDescent="0.15">
      <c r="A1810" s="8">
        <f t="shared" si="240"/>
        <v>121</v>
      </c>
      <c r="B1810" s="8"/>
      <c r="D1810" s="38"/>
      <c r="E1810" s="39"/>
      <c r="F1810" s="40" t="s">
        <v>10</v>
      </c>
      <c r="G1810" s="41"/>
      <c r="H1810" s="42" t="s">
        <v>11</v>
      </c>
      <c r="I1810" s="42" t="s">
        <v>12</v>
      </c>
      <c r="J1810" s="42" t="s">
        <v>13</v>
      </c>
      <c r="K1810" s="42" t="s">
        <v>14</v>
      </c>
      <c r="L1810" s="43" t="s">
        <v>15</v>
      </c>
      <c r="M1810" s="41"/>
      <c r="N1810" s="41"/>
      <c r="O1810" s="43" t="s">
        <v>16</v>
      </c>
      <c r="P1810" s="41"/>
      <c r="Q1810" s="44"/>
      <c r="W1810" s="1" t="str">
        <f t="shared" si="241"/>
        <v>14神奈川県</v>
      </c>
    </row>
    <row r="1811" spans="1:23" ht="32.25" thickBot="1" x14ac:dyDescent="0.2">
      <c r="A1811" s="8">
        <f t="shared" si="240"/>
        <v>121</v>
      </c>
      <c r="B1811" s="8"/>
      <c r="D1811" s="45"/>
      <c r="E1811" s="46"/>
      <c r="F1811" s="47" t="s">
        <v>17</v>
      </c>
      <c r="G1811" s="48" t="s">
        <v>18</v>
      </c>
      <c r="H1811" s="49" t="s">
        <v>19</v>
      </c>
      <c r="I1811" s="49" t="s">
        <v>20</v>
      </c>
      <c r="J1811" s="49" t="s">
        <v>21</v>
      </c>
      <c r="K1811" s="49" t="s">
        <v>22</v>
      </c>
      <c r="L1811" s="50" t="s">
        <v>23</v>
      </c>
      <c r="M1811" s="51" t="s">
        <v>24</v>
      </c>
      <c r="N1811" s="52" t="s">
        <v>25</v>
      </c>
      <c r="O1811" s="53" t="s">
        <v>26</v>
      </c>
      <c r="P1811" s="51" t="s">
        <v>27</v>
      </c>
      <c r="Q1811" s="54" t="s">
        <v>28</v>
      </c>
      <c r="W1811" s="1" t="str">
        <f t="shared" si="241"/>
        <v>14神奈川県</v>
      </c>
    </row>
    <row r="1812" spans="1:23" ht="14.25" thickTop="1" x14ac:dyDescent="0.15">
      <c r="A1812" s="8">
        <f t="shared" si="240"/>
        <v>121</v>
      </c>
      <c r="B1812" s="8">
        <f>B1807</f>
        <v>1409</v>
      </c>
      <c r="D1812" s="55"/>
      <c r="E1812" s="56" t="s">
        <v>29</v>
      </c>
      <c r="F1812" s="57">
        <f>SUM(F1813:F1816)</f>
        <v>4878</v>
      </c>
      <c r="G1812" s="58">
        <f>IFERROR(F1812/P1812,"-")</f>
        <v>0.85533929510783802</v>
      </c>
      <c r="H1812" s="59">
        <f>SUM(H1813:H1816)</f>
        <v>5163</v>
      </c>
      <c r="I1812" s="59">
        <f>SUM(I1813:I1816)</f>
        <v>5425</v>
      </c>
      <c r="J1812" s="59">
        <f>SUM(J1813:J1816)</f>
        <v>5430</v>
      </c>
      <c r="K1812" s="59">
        <f>SUM(K1813:K1816)</f>
        <v>5665</v>
      </c>
      <c r="L1812" s="60">
        <f>SUM(L1813:L1816)</f>
        <v>5386</v>
      </c>
      <c r="M1812" s="61">
        <f>IFERROR(L1812/F1812,"-")</f>
        <v>1.104141041410414</v>
      </c>
      <c r="N1812" s="62">
        <f>L1812-F1812</f>
        <v>508</v>
      </c>
      <c r="O1812" s="60">
        <f>SUM(O1813:O1816)</f>
        <v>5531</v>
      </c>
      <c r="P1812" s="63">
        <f>SUM(P1813:P1816)</f>
        <v>5703</v>
      </c>
      <c r="Q1812" s="64">
        <f>IFERROR(O1812/P1812,"-")</f>
        <v>0.96984043485884619</v>
      </c>
      <c r="W1812" s="1" t="str">
        <f t="shared" si="241"/>
        <v>14神奈川県</v>
      </c>
    </row>
    <row r="1813" spans="1:23" x14ac:dyDescent="0.15">
      <c r="A1813" s="8">
        <f t="shared" si="240"/>
        <v>121</v>
      </c>
      <c r="B1813" s="8">
        <f>B1812</f>
        <v>1409</v>
      </c>
      <c r="D1813" s="65"/>
      <c r="E1813" s="66" t="s">
        <v>30</v>
      </c>
      <c r="F1813" s="67">
        <v>70</v>
      </c>
      <c r="G1813" s="68">
        <f>IFERROR(F1813/P1813,"-")</f>
        <v>0.12939001848428835</v>
      </c>
      <c r="H1813" s="69">
        <v>90</v>
      </c>
      <c r="I1813" s="69">
        <v>98</v>
      </c>
      <c r="J1813" s="69">
        <v>101</v>
      </c>
      <c r="K1813" s="69">
        <v>109</v>
      </c>
      <c r="L1813" s="70">
        <v>97</v>
      </c>
      <c r="M1813" s="71">
        <f>IFERROR(L1813/F1813,"-")</f>
        <v>1.3857142857142857</v>
      </c>
      <c r="N1813" s="72">
        <f>L1813-F1813</f>
        <v>27</v>
      </c>
      <c r="O1813" s="70">
        <v>113</v>
      </c>
      <c r="P1813" s="73">
        <v>541</v>
      </c>
      <c r="Q1813" s="74">
        <f>IFERROR(O1813/P1813,"-")</f>
        <v>0.20887245841035121</v>
      </c>
      <c r="W1813" s="1" t="str">
        <f t="shared" si="241"/>
        <v>14神奈川県</v>
      </c>
    </row>
    <row r="1814" spans="1:23" x14ac:dyDescent="0.15">
      <c r="A1814" s="8">
        <f t="shared" si="240"/>
        <v>121</v>
      </c>
      <c r="B1814" s="8">
        <f>B1813</f>
        <v>1409</v>
      </c>
      <c r="D1814" s="65"/>
      <c r="E1814" s="75" t="s">
        <v>31</v>
      </c>
      <c r="F1814" s="76">
        <v>3198</v>
      </c>
      <c r="G1814" s="77">
        <f>IFERROR(F1814/P1814,"-")</f>
        <v>1.5441815548044422</v>
      </c>
      <c r="H1814" s="78">
        <v>3128</v>
      </c>
      <c r="I1814" s="78">
        <v>3090</v>
      </c>
      <c r="J1814" s="78">
        <v>3049</v>
      </c>
      <c r="K1814" s="78">
        <v>3264</v>
      </c>
      <c r="L1814" s="79">
        <v>3075</v>
      </c>
      <c r="M1814" s="80">
        <f>IFERROR(L1814/F1814,"-")</f>
        <v>0.96153846153846156</v>
      </c>
      <c r="N1814" s="81">
        <f>L1814-F1814</f>
        <v>-123</v>
      </c>
      <c r="O1814" s="79">
        <v>3098</v>
      </c>
      <c r="P1814" s="82">
        <v>2071</v>
      </c>
      <c r="Q1814" s="83">
        <f>IFERROR(O1814/P1814,"-")</f>
        <v>1.4958957025591502</v>
      </c>
      <c r="W1814" s="1" t="str">
        <f t="shared" si="241"/>
        <v>14神奈川県</v>
      </c>
    </row>
    <row r="1815" spans="1:23" x14ac:dyDescent="0.15">
      <c r="A1815" s="8">
        <f t="shared" si="240"/>
        <v>121</v>
      </c>
      <c r="B1815" s="8">
        <f>B1814</f>
        <v>1409</v>
      </c>
      <c r="D1815" s="65"/>
      <c r="E1815" s="75" t="s">
        <v>32</v>
      </c>
      <c r="F1815" s="76">
        <v>669</v>
      </c>
      <c r="G1815" s="77">
        <f>IFERROR(F1815/P1815,"-")</f>
        <v>0.36123110151187904</v>
      </c>
      <c r="H1815" s="78">
        <v>908</v>
      </c>
      <c r="I1815" s="78">
        <v>1188</v>
      </c>
      <c r="J1815" s="78">
        <v>1232</v>
      </c>
      <c r="K1815" s="78">
        <v>1243</v>
      </c>
      <c r="L1815" s="79">
        <v>1160</v>
      </c>
      <c r="M1815" s="80">
        <f>IFERROR(L1815/F1815,"-")</f>
        <v>1.7339312406576981</v>
      </c>
      <c r="N1815" s="81">
        <f>L1815-F1815</f>
        <v>491</v>
      </c>
      <c r="O1815" s="79">
        <v>1123</v>
      </c>
      <c r="P1815" s="82">
        <v>1852</v>
      </c>
      <c r="Q1815" s="83">
        <f>IFERROR(O1815/P1815,"-")</f>
        <v>0.60637149028077753</v>
      </c>
      <c r="W1815" s="1" t="str">
        <f t="shared" si="241"/>
        <v>14神奈川県</v>
      </c>
    </row>
    <row r="1816" spans="1:23" ht="14.25" thickBot="1" x14ac:dyDescent="0.2">
      <c r="A1816" s="8">
        <f t="shared" si="240"/>
        <v>121</v>
      </c>
      <c r="B1816" s="8">
        <f>B1815</f>
        <v>1409</v>
      </c>
      <c r="D1816" s="84"/>
      <c r="E1816" s="85" t="s">
        <v>33</v>
      </c>
      <c r="F1816" s="86">
        <v>941</v>
      </c>
      <c r="G1816" s="87">
        <f>IFERROR(F1816/P1816,"-")</f>
        <v>0.75948345439870868</v>
      </c>
      <c r="H1816" s="88">
        <v>1037</v>
      </c>
      <c r="I1816" s="88">
        <v>1049</v>
      </c>
      <c r="J1816" s="88">
        <v>1048</v>
      </c>
      <c r="K1816" s="88">
        <v>1049</v>
      </c>
      <c r="L1816" s="89">
        <v>1054</v>
      </c>
      <c r="M1816" s="90">
        <f>IFERROR(L1816/F1816,"-")</f>
        <v>1.1200850159404889</v>
      </c>
      <c r="N1816" s="91">
        <f>L1816-F1816</f>
        <v>113</v>
      </c>
      <c r="O1816" s="89">
        <v>1197</v>
      </c>
      <c r="P1816" s="92">
        <v>1239</v>
      </c>
      <c r="Q1816" s="93">
        <f>IFERROR(O1816/P1816,"-")</f>
        <v>0.96610169491525422</v>
      </c>
      <c r="W1816" s="1" t="str">
        <f t="shared" si="241"/>
        <v>14神奈川県</v>
      </c>
    </row>
    <row r="1817" spans="1:23" s="5" customFormat="1" x14ac:dyDescent="0.15">
      <c r="A1817" s="94">
        <f t="shared" si="240"/>
        <v>121</v>
      </c>
      <c r="B1817" s="94">
        <f>B1816</f>
        <v>1409</v>
      </c>
      <c r="D1817" s="95"/>
      <c r="E1817" s="96" t="s">
        <v>34</v>
      </c>
      <c r="F1817" s="97">
        <v>0.97959183673469385</v>
      </c>
      <c r="G1817" s="98"/>
      <c r="H1817" s="97">
        <v>1</v>
      </c>
      <c r="I1817" s="97">
        <v>1</v>
      </c>
      <c r="J1817" s="97">
        <v>0.97872340425531912</v>
      </c>
      <c r="K1817" s="97">
        <v>1</v>
      </c>
      <c r="L1817" s="97">
        <v>0.97777777777777775</v>
      </c>
      <c r="M1817" s="99"/>
      <c r="N1817" s="99"/>
      <c r="O1817" s="100"/>
      <c r="P1817" s="100"/>
      <c r="Q1817" s="99"/>
      <c r="W1817" s="5" t="str">
        <f t="shared" si="241"/>
        <v>14神奈川県</v>
      </c>
    </row>
    <row r="1818" spans="1:23" x14ac:dyDescent="0.15">
      <c r="A1818" s="8">
        <f>(ROW()+12)/15</f>
        <v>122</v>
      </c>
      <c r="B1818" s="8"/>
      <c r="C1818" s="101">
        <f>(ROW()+12)/15</f>
        <v>122</v>
      </c>
      <c r="D1818" s="101"/>
      <c r="R1818" s="1" t="str">
        <f>"（"&amp;H1820&amp;"　"&amp;H1821&amp;"構想区域）"</f>
        <v>（神奈川県　相模原構想区域）</v>
      </c>
      <c r="W1818" s="1" t="str">
        <f>TEXT(F1820,"0?")&amp;H1820</f>
        <v>14神奈川県</v>
      </c>
    </row>
    <row r="1819" spans="1:23" ht="14.25" thickBot="1" x14ac:dyDescent="0.2">
      <c r="A1819" s="8">
        <f t="shared" ref="A1819:A1832" si="242">A1818</f>
        <v>122</v>
      </c>
      <c r="B1819" s="8"/>
      <c r="C1819" s="1" t="s">
        <v>3</v>
      </c>
      <c r="W1819" s="1" t="str">
        <f>W1818</f>
        <v>14神奈川県</v>
      </c>
    </row>
    <row r="1820" spans="1:23" x14ac:dyDescent="0.15">
      <c r="A1820" s="8">
        <f t="shared" si="242"/>
        <v>122</v>
      </c>
      <c r="B1820" s="8">
        <v>1410</v>
      </c>
      <c r="D1820" s="10" t="s">
        <v>4</v>
      </c>
      <c r="E1820" s="11"/>
      <c r="F1820" s="12">
        <f>QUOTIENT(F1821,100)</f>
        <v>14</v>
      </c>
      <c r="G1820" s="13"/>
      <c r="H1820" s="14" t="s">
        <v>161</v>
      </c>
      <c r="I1820" s="15"/>
      <c r="N1820" s="16"/>
      <c r="W1820" s="1" t="str">
        <f t="shared" ref="W1820:W1832" si="243">W1819</f>
        <v>14神奈川県</v>
      </c>
    </row>
    <row r="1821" spans="1:23" x14ac:dyDescent="0.15">
      <c r="A1821" s="8">
        <f t="shared" si="242"/>
        <v>122</v>
      </c>
      <c r="B1821" s="8">
        <f>B1820</f>
        <v>1410</v>
      </c>
      <c r="D1821" s="17" t="s">
        <v>5</v>
      </c>
      <c r="E1821" s="18"/>
      <c r="F1821" s="19">
        <f>B1821</f>
        <v>1410</v>
      </c>
      <c r="G1821" s="20"/>
      <c r="H1821" s="21" t="s">
        <v>167</v>
      </c>
      <c r="I1821" s="22"/>
      <c r="N1821" s="16"/>
      <c r="W1821" s="1" t="str">
        <f t="shared" si="243"/>
        <v>14神奈川県</v>
      </c>
    </row>
    <row r="1822" spans="1:23" x14ac:dyDescent="0.15">
      <c r="A1822" s="8">
        <f t="shared" si="242"/>
        <v>122</v>
      </c>
      <c r="B1822" s="8">
        <f>B1821</f>
        <v>1410</v>
      </c>
      <c r="D1822" s="23" t="s">
        <v>6</v>
      </c>
      <c r="E1822" s="24"/>
      <c r="F1822" s="25">
        <v>72.549300000000002</v>
      </c>
      <c r="G1822" s="26"/>
      <c r="H1822" s="26"/>
      <c r="I1822" s="27"/>
      <c r="J1822" s="28"/>
      <c r="K1822" s="28"/>
      <c r="M1822" s="28"/>
      <c r="N1822" s="29"/>
      <c r="O1822" s="30" t="s">
        <v>7</v>
      </c>
      <c r="W1822" s="1" t="str">
        <f t="shared" si="243"/>
        <v>14神奈川県</v>
      </c>
    </row>
    <row r="1823" spans="1:23" ht="14.25" thickBot="1" x14ac:dyDescent="0.2">
      <c r="A1823" s="8">
        <f t="shared" si="242"/>
        <v>122</v>
      </c>
      <c r="B1823" s="8">
        <f>B1822</f>
        <v>1410</v>
      </c>
      <c r="D1823" s="31" t="s">
        <v>8</v>
      </c>
      <c r="E1823" s="32"/>
      <c r="F1823" s="33">
        <v>328.91</v>
      </c>
      <c r="G1823" s="34"/>
      <c r="H1823" s="34"/>
      <c r="I1823" s="35"/>
      <c r="J1823" s="36"/>
      <c r="K1823" s="36"/>
      <c r="M1823" s="36"/>
      <c r="O1823" s="37">
        <v>5.3000000000000019E-2</v>
      </c>
      <c r="P1823" s="37"/>
      <c r="W1823" s="1" t="str">
        <f t="shared" si="243"/>
        <v>14神奈川県</v>
      </c>
    </row>
    <row r="1824" spans="1:23" ht="14.25" thickBot="1" x14ac:dyDescent="0.2">
      <c r="A1824" s="8">
        <f t="shared" si="242"/>
        <v>122</v>
      </c>
      <c r="B1824" s="8"/>
      <c r="C1824" s="1" t="s">
        <v>9</v>
      </c>
      <c r="W1824" s="1" t="str">
        <f t="shared" si="243"/>
        <v>14神奈川県</v>
      </c>
    </row>
    <row r="1825" spans="1:23" ht="13.5" customHeight="1" x14ac:dyDescent="0.15">
      <c r="A1825" s="8">
        <f t="shared" si="242"/>
        <v>122</v>
      </c>
      <c r="B1825" s="8"/>
      <c r="D1825" s="38"/>
      <c r="E1825" s="39"/>
      <c r="F1825" s="40" t="s">
        <v>10</v>
      </c>
      <c r="G1825" s="41"/>
      <c r="H1825" s="42" t="s">
        <v>11</v>
      </c>
      <c r="I1825" s="42" t="s">
        <v>12</v>
      </c>
      <c r="J1825" s="42" t="s">
        <v>13</v>
      </c>
      <c r="K1825" s="42" t="s">
        <v>14</v>
      </c>
      <c r="L1825" s="43" t="s">
        <v>15</v>
      </c>
      <c r="M1825" s="41"/>
      <c r="N1825" s="41"/>
      <c r="O1825" s="43" t="s">
        <v>16</v>
      </c>
      <c r="P1825" s="41"/>
      <c r="Q1825" s="44"/>
      <c r="W1825" s="1" t="str">
        <f t="shared" si="243"/>
        <v>14神奈川県</v>
      </c>
    </row>
    <row r="1826" spans="1:23" ht="32.25" thickBot="1" x14ac:dyDescent="0.2">
      <c r="A1826" s="8">
        <f t="shared" si="242"/>
        <v>122</v>
      </c>
      <c r="B1826" s="8"/>
      <c r="D1826" s="45"/>
      <c r="E1826" s="46"/>
      <c r="F1826" s="47" t="s">
        <v>17</v>
      </c>
      <c r="G1826" s="48" t="s">
        <v>18</v>
      </c>
      <c r="H1826" s="49" t="s">
        <v>19</v>
      </c>
      <c r="I1826" s="49" t="s">
        <v>20</v>
      </c>
      <c r="J1826" s="49" t="s">
        <v>21</v>
      </c>
      <c r="K1826" s="49" t="s">
        <v>22</v>
      </c>
      <c r="L1826" s="50" t="s">
        <v>23</v>
      </c>
      <c r="M1826" s="51" t="s">
        <v>24</v>
      </c>
      <c r="N1826" s="52" t="s">
        <v>25</v>
      </c>
      <c r="O1826" s="53" t="s">
        <v>26</v>
      </c>
      <c r="P1826" s="51" t="s">
        <v>27</v>
      </c>
      <c r="Q1826" s="54" t="s">
        <v>28</v>
      </c>
      <c r="W1826" s="1" t="str">
        <f t="shared" si="243"/>
        <v>14神奈川県</v>
      </c>
    </row>
    <row r="1827" spans="1:23" ht="14.25" thickTop="1" x14ac:dyDescent="0.15">
      <c r="A1827" s="8">
        <f t="shared" si="242"/>
        <v>122</v>
      </c>
      <c r="B1827" s="8">
        <f>B1822</f>
        <v>1410</v>
      </c>
      <c r="D1827" s="55"/>
      <c r="E1827" s="56" t="s">
        <v>29</v>
      </c>
      <c r="F1827" s="57">
        <f>SUM(F1828:F1831)</f>
        <v>6057</v>
      </c>
      <c r="G1827" s="58">
        <f>IFERROR(F1827/P1827,"-")</f>
        <v>0.83706467661691542</v>
      </c>
      <c r="H1827" s="59">
        <f>SUM(H1828:H1831)</f>
        <v>6419</v>
      </c>
      <c r="I1827" s="59">
        <f>SUM(I1828:I1831)</f>
        <v>6168</v>
      </c>
      <c r="J1827" s="59">
        <f>SUM(J1828:J1831)</f>
        <v>6276</v>
      </c>
      <c r="K1827" s="59">
        <f>SUM(K1828:K1831)</f>
        <v>6132</v>
      </c>
      <c r="L1827" s="60">
        <f>SUM(L1828:L1831)</f>
        <v>6083</v>
      </c>
      <c r="M1827" s="61">
        <f>IFERROR(L1827/F1827,"-")</f>
        <v>1.0042925540696714</v>
      </c>
      <c r="N1827" s="62">
        <f>L1827-F1827</f>
        <v>26</v>
      </c>
      <c r="O1827" s="60">
        <f>SUM(O1828:O1831)</f>
        <v>6086</v>
      </c>
      <c r="P1827" s="63">
        <f>SUM(P1828:P1831)</f>
        <v>7236</v>
      </c>
      <c r="Q1827" s="64">
        <f>IFERROR(O1827/P1827,"-")</f>
        <v>0.84107241569928137</v>
      </c>
      <c r="W1827" s="1" t="str">
        <f t="shared" si="243"/>
        <v>14神奈川県</v>
      </c>
    </row>
    <row r="1828" spans="1:23" x14ac:dyDescent="0.15">
      <c r="A1828" s="8">
        <f t="shared" si="242"/>
        <v>122</v>
      </c>
      <c r="B1828" s="8">
        <f>B1827</f>
        <v>1410</v>
      </c>
      <c r="D1828" s="65"/>
      <c r="E1828" s="66" t="s">
        <v>30</v>
      </c>
      <c r="F1828" s="67">
        <v>1015</v>
      </c>
      <c r="G1828" s="68">
        <f>IFERROR(F1828/P1828,"-")</f>
        <v>1.2561881188118811</v>
      </c>
      <c r="H1828" s="69">
        <v>661</v>
      </c>
      <c r="I1828" s="69">
        <v>848</v>
      </c>
      <c r="J1828" s="69">
        <v>888</v>
      </c>
      <c r="K1828" s="69">
        <v>908</v>
      </c>
      <c r="L1828" s="70">
        <v>944</v>
      </c>
      <c r="M1828" s="71">
        <f>IFERROR(L1828/F1828,"-")</f>
        <v>0.93004926108374386</v>
      </c>
      <c r="N1828" s="72">
        <f>L1828-F1828</f>
        <v>-71</v>
      </c>
      <c r="O1828" s="70">
        <v>904</v>
      </c>
      <c r="P1828" s="73">
        <v>808</v>
      </c>
      <c r="Q1828" s="74">
        <f>IFERROR(O1828/P1828,"-")</f>
        <v>1.1188118811881189</v>
      </c>
      <c r="W1828" s="1" t="str">
        <f t="shared" si="243"/>
        <v>14神奈川県</v>
      </c>
    </row>
    <row r="1829" spans="1:23" x14ac:dyDescent="0.15">
      <c r="A1829" s="8">
        <f t="shared" si="242"/>
        <v>122</v>
      </c>
      <c r="B1829" s="8">
        <f>B1828</f>
        <v>1410</v>
      </c>
      <c r="D1829" s="65"/>
      <c r="E1829" s="75" t="s">
        <v>31</v>
      </c>
      <c r="F1829" s="76">
        <v>2208</v>
      </c>
      <c r="G1829" s="77">
        <f>IFERROR(F1829/P1829,"-")</f>
        <v>0.95791757049891535</v>
      </c>
      <c r="H1829" s="78">
        <v>2646</v>
      </c>
      <c r="I1829" s="78">
        <v>2441</v>
      </c>
      <c r="J1829" s="78">
        <v>2348</v>
      </c>
      <c r="K1829" s="78">
        <v>2341</v>
      </c>
      <c r="L1829" s="79">
        <v>2304</v>
      </c>
      <c r="M1829" s="80">
        <f>IFERROR(L1829/F1829,"-")</f>
        <v>1.0434782608695652</v>
      </c>
      <c r="N1829" s="81">
        <f>L1829-F1829</f>
        <v>96</v>
      </c>
      <c r="O1829" s="79">
        <v>2294</v>
      </c>
      <c r="P1829" s="82">
        <v>2305</v>
      </c>
      <c r="Q1829" s="83">
        <f>IFERROR(O1829/P1829,"-")</f>
        <v>0.99522776572668115</v>
      </c>
      <c r="W1829" s="1" t="str">
        <f t="shared" si="243"/>
        <v>14神奈川県</v>
      </c>
    </row>
    <row r="1830" spans="1:23" x14ac:dyDescent="0.15">
      <c r="A1830" s="8">
        <f t="shared" si="242"/>
        <v>122</v>
      </c>
      <c r="B1830" s="8">
        <f>B1829</f>
        <v>1410</v>
      </c>
      <c r="D1830" s="65"/>
      <c r="E1830" s="75" t="s">
        <v>32</v>
      </c>
      <c r="F1830" s="76">
        <v>451</v>
      </c>
      <c r="G1830" s="77">
        <f>IFERROR(F1830/P1830,"-")</f>
        <v>0.26374269005847956</v>
      </c>
      <c r="H1830" s="78">
        <v>378</v>
      </c>
      <c r="I1830" s="78">
        <v>331</v>
      </c>
      <c r="J1830" s="78">
        <v>411</v>
      </c>
      <c r="K1830" s="78">
        <v>411</v>
      </c>
      <c r="L1830" s="79">
        <v>451</v>
      </c>
      <c r="M1830" s="80">
        <f>IFERROR(L1830/F1830,"-")</f>
        <v>1</v>
      </c>
      <c r="N1830" s="81">
        <f>L1830-F1830</f>
        <v>0</v>
      </c>
      <c r="O1830" s="79">
        <v>456</v>
      </c>
      <c r="P1830" s="82">
        <v>1710</v>
      </c>
      <c r="Q1830" s="83">
        <f>IFERROR(O1830/P1830,"-")</f>
        <v>0.26666666666666666</v>
      </c>
      <c r="W1830" s="1" t="str">
        <f t="shared" si="243"/>
        <v>14神奈川県</v>
      </c>
    </row>
    <row r="1831" spans="1:23" ht="14.25" thickBot="1" x14ac:dyDescent="0.2">
      <c r="A1831" s="8">
        <f t="shared" si="242"/>
        <v>122</v>
      </c>
      <c r="B1831" s="8">
        <f>B1830</f>
        <v>1410</v>
      </c>
      <c r="D1831" s="84"/>
      <c r="E1831" s="85" t="s">
        <v>33</v>
      </c>
      <c r="F1831" s="86">
        <v>2383</v>
      </c>
      <c r="G1831" s="87">
        <f>IFERROR(F1831/P1831,"-")</f>
        <v>0.98756734355573972</v>
      </c>
      <c r="H1831" s="88">
        <v>2734</v>
      </c>
      <c r="I1831" s="88">
        <v>2548</v>
      </c>
      <c r="J1831" s="88">
        <v>2629</v>
      </c>
      <c r="K1831" s="88">
        <v>2472</v>
      </c>
      <c r="L1831" s="89">
        <v>2384</v>
      </c>
      <c r="M1831" s="90">
        <f>IFERROR(L1831/F1831,"-")</f>
        <v>1.000419639110365</v>
      </c>
      <c r="N1831" s="91">
        <f>L1831-F1831</f>
        <v>1</v>
      </c>
      <c r="O1831" s="89">
        <v>2432</v>
      </c>
      <c r="P1831" s="92">
        <v>2413</v>
      </c>
      <c r="Q1831" s="93">
        <f>IFERROR(O1831/P1831,"-")</f>
        <v>1.0078740157480315</v>
      </c>
      <c r="W1831" s="1" t="str">
        <f t="shared" si="243"/>
        <v>14神奈川県</v>
      </c>
    </row>
    <row r="1832" spans="1:23" s="5" customFormat="1" x14ac:dyDescent="0.15">
      <c r="A1832" s="94">
        <f t="shared" si="242"/>
        <v>122</v>
      </c>
      <c r="B1832" s="94">
        <f>B1831</f>
        <v>1410</v>
      </c>
      <c r="D1832" s="95"/>
      <c r="E1832" s="96" t="s">
        <v>34</v>
      </c>
      <c r="F1832" s="97">
        <v>0.9555555555555556</v>
      </c>
      <c r="G1832" s="98"/>
      <c r="H1832" s="97">
        <v>1</v>
      </c>
      <c r="I1832" s="97">
        <v>1</v>
      </c>
      <c r="J1832" s="97">
        <v>1</v>
      </c>
      <c r="K1832" s="97">
        <v>1</v>
      </c>
      <c r="L1832" s="97">
        <v>1</v>
      </c>
      <c r="M1832" s="99"/>
      <c r="N1832" s="99"/>
      <c r="O1832" s="100"/>
      <c r="P1832" s="100"/>
      <c r="Q1832" s="99"/>
      <c r="W1832" s="5" t="str">
        <f t="shared" si="243"/>
        <v>14神奈川県</v>
      </c>
    </row>
    <row r="1833" spans="1:23" x14ac:dyDescent="0.15">
      <c r="A1833" s="8">
        <f>(ROW()+12)/15</f>
        <v>123</v>
      </c>
      <c r="B1833" s="8"/>
      <c r="C1833" s="101">
        <f>(ROW()+12)/15</f>
        <v>123</v>
      </c>
      <c r="D1833" s="101"/>
      <c r="R1833" s="1" t="str">
        <f>"（"&amp;H1835&amp;"　"&amp;H1836&amp;"構想区域）"</f>
        <v>（神奈川県　県西構想区域）</v>
      </c>
      <c r="W1833" s="1" t="str">
        <f>TEXT(F1835,"0?")&amp;H1835</f>
        <v>14神奈川県</v>
      </c>
    </row>
    <row r="1834" spans="1:23" ht="14.25" thickBot="1" x14ac:dyDescent="0.2">
      <c r="A1834" s="8">
        <f t="shared" ref="A1834:A1847" si="244">A1833</f>
        <v>123</v>
      </c>
      <c r="B1834" s="8"/>
      <c r="C1834" s="1" t="s">
        <v>3</v>
      </c>
      <c r="W1834" s="1" t="str">
        <f>W1833</f>
        <v>14神奈川県</v>
      </c>
    </row>
    <row r="1835" spans="1:23" x14ac:dyDescent="0.15">
      <c r="A1835" s="8">
        <f t="shared" si="244"/>
        <v>123</v>
      </c>
      <c r="B1835" s="8">
        <v>1411</v>
      </c>
      <c r="D1835" s="10" t="s">
        <v>4</v>
      </c>
      <c r="E1835" s="11"/>
      <c r="F1835" s="12">
        <f>QUOTIENT(F1836,100)</f>
        <v>14</v>
      </c>
      <c r="G1835" s="13"/>
      <c r="H1835" s="14" t="s">
        <v>161</v>
      </c>
      <c r="I1835" s="15"/>
      <c r="N1835" s="16"/>
      <c r="W1835" s="1" t="str">
        <f t="shared" ref="W1835:W1847" si="245">W1834</f>
        <v>14神奈川県</v>
      </c>
    </row>
    <row r="1836" spans="1:23" x14ac:dyDescent="0.15">
      <c r="A1836" s="8">
        <f t="shared" si="244"/>
        <v>123</v>
      </c>
      <c r="B1836" s="8">
        <f>B1835</f>
        <v>1411</v>
      </c>
      <c r="D1836" s="17" t="s">
        <v>5</v>
      </c>
      <c r="E1836" s="18"/>
      <c r="F1836" s="19">
        <f>B1836</f>
        <v>1411</v>
      </c>
      <c r="G1836" s="20"/>
      <c r="H1836" s="21" t="s">
        <v>111</v>
      </c>
      <c r="I1836" s="22"/>
      <c r="N1836" s="16"/>
      <c r="W1836" s="1" t="str">
        <f t="shared" si="245"/>
        <v>14神奈川県</v>
      </c>
    </row>
    <row r="1837" spans="1:23" x14ac:dyDescent="0.15">
      <c r="A1837" s="8">
        <f t="shared" si="244"/>
        <v>123</v>
      </c>
      <c r="B1837" s="8">
        <f>B1836</f>
        <v>1411</v>
      </c>
      <c r="D1837" s="23" t="s">
        <v>6</v>
      </c>
      <c r="E1837" s="24"/>
      <c r="F1837" s="25">
        <v>33.649299999999997</v>
      </c>
      <c r="G1837" s="26"/>
      <c r="H1837" s="26"/>
      <c r="I1837" s="27"/>
      <c r="J1837" s="28"/>
      <c r="K1837" s="28"/>
      <c r="M1837" s="28"/>
      <c r="N1837" s="29"/>
      <c r="O1837" s="30" t="s">
        <v>7</v>
      </c>
      <c r="W1837" s="1" t="str">
        <f t="shared" si="245"/>
        <v>14神奈川県</v>
      </c>
    </row>
    <row r="1838" spans="1:23" ht="14.25" thickBot="1" x14ac:dyDescent="0.2">
      <c r="A1838" s="8">
        <f t="shared" si="244"/>
        <v>123</v>
      </c>
      <c r="B1838" s="8">
        <f>B1837</f>
        <v>1411</v>
      </c>
      <c r="D1838" s="31" t="s">
        <v>8</v>
      </c>
      <c r="E1838" s="32"/>
      <c r="F1838" s="33">
        <v>635.09</v>
      </c>
      <c r="G1838" s="34"/>
      <c r="H1838" s="34"/>
      <c r="I1838" s="35"/>
      <c r="J1838" s="36"/>
      <c r="K1838" s="36"/>
      <c r="M1838" s="36"/>
      <c r="O1838" s="37">
        <v>-9.5000000000000001E-2</v>
      </c>
      <c r="P1838" s="37"/>
      <c r="W1838" s="1" t="str">
        <f t="shared" si="245"/>
        <v>14神奈川県</v>
      </c>
    </row>
    <row r="1839" spans="1:23" ht="14.25" thickBot="1" x14ac:dyDescent="0.2">
      <c r="A1839" s="8">
        <f t="shared" si="244"/>
        <v>123</v>
      </c>
      <c r="B1839" s="8"/>
      <c r="C1839" s="1" t="s">
        <v>9</v>
      </c>
      <c r="W1839" s="1" t="str">
        <f t="shared" si="245"/>
        <v>14神奈川県</v>
      </c>
    </row>
    <row r="1840" spans="1:23" ht="13.5" customHeight="1" x14ac:dyDescent="0.15">
      <c r="A1840" s="8">
        <f t="shared" si="244"/>
        <v>123</v>
      </c>
      <c r="B1840" s="8"/>
      <c r="D1840" s="38"/>
      <c r="E1840" s="39"/>
      <c r="F1840" s="40" t="s">
        <v>10</v>
      </c>
      <c r="G1840" s="41"/>
      <c r="H1840" s="42" t="s">
        <v>11</v>
      </c>
      <c r="I1840" s="42" t="s">
        <v>12</v>
      </c>
      <c r="J1840" s="42" t="s">
        <v>13</v>
      </c>
      <c r="K1840" s="42" t="s">
        <v>14</v>
      </c>
      <c r="L1840" s="43" t="s">
        <v>15</v>
      </c>
      <c r="M1840" s="41"/>
      <c r="N1840" s="41"/>
      <c r="O1840" s="43" t="s">
        <v>16</v>
      </c>
      <c r="P1840" s="41"/>
      <c r="Q1840" s="44"/>
      <c r="W1840" s="1" t="str">
        <f t="shared" si="245"/>
        <v>14神奈川県</v>
      </c>
    </row>
    <row r="1841" spans="1:23" ht="32.25" thickBot="1" x14ac:dyDescent="0.2">
      <c r="A1841" s="8">
        <f t="shared" si="244"/>
        <v>123</v>
      </c>
      <c r="B1841" s="8"/>
      <c r="D1841" s="45"/>
      <c r="E1841" s="46"/>
      <c r="F1841" s="47" t="s">
        <v>17</v>
      </c>
      <c r="G1841" s="48" t="s">
        <v>18</v>
      </c>
      <c r="H1841" s="49" t="s">
        <v>19</v>
      </c>
      <c r="I1841" s="49" t="s">
        <v>20</v>
      </c>
      <c r="J1841" s="49" t="s">
        <v>21</v>
      </c>
      <c r="K1841" s="49" t="s">
        <v>22</v>
      </c>
      <c r="L1841" s="50" t="s">
        <v>23</v>
      </c>
      <c r="M1841" s="51" t="s">
        <v>24</v>
      </c>
      <c r="N1841" s="52" t="s">
        <v>25</v>
      </c>
      <c r="O1841" s="53" t="s">
        <v>26</v>
      </c>
      <c r="P1841" s="51" t="s">
        <v>27</v>
      </c>
      <c r="Q1841" s="54" t="s">
        <v>28</v>
      </c>
      <c r="W1841" s="1" t="str">
        <f t="shared" si="245"/>
        <v>14神奈川県</v>
      </c>
    </row>
    <row r="1842" spans="1:23" ht="14.25" thickTop="1" x14ac:dyDescent="0.15">
      <c r="A1842" s="8">
        <f t="shared" si="244"/>
        <v>123</v>
      </c>
      <c r="B1842" s="8">
        <f>B1837</f>
        <v>1411</v>
      </c>
      <c r="D1842" s="55"/>
      <c r="E1842" s="56" t="s">
        <v>29</v>
      </c>
      <c r="F1842" s="57">
        <f>SUM(F1843:F1846)</f>
        <v>2938</v>
      </c>
      <c r="G1842" s="58">
        <f>IFERROR(F1842/P1842,"-")</f>
        <v>1.0958597538232002</v>
      </c>
      <c r="H1842" s="59">
        <f>SUM(H1843:H1846)</f>
        <v>3166</v>
      </c>
      <c r="I1842" s="59">
        <f>SUM(I1843:I1846)</f>
        <v>3032</v>
      </c>
      <c r="J1842" s="59">
        <f>SUM(J1843:J1846)</f>
        <v>2870</v>
      </c>
      <c r="K1842" s="59">
        <f>SUM(K1843:K1846)</f>
        <v>2918</v>
      </c>
      <c r="L1842" s="60">
        <f>SUM(L1843:L1846)</f>
        <v>3062</v>
      </c>
      <c r="M1842" s="61">
        <f>IFERROR(L1842/F1842,"-")</f>
        <v>1.0422055820285909</v>
      </c>
      <c r="N1842" s="62">
        <f>L1842-F1842</f>
        <v>124</v>
      </c>
      <c r="O1842" s="60">
        <f>SUM(O1843:O1846)</f>
        <v>3009</v>
      </c>
      <c r="P1842" s="63">
        <f>SUM(P1843:P1846)</f>
        <v>2681</v>
      </c>
      <c r="Q1842" s="64">
        <f>IFERROR(O1842/P1842,"-")</f>
        <v>1.1223424095486758</v>
      </c>
      <c r="W1842" s="1" t="str">
        <f t="shared" si="245"/>
        <v>14神奈川県</v>
      </c>
    </row>
    <row r="1843" spans="1:23" x14ac:dyDescent="0.15">
      <c r="A1843" s="8">
        <f t="shared" si="244"/>
        <v>123</v>
      </c>
      <c r="B1843" s="8">
        <f>B1842</f>
        <v>1411</v>
      </c>
      <c r="D1843" s="65"/>
      <c r="E1843" s="66" t="s">
        <v>30</v>
      </c>
      <c r="F1843" s="67">
        <v>462</v>
      </c>
      <c r="G1843" s="68">
        <f>IFERROR(F1843/P1843,"-")</f>
        <v>1.7174721189591078</v>
      </c>
      <c r="H1843" s="69">
        <v>323</v>
      </c>
      <c r="I1843" s="69">
        <v>327</v>
      </c>
      <c r="J1843" s="69">
        <v>325</v>
      </c>
      <c r="K1843" s="69">
        <v>325</v>
      </c>
      <c r="L1843" s="70">
        <v>374</v>
      </c>
      <c r="M1843" s="71">
        <f>IFERROR(L1843/F1843,"-")</f>
        <v>0.80952380952380953</v>
      </c>
      <c r="N1843" s="72">
        <f>L1843-F1843</f>
        <v>-88</v>
      </c>
      <c r="O1843" s="70">
        <v>378</v>
      </c>
      <c r="P1843" s="73">
        <v>269</v>
      </c>
      <c r="Q1843" s="74">
        <f>IFERROR(O1843/P1843,"-")</f>
        <v>1.4052044609665428</v>
      </c>
      <c r="W1843" s="1" t="str">
        <f t="shared" si="245"/>
        <v>14神奈川県</v>
      </c>
    </row>
    <row r="1844" spans="1:23" x14ac:dyDescent="0.15">
      <c r="A1844" s="8">
        <f t="shared" si="244"/>
        <v>123</v>
      </c>
      <c r="B1844" s="8">
        <f>B1843</f>
        <v>1411</v>
      </c>
      <c r="D1844" s="65"/>
      <c r="E1844" s="75" t="s">
        <v>31</v>
      </c>
      <c r="F1844" s="76">
        <v>1232</v>
      </c>
      <c r="G1844" s="77">
        <f>IFERROR(F1844/P1844,"-")</f>
        <v>1.5855855855855856</v>
      </c>
      <c r="H1844" s="78">
        <v>1313</v>
      </c>
      <c r="I1844" s="78">
        <v>1329</v>
      </c>
      <c r="J1844" s="78">
        <v>1236</v>
      </c>
      <c r="K1844" s="78">
        <v>1179</v>
      </c>
      <c r="L1844" s="79">
        <v>1297</v>
      </c>
      <c r="M1844" s="80">
        <f>IFERROR(L1844/F1844,"-")</f>
        <v>1.0527597402597402</v>
      </c>
      <c r="N1844" s="81">
        <f>L1844-F1844</f>
        <v>65</v>
      </c>
      <c r="O1844" s="79">
        <v>1187</v>
      </c>
      <c r="P1844" s="82">
        <v>777</v>
      </c>
      <c r="Q1844" s="83">
        <f>IFERROR(O1844/P1844,"-")</f>
        <v>1.5276705276705276</v>
      </c>
      <c r="W1844" s="1" t="str">
        <f t="shared" si="245"/>
        <v>14神奈川県</v>
      </c>
    </row>
    <row r="1845" spans="1:23" x14ac:dyDescent="0.15">
      <c r="A1845" s="8">
        <f t="shared" si="244"/>
        <v>123</v>
      </c>
      <c r="B1845" s="8">
        <f>B1844</f>
        <v>1411</v>
      </c>
      <c r="D1845" s="65"/>
      <c r="E1845" s="75" t="s">
        <v>32</v>
      </c>
      <c r="F1845" s="76">
        <v>89</v>
      </c>
      <c r="G1845" s="77">
        <f>IFERROR(F1845/P1845,"-")</f>
        <v>0.10312862108922363</v>
      </c>
      <c r="H1845" s="78">
        <v>264</v>
      </c>
      <c r="I1845" s="78">
        <v>263</v>
      </c>
      <c r="J1845" s="78">
        <v>215</v>
      </c>
      <c r="K1845" s="78">
        <v>301</v>
      </c>
      <c r="L1845" s="79">
        <v>275</v>
      </c>
      <c r="M1845" s="80">
        <f>IFERROR(L1845/F1845,"-")</f>
        <v>3.0898876404494384</v>
      </c>
      <c r="N1845" s="81">
        <f>L1845-F1845</f>
        <v>186</v>
      </c>
      <c r="O1845" s="79">
        <v>328</v>
      </c>
      <c r="P1845" s="82">
        <v>863</v>
      </c>
      <c r="Q1845" s="83">
        <f>IFERROR(O1845/P1845,"-")</f>
        <v>0.38006952491309387</v>
      </c>
      <c r="W1845" s="1" t="str">
        <f t="shared" si="245"/>
        <v>14神奈川県</v>
      </c>
    </row>
    <row r="1846" spans="1:23" ht="14.25" thickBot="1" x14ac:dyDescent="0.2">
      <c r="A1846" s="8">
        <f t="shared" si="244"/>
        <v>123</v>
      </c>
      <c r="B1846" s="8">
        <f>B1845</f>
        <v>1411</v>
      </c>
      <c r="D1846" s="84"/>
      <c r="E1846" s="85" t="s">
        <v>33</v>
      </c>
      <c r="F1846" s="86">
        <v>1155</v>
      </c>
      <c r="G1846" s="87">
        <f>IFERROR(F1846/P1846,"-")</f>
        <v>1.4961139896373057</v>
      </c>
      <c r="H1846" s="88">
        <v>1266</v>
      </c>
      <c r="I1846" s="88">
        <v>1113</v>
      </c>
      <c r="J1846" s="88">
        <v>1094</v>
      </c>
      <c r="K1846" s="88">
        <v>1113</v>
      </c>
      <c r="L1846" s="89">
        <v>1116</v>
      </c>
      <c r="M1846" s="90">
        <f>IFERROR(L1846/F1846,"-")</f>
        <v>0.96623376623376622</v>
      </c>
      <c r="N1846" s="91">
        <f>L1846-F1846</f>
        <v>-39</v>
      </c>
      <c r="O1846" s="89">
        <v>1116</v>
      </c>
      <c r="P1846" s="92">
        <v>772</v>
      </c>
      <c r="Q1846" s="93">
        <f>IFERROR(O1846/P1846,"-")</f>
        <v>1.4455958549222798</v>
      </c>
      <c r="W1846" s="1" t="str">
        <f t="shared" si="245"/>
        <v>14神奈川県</v>
      </c>
    </row>
    <row r="1847" spans="1:23" s="5" customFormat="1" x14ac:dyDescent="0.15">
      <c r="A1847" s="94">
        <f t="shared" si="244"/>
        <v>123</v>
      </c>
      <c r="B1847" s="94">
        <f>B1846</f>
        <v>1411</v>
      </c>
      <c r="D1847" s="95"/>
      <c r="E1847" s="96" t="s">
        <v>34</v>
      </c>
      <c r="F1847" s="97">
        <v>0.93103448275862066</v>
      </c>
      <c r="G1847" s="98"/>
      <c r="H1847" s="97">
        <v>0.96666666666666667</v>
      </c>
      <c r="I1847" s="97">
        <v>0.93333333333333335</v>
      </c>
      <c r="J1847" s="97">
        <v>0.9</v>
      </c>
      <c r="K1847" s="97">
        <v>0.93103448275862066</v>
      </c>
      <c r="L1847" s="97">
        <v>0.96551724137931039</v>
      </c>
      <c r="M1847" s="99"/>
      <c r="N1847" s="99"/>
      <c r="O1847" s="100"/>
      <c r="P1847" s="100"/>
      <c r="Q1847" s="99"/>
      <c r="W1847" s="5" t="str">
        <f t="shared" si="245"/>
        <v>14神奈川県</v>
      </c>
    </row>
    <row r="1848" spans="1:23" x14ac:dyDescent="0.15">
      <c r="A1848" s="8">
        <f>(ROW()+12)/15</f>
        <v>124</v>
      </c>
      <c r="B1848" s="8"/>
      <c r="C1848" s="101">
        <f>(ROW()+12)/15</f>
        <v>124</v>
      </c>
      <c r="D1848" s="101"/>
      <c r="R1848" s="1" t="str">
        <f>"（"&amp;H1850&amp;"　"&amp;H1851&amp;"構想区域）"</f>
        <v>（神奈川県　横浜構想区域）</v>
      </c>
      <c r="W1848" s="1" t="str">
        <f>TEXT(F1850,"0?")&amp;H1850</f>
        <v>14神奈川県</v>
      </c>
    </row>
    <row r="1849" spans="1:23" ht="14.25" thickBot="1" x14ac:dyDescent="0.2">
      <c r="A1849" s="8">
        <f t="shared" ref="A1849:A1862" si="246">A1848</f>
        <v>124</v>
      </c>
      <c r="B1849" s="8"/>
      <c r="C1849" s="1" t="s">
        <v>3</v>
      </c>
      <c r="W1849" s="1" t="str">
        <f>W1848</f>
        <v>14神奈川県</v>
      </c>
    </row>
    <row r="1850" spans="1:23" x14ac:dyDescent="0.15">
      <c r="A1850" s="8">
        <f t="shared" si="246"/>
        <v>124</v>
      </c>
      <c r="B1850" s="8">
        <v>1412</v>
      </c>
      <c r="D1850" s="10" t="s">
        <v>4</v>
      </c>
      <c r="E1850" s="11"/>
      <c r="F1850" s="12">
        <f>QUOTIENT(F1851,100)</f>
        <v>14</v>
      </c>
      <c r="G1850" s="13"/>
      <c r="H1850" s="14" t="s">
        <v>161</v>
      </c>
      <c r="I1850" s="15"/>
      <c r="N1850" s="16"/>
      <c r="W1850" s="1" t="str">
        <f t="shared" ref="W1850:W1862" si="247">W1849</f>
        <v>14神奈川県</v>
      </c>
    </row>
    <row r="1851" spans="1:23" x14ac:dyDescent="0.15">
      <c r="A1851" s="8">
        <f t="shared" si="246"/>
        <v>124</v>
      </c>
      <c r="B1851" s="8">
        <f>B1850</f>
        <v>1412</v>
      </c>
      <c r="D1851" s="17" t="s">
        <v>5</v>
      </c>
      <c r="E1851" s="18"/>
      <c r="F1851" s="19">
        <f>B1851</f>
        <v>1412</v>
      </c>
      <c r="G1851" s="20"/>
      <c r="H1851" s="21" t="s">
        <v>168</v>
      </c>
      <c r="I1851" s="22"/>
      <c r="N1851" s="16"/>
      <c r="W1851" s="1" t="str">
        <f t="shared" si="247"/>
        <v>14神奈川県</v>
      </c>
    </row>
    <row r="1852" spans="1:23" x14ac:dyDescent="0.15">
      <c r="A1852" s="8">
        <f t="shared" si="246"/>
        <v>124</v>
      </c>
      <c r="B1852" s="8">
        <f>B1851</f>
        <v>1412</v>
      </c>
      <c r="D1852" s="23" t="s">
        <v>6</v>
      </c>
      <c r="E1852" s="24"/>
      <c r="F1852" s="25">
        <v>377.7491</v>
      </c>
      <c r="G1852" s="26"/>
      <c r="H1852" s="26"/>
      <c r="I1852" s="27"/>
      <c r="J1852" s="28"/>
      <c r="K1852" s="28"/>
      <c r="M1852" s="28"/>
      <c r="N1852" s="29"/>
      <c r="O1852" s="30" t="s">
        <v>7</v>
      </c>
      <c r="W1852" s="1" t="str">
        <f t="shared" si="247"/>
        <v>14神奈川県</v>
      </c>
    </row>
    <row r="1853" spans="1:23" ht="14.25" thickBot="1" x14ac:dyDescent="0.2">
      <c r="A1853" s="8">
        <f t="shared" si="246"/>
        <v>124</v>
      </c>
      <c r="B1853" s="8">
        <f>B1852</f>
        <v>1412</v>
      </c>
      <c r="D1853" s="31" t="s">
        <v>8</v>
      </c>
      <c r="E1853" s="32"/>
      <c r="F1853" s="33">
        <v>437.55</v>
      </c>
      <c r="G1853" s="34"/>
      <c r="H1853" s="34"/>
      <c r="I1853" s="35"/>
      <c r="J1853" s="36"/>
      <c r="K1853" s="36"/>
      <c r="M1853" s="36"/>
      <c r="O1853" s="37">
        <v>-2.200000000000002E-2</v>
      </c>
      <c r="P1853" s="37"/>
      <c r="W1853" s="1" t="str">
        <f t="shared" si="247"/>
        <v>14神奈川県</v>
      </c>
    </row>
    <row r="1854" spans="1:23" ht="14.25" thickBot="1" x14ac:dyDescent="0.2">
      <c r="A1854" s="8">
        <f t="shared" si="246"/>
        <v>124</v>
      </c>
      <c r="B1854" s="8"/>
      <c r="C1854" s="1" t="s">
        <v>9</v>
      </c>
      <c r="W1854" s="1" t="str">
        <f t="shared" si="247"/>
        <v>14神奈川県</v>
      </c>
    </row>
    <row r="1855" spans="1:23" ht="13.5" customHeight="1" x14ac:dyDescent="0.15">
      <c r="A1855" s="8">
        <f t="shared" si="246"/>
        <v>124</v>
      </c>
      <c r="B1855" s="8"/>
      <c r="D1855" s="38"/>
      <c r="E1855" s="39"/>
      <c r="F1855" s="40" t="s">
        <v>10</v>
      </c>
      <c r="G1855" s="41"/>
      <c r="H1855" s="42" t="s">
        <v>11</v>
      </c>
      <c r="I1855" s="42" t="s">
        <v>12</v>
      </c>
      <c r="J1855" s="42" t="s">
        <v>13</v>
      </c>
      <c r="K1855" s="42" t="s">
        <v>14</v>
      </c>
      <c r="L1855" s="43" t="s">
        <v>15</v>
      </c>
      <c r="M1855" s="41"/>
      <c r="N1855" s="41"/>
      <c r="O1855" s="43" t="s">
        <v>16</v>
      </c>
      <c r="P1855" s="41"/>
      <c r="Q1855" s="44"/>
      <c r="W1855" s="1" t="str">
        <f t="shared" si="247"/>
        <v>14神奈川県</v>
      </c>
    </row>
    <row r="1856" spans="1:23" ht="32.25" thickBot="1" x14ac:dyDescent="0.2">
      <c r="A1856" s="8">
        <f t="shared" si="246"/>
        <v>124</v>
      </c>
      <c r="B1856" s="8"/>
      <c r="D1856" s="45"/>
      <c r="E1856" s="46"/>
      <c r="F1856" s="47" t="s">
        <v>17</v>
      </c>
      <c r="G1856" s="48" t="s">
        <v>18</v>
      </c>
      <c r="H1856" s="49" t="s">
        <v>19</v>
      </c>
      <c r="I1856" s="49" t="s">
        <v>20</v>
      </c>
      <c r="J1856" s="49" t="s">
        <v>21</v>
      </c>
      <c r="K1856" s="49" t="s">
        <v>22</v>
      </c>
      <c r="L1856" s="50" t="s">
        <v>23</v>
      </c>
      <c r="M1856" s="51" t="s">
        <v>24</v>
      </c>
      <c r="N1856" s="52" t="s">
        <v>25</v>
      </c>
      <c r="O1856" s="53" t="s">
        <v>26</v>
      </c>
      <c r="P1856" s="51" t="s">
        <v>27</v>
      </c>
      <c r="Q1856" s="54" t="s">
        <v>28</v>
      </c>
      <c r="W1856" s="1" t="str">
        <f t="shared" si="247"/>
        <v>14神奈川県</v>
      </c>
    </row>
    <row r="1857" spans="1:23" ht="14.25" thickTop="1" x14ac:dyDescent="0.15">
      <c r="A1857" s="8">
        <f t="shared" si="246"/>
        <v>124</v>
      </c>
      <c r="B1857" s="8">
        <f>B1852</f>
        <v>1412</v>
      </c>
      <c r="D1857" s="55"/>
      <c r="E1857" s="56" t="s">
        <v>29</v>
      </c>
      <c r="F1857" s="57">
        <f>SUM(F1858:F1861)</f>
        <v>21831</v>
      </c>
      <c r="G1857" s="58">
        <f>IFERROR(F1857/P1857,"-")</f>
        <v>0.72395954236445037</v>
      </c>
      <c r="H1857" s="59">
        <f>SUM(H1858:H1861)</f>
        <v>22884</v>
      </c>
      <c r="I1857" s="59">
        <f>SUM(I1858:I1861)</f>
        <v>23011</v>
      </c>
      <c r="J1857" s="59">
        <f>SUM(J1858:J1861)</f>
        <v>23193</v>
      </c>
      <c r="K1857" s="59">
        <f>SUM(K1858:K1861)</f>
        <v>23409</v>
      </c>
      <c r="L1857" s="60">
        <f>SUM(L1858:L1861)</f>
        <v>23307</v>
      </c>
      <c r="M1857" s="61">
        <f>IFERROR(L1857/F1857,"-")</f>
        <v>1.0676102789611104</v>
      </c>
      <c r="N1857" s="62">
        <f>L1857-F1857</f>
        <v>1476</v>
      </c>
      <c r="O1857" s="60">
        <f>SUM(O1858:O1861)</f>
        <v>23218</v>
      </c>
      <c r="P1857" s="63">
        <f>SUM(P1858:P1861)</f>
        <v>30155</v>
      </c>
      <c r="Q1857" s="64">
        <f>IFERROR(O1857/P1857,"-")</f>
        <v>0.7699552313049246</v>
      </c>
      <c r="W1857" s="1" t="str">
        <f t="shared" si="247"/>
        <v>14神奈川県</v>
      </c>
    </row>
    <row r="1858" spans="1:23" x14ac:dyDescent="0.15">
      <c r="A1858" s="8">
        <f t="shared" si="246"/>
        <v>124</v>
      </c>
      <c r="B1858" s="8">
        <f>B1857</f>
        <v>1412</v>
      </c>
      <c r="D1858" s="65"/>
      <c r="E1858" s="66" t="s">
        <v>30</v>
      </c>
      <c r="F1858" s="67">
        <v>5776</v>
      </c>
      <c r="G1858" s="68">
        <f>IFERROR(F1858/P1858,"-")</f>
        <v>1.379508000955338</v>
      </c>
      <c r="H1858" s="69">
        <v>4509</v>
      </c>
      <c r="I1858" s="69">
        <v>4535</v>
      </c>
      <c r="J1858" s="69">
        <v>4533</v>
      </c>
      <c r="K1858" s="69">
        <v>4574</v>
      </c>
      <c r="L1858" s="70">
        <v>4566</v>
      </c>
      <c r="M1858" s="71">
        <f>IFERROR(L1858/F1858,"-")</f>
        <v>0.79051246537396125</v>
      </c>
      <c r="N1858" s="72">
        <f>L1858-F1858</f>
        <v>-1210</v>
      </c>
      <c r="O1858" s="70">
        <v>4597</v>
      </c>
      <c r="P1858" s="73">
        <v>4187</v>
      </c>
      <c r="Q1858" s="74">
        <f>IFERROR(O1858/P1858,"-")</f>
        <v>1.0979221399570098</v>
      </c>
      <c r="W1858" s="1" t="str">
        <f t="shared" si="247"/>
        <v>14神奈川県</v>
      </c>
    </row>
    <row r="1859" spans="1:23" x14ac:dyDescent="0.15">
      <c r="A1859" s="8">
        <f t="shared" si="246"/>
        <v>124</v>
      </c>
      <c r="B1859" s="8">
        <f>B1858</f>
        <v>1412</v>
      </c>
      <c r="D1859" s="65"/>
      <c r="E1859" s="75" t="s">
        <v>31</v>
      </c>
      <c r="F1859" s="76">
        <v>9789</v>
      </c>
      <c r="G1859" s="77">
        <f>IFERROR(F1859/P1859,"-")</f>
        <v>0.91597267708430807</v>
      </c>
      <c r="H1859" s="78">
        <v>11008</v>
      </c>
      <c r="I1859" s="78">
        <v>10782</v>
      </c>
      <c r="J1859" s="78">
        <v>10775</v>
      </c>
      <c r="K1859" s="78">
        <v>10555</v>
      </c>
      <c r="L1859" s="79">
        <v>10604</v>
      </c>
      <c r="M1859" s="80">
        <f>IFERROR(L1859/F1859,"-")</f>
        <v>1.0832567167228522</v>
      </c>
      <c r="N1859" s="81">
        <f>L1859-F1859</f>
        <v>815</v>
      </c>
      <c r="O1859" s="79">
        <v>10580</v>
      </c>
      <c r="P1859" s="82">
        <v>10687</v>
      </c>
      <c r="Q1859" s="83">
        <f>IFERROR(O1859/P1859,"-")</f>
        <v>0.98998783568821935</v>
      </c>
      <c r="W1859" s="1" t="str">
        <f t="shared" si="247"/>
        <v>14神奈川県</v>
      </c>
    </row>
    <row r="1860" spans="1:23" x14ac:dyDescent="0.15">
      <c r="A1860" s="8">
        <f t="shared" si="246"/>
        <v>124</v>
      </c>
      <c r="B1860" s="8">
        <f>B1859</f>
        <v>1412</v>
      </c>
      <c r="D1860" s="65"/>
      <c r="E1860" s="75" t="s">
        <v>32</v>
      </c>
      <c r="F1860" s="76">
        <v>2023</v>
      </c>
      <c r="G1860" s="77">
        <f>IFERROR(F1860/P1860,"-")</f>
        <v>0.22773837667454688</v>
      </c>
      <c r="H1860" s="78">
        <v>3020</v>
      </c>
      <c r="I1860" s="78">
        <v>3255</v>
      </c>
      <c r="J1860" s="78">
        <v>3442</v>
      </c>
      <c r="K1860" s="78">
        <v>3760</v>
      </c>
      <c r="L1860" s="79">
        <v>3600</v>
      </c>
      <c r="M1860" s="80">
        <f>IFERROR(L1860/F1860,"-")</f>
        <v>1.7795353435491843</v>
      </c>
      <c r="N1860" s="81">
        <f>L1860-F1860</f>
        <v>1577</v>
      </c>
      <c r="O1860" s="79">
        <v>3746</v>
      </c>
      <c r="P1860" s="82">
        <v>8883</v>
      </c>
      <c r="Q1860" s="83">
        <f>IFERROR(O1860/P1860,"-")</f>
        <v>0.42170437915118764</v>
      </c>
      <c r="W1860" s="1" t="str">
        <f t="shared" si="247"/>
        <v>14神奈川県</v>
      </c>
    </row>
    <row r="1861" spans="1:23" ht="14.25" thickBot="1" x14ac:dyDescent="0.2">
      <c r="A1861" s="8">
        <f t="shared" si="246"/>
        <v>124</v>
      </c>
      <c r="B1861" s="8">
        <f>B1860</f>
        <v>1412</v>
      </c>
      <c r="D1861" s="84"/>
      <c r="E1861" s="85" t="s">
        <v>33</v>
      </c>
      <c r="F1861" s="86">
        <v>4243</v>
      </c>
      <c r="G1861" s="87">
        <f>IFERROR(F1861/P1861,"-")</f>
        <v>0.66317599249765546</v>
      </c>
      <c r="H1861" s="88">
        <v>4347</v>
      </c>
      <c r="I1861" s="88">
        <v>4439</v>
      </c>
      <c r="J1861" s="88">
        <v>4443</v>
      </c>
      <c r="K1861" s="88">
        <v>4520</v>
      </c>
      <c r="L1861" s="89">
        <v>4537</v>
      </c>
      <c r="M1861" s="90">
        <f>IFERROR(L1861/F1861,"-")</f>
        <v>1.0692905962762196</v>
      </c>
      <c r="N1861" s="91">
        <f>L1861-F1861</f>
        <v>294</v>
      </c>
      <c r="O1861" s="89">
        <v>4295</v>
      </c>
      <c r="P1861" s="92">
        <v>6398</v>
      </c>
      <c r="Q1861" s="93">
        <f>IFERROR(O1861/P1861,"-")</f>
        <v>0.67130353235386053</v>
      </c>
      <c r="W1861" s="1" t="str">
        <f t="shared" si="247"/>
        <v>14神奈川県</v>
      </c>
    </row>
    <row r="1862" spans="1:23" s="5" customFormat="1" x14ac:dyDescent="0.15">
      <c r="A1862" s="94">
        <f t="shared" si="246"/>
        <v>124</v>
      </c>
      <c r="B1862" s="94">
        <f>B1861</f>
        <v>1412</v>
      </c>
      <c r="D1862" s="95"/>
      <c r="E1862" s="96" t="s">
        <v>34</v>
      </c>
      <c r="F1862" s="97">
        <v>0.9346733668341709</v>
      </c>
      <c r="G1862" s="98"/>
      <c r="H1862" s="97">
        <v>0.98930481283422456</v>
      </c>
      <c r="I1862" s="97">
        <v>0.99450549450549453</v>
      </c>
      <c r="J1862" s="97">
        <v>0.96648044692737434</v>
      </c>
      <c r="K1862" s="97">
        <v>0.96153846153846156</v>
      </c>
      <c r="L1862" s="97">
        <v>0.9943820224719101</v>
      </c>
      <c r="M1862" s="99"/>
      <c r="N1862" s="99"/>
      <c r="O1862" s="100"/>
      <c r="P1862" s="100"/>
      <c r="Q1862" s="99"/>
      <c r="W1862" s="5" t="str">
        <f t="shared" si="247"/>
        <v>14神奈川県</v>
      </c>
    </row>
    <row r="1863" spans="1:23" x14ac:dyDescent="0.15">
      <c r="A1863" s="8">
        <f>(ROW()+12)/15</f>
        <v>125</v>
      </c>
      <c r="B1863" s="8"/>
      <c r="C1863" s="101">
        <f>(ROW()+12)/15</f>
        <v>125</v>
      </c>
      <c r="D1863" s="101"/>
      <c r="R1863" s="1" t="str">
        <f>"（"&amp;H1865&amp;"　"&amp;H1866&amp;"構想区域）"</f>
        <v>（新潟県　下越構想区域）</v>
      </c>
      <c r="W1863" s="1" t="str">
        <f>TEXT(F1865,"0?")&amp;H1865</f>
        <v>15新潟県</v>
      </c>
    </row>
    <row r="1864" spans="1:23" ht="14.25" thickBot="1" x14ac:dyDescent="0.2">
      <c r="A1864" s="8">
        <f t="shared" ref="A1864:A1877" si="248">A1863</f>
        <v>125</v>
      </c>
      <c r="B1864" s="8"/>
      <c r="C1864" s="1" t="s">
        <v>3</v>
      </c>
      <c r="W1864" s="1" t="str">
        <f>W1863</f>
        <v>15新潟県</v>
      </c>
    </row>
    <row r="1865" spans="1:23" x14ac:dyDescent="0.15">
      <c r="A1865" s="8">
        <f t="shared" si="248"/>
        <v>125</v>
      </c>
      <c r="B1865" s="8">
        <v>1501</v>
      </c>
      <c r="D1865" s="10" t="s">
        <v>4</v>
      </c>
      <c r="E1865" s="11"/>
      <c r="F1865" s="12">
        <f>QUOTIENT(F1866,100)</f>
        <v>15</v>
      </c>
      <c r="G1865" s="13"/>
      <c r="H1865" s="14" t="s">
        <v>169</v>
      </c>
      <c r="I1865" s="15"/>
      <c r="N1865" s="16"/>
      <c r="W1865" s="1" t="str">
        <f t="shared" ref="W1865:W1877" si="249">W1864</f>
        <v>15新潟県</v>
      </c>
    </row>
    <row r="1866" spans="1:23" x14ac:dyDescent="0.15">
      <c r="A1866" s="8">
        <f t="shared" si="248"/>
        <v>125</v>
      </c>
      <c r="B1866" s="8">
        <f>B1865</f>
        <v>1501</v>
      </c>
      <c r="D1866" s="17" t="s">
        <v>5</v>
      </c>
      <c r="E1866" s="18"/>
      <c r="F1866" s="19">
        <f>B1866</f>
        <v>1501</v>
      </c>
      <c r="G1866" s="20"/>
      <c r="H1866" s="21" t="s">
        <v>170</v>
      </c>
      <c r="I1866" s="22"/>
      <c r="N1866" s="16"/>
      <c r="W1866" s="1" t="str">
        <f t="shared" si="249"/>
        <v>15新潟県</v>
      </c>
    </row>
    <row r="1867" spans="1:23" x14ac:dyDescent="0.15">
      <c r="A1867" s="8">
        <f t="shared" si="248"/>
        <v>125</v>
      </c>
      <c r="B1867" s="8">
        <f>B1866</f>
        <v>1501</v>
      </c>
      <c r="D1867" s="23" t="s">
        <v>6</v>
      </c>
      <c r="E1867" s="24"/>
      <c r="F1867" s="25">
        <v>20.061</v>
      </c>
      <c r="G1867" s="26"/>
      <c r="H1867" s="26"/>
      <c r="I1867" s="27"/>
      <c r="J1867" s="28"/>
      <c r="K1867" s="28"/>
      <c r="M1867" s="28"/>
      <c r="N1867" s="29"/>
      <c r="O1867" s="30" t="s">
        <v>7</v>
      </c>
      <c r="W1867" s="1" t="str">
        <f t="shared" si="249"/>
        <v>15新潟県</v>
      </c>
    </row>
    <row r="1868" spans="1:23" ht="14.25" thickBot="1" x14ac:dyDescent="0.2">
      <c r="A1868" s="8">
        <f t="shared" si="248"/>
        <v>125</v>
      </c>
      <c r="B1868" s="8">
        <f>B1867</f>
        <v>1501</v>
      </c>
      <c r="D1868" s="31" t="s">
        <v>8</v>
      </c>
      <c r="E1868" s="32"/>
      <c r="F1868" s="33">
        <v>2319.2199999999998</v>
      </c>
      <c r="G1868" s="34"/>
      <c r="H1868" s="34"/>
      <c r="I1868" s="35"/>
      <c r="J1868" s="36"/>
      <c r="K1868" s="36"/>
      <c r="M1868" s="36"/>
      <c r="O1868" s="37">
        <v>1.6999999999999987E-2</v>
      </c>
      <c r="P1868" s="37"/>
      <c r="W1868" s="1" t="str">
        <f t="shared" si="249"/>
        <v>15新潟県</v>
      </c>
    </row>
    <row r="1869" spans="1:23" ht="14.25" thickBot="1" x14ac:dyDescent="0.2">
      <c r="A1869" s="8">
        <f t="shared" si="248"/>
        <v>125</v>
      </c>
      <c r="B1869" s="8"/>
      <c r="C1869" s="1" t="s">
        <v>9</v>
      </c>
      <c r="W1869" s="1" t="str">
        <f t="shared" si="249"/>
        <v>15新潟県</v>
      </c>
    </row>
    <row r="1870" spans="1:23" ht="13.5" customHeight="1" x14ac:dyDescent="0.15">
      <c r="A1870" s="8">
        <f t="shared" si="248"/>
        <v>125</v>
      </c>
      <c r="B1870" s="8"/>
      <c r="D1870" s="38"/>
      <c r="E1870" s="39"/>
      <c r="F1870" s="40" t="s">
        <v>10</v>
      </c>
      <c r="G1870" s="41"/>
      <c r="H1870" s="42" t="s">
        <v>11</v>
      </c>
      <c r="I1870" s="42" t="s">
        <v>12</v>
      </c>
      <c r="J1870" s="42" t="s">
        <v>13</v>
      </c>
      <c r="K1870" s="42" t="s">
        <v>14</v>
      </c>
      <c r="L1870" s="43" t="s">
        <v>15</v>
      </c>
      <c r="M1870" s="41"/>
      <c r="N1870" s="41"/>
      <c r="O1870" s="43" t="s">
        <v>16</v>
      </c>
      <c r="P1870" s="41"/>
      <c r="Q1870" s="44"/>
      <c r="W1870" s="1" t="str">
        <f t="shared" si="249"/>
        <v>15新潟県</v>
      </c>
    </row>
    <row r="1871" spans="1:23" ht="32.25" thickBot="1" x14ac:dyDescent="0.2">
      <c r="A1871" s="8">
        <f t="shared" si="248"/>
        <v>125</v>
      </c>
      <c r="B1871" s="8"/>
      <c r="D1871" s="45"/>
      <c r="E1871" s="46"/>
      <c r="F1871" s="47" t="s">
        <v>17</v>
      </c>
      <c r="G1871" s="48" t="s">
        <v>18</v>
      </c>
      <c r="H1871" s="49" t="s">
        <v>19</v>
      </c>
      <c r="I1871" s="49" t="s">
        <v>20</v>
      </c>
      <c r="J1871" s="49" t="s">
        <v>21</v>
      </c>
      <c r="K1871" s="49" t="s">
        <v>22</v>
      </c>
      <c r="L1871" s="50" t="s">
        <v>23</v>
      </c>
      <c r="M1871" s="51" t="s">
        <v>24</v>
      </c>
      <c r="N1871" s="52" t="s">
        <v>25</v>
      </c>
      <c r="O1871" s="53" t="s">
        <v>26</v>
      </c>
      <c r="P1871" s="51" t="s">
        <v>27</v>
      </c>
      <c r="Q1871" s="54" t="s">
        <v>28</v>
      </c>
      <c r="W1871" s="1" t="str">
        <f t="shared" si="249"/>
        <v>15新潟県</v>
      </c>
    </row>
    <row r="1872" spans="1:23" ht="14.25" thickTop="1" x14ac:dyDescent="0.15">
      <c r="A1872" s="8">
        <f t="shared" si="248"/>
        <v>125</v>
      </c>
      <c r="B1872" s="8">
        <f>B1867</f>
        <v>1501</v>
      </c>
      <c r="D1872" s="55"/>
      <c r="E1872" s="56" t="s">
        <v>29</v>
      </c>
      <c r="F1872" s="57">
        <f>SUM(F1873:F1876)</f>
        <v>1633</v>
      </c>
      <c r="G1872" s="58">
        <f>IFERROR(F1872/P1872,"-")</f>
        <v>1.0757575757575757</v>
      </c>
      <c r="H1872" s="59">
        <f>SUM(H1873:H1876)</f>
        <v>2068</v>
      </c>
      <c r="I1872" s="59">
        <f>SUM(I1873:I1876)</f>
        <v>2068</v>
      </c>
      <c r="J1872" s="59">
        <f>SUM(J1873:J1876)</f>
        <v>2060</v>
      </c>
      <c r="K1872" s="59">
        <f>SUM(K1873:K1876)</f>
        <v>2000</v>
      </c>
      <c r="L1872" s="60">
        <f>SUM(L1873:L1876)</f>
        <v>1818</v>
      </c>
      <c r="M1872" s="61">
        <f>IFERROR(L1872/F1872,"-")</f>
        <v>1.1132884262094305</v>
      </c>
      <c r="N1872" s="62">
        <f>L1872-F1872</f>
        <v>185</v>
      </c>
      <c r="O1872" s="60">
        <f>SUM(O1873:O1876)</f>
        <v>1743</v>
      </c>
      <c r="P1872" s="63">
        <f>SUM(P1873:P1876)</f>
        <v>1518</v>
      </c>
      <c r="Q1872" s="64">
        <f>IFERROR(O1872/P1872,"-")</f>
        <v>1.1482213438735178</v>
      </c>
      <c r="W1872" s="1" t="str">
        <f t="shared" si="249"/>
        <v>15新潟県</v>
      </c>
    </row>
    <row r="1873" spans="1:23" x14ac:dyDescent="0.15">
      <c r="A1873" s="8">
        <f t="shared" si="248"/>
        <v>125</v>
      </c>
      <c r="B1873" s="8">
        <f>B1872</f>
        <v>1501</v>
      </c>
      <c r="D1873" s="65"/>
      <c r="E1873" s="66" t="s">
        <v>30</v>
      </c>
      <c r="F1873" s="67">
        <v>388</v>
      </c>
      <c r="G1873" s="68">
        <f>IFERROR(F1873/P1873,"-")</f>
        <v>3.154471544715447</v>
      </c>
      <c r="H1873" s="69">
        <v>384</v>
      </c>
      <c r="I1873" s="69">
        <v>26</v>
      </c>
      <c r="J1873" s="69">
        <v>26</v>
      </c>
      <c r="K1873" s="69">
        <v>26</v>
      </c>
      <c r="L1873" s="70">
        <v>26</v>
      </c>
      <c r="M1873" s="71">
        <f>IFERROR(L1873/F1873,"-")</f>
        <v>6.7010309278350513E-2</v>
      </c>
      <c r="N1873" s="72">
        <f>L1873-F1873</f>
        <v>-362</v>
      </c>
      <c r="O1873" s="70">
        <v>26</v>
      </c>
      <c r="P1873" s="73">
        <v>123</v>
      </c>
      <c r="Q1873" s="74">
        <f>IFERROR(O1873/P1873,"-")</f>
        <v>0.21138211382113822</v>
      </c>
      <c r="W1873" s="1" t="str">
        <f t="shared" si="249"/>
        <v>15新潟県</v>
      </c>
    </row>
    <row r="1874" spans="1:23" x14ac:dyDescent="0.15">
      <c r="A1874" s="8">
        <f t="shared" si="248"/>
        <v>125</v>
      </c>
      <c r="B1874" s="8">
        <f>B1873</f>
        <v>1501</v>
      </c>
      <c r="D1874" s="65"/>
      <c r="E1874" s="75" t="s">
        <v>31</v>
      </c>
      <c r="F1874" s="76">
        <v>677</v>
      </c>
      <c r="G1874" s="77">
        <f>IFERROR(F1874/P1874,"-")</f>
        <v>1.5316742081447965</v>
      </c>
      <c r="H1874" s="78">
        <v>735</v>
      </c>
      <c r="I1874" s="78">
        <v>1033</v>
      </c>
      <c r="J1874" s="78">
        <v>1025</v>
      </c>
      <c r="K1874" s="78">
        <v>1035</v>
      </c>
      <c r="L1874" s="79">
        <v>932</v>
      </c>
      <c r="M1874" s="80">
        <f>IFERROR(L1874/F1874,"-")</f>
        <v>1.3766617429837518</v>
      </c>
      <c r="N1874" s="81">
        <f>L1874-F1874</f>
        <v>255</v>
      </c>
      <c r="O1874" s="79">
        <v>911</v>
      </c>
      <c r="P1874" s="82">
        <v>442</v>
      </c>
      <c r="Q1874" s="83">
        <f>IFERROR(O1874/P1874,"-")</f>
        <v>2.0610859728506785</v>
      </c>
      <c r="W1874" s="1" t="str">
        <f t="shared" si="249"/>
        <v>15新潟県</v>
      </c>
    </row>
    <row r="1875" spans="1:23" x14ac:dyDescent="0.15">
      <c r="A1875" s="8">
        <f t="shared" si="248"/>
        <v>125</v>
      </c>
      <c r="B1875" s="8">
        <f>B1874</f>
        <v>1501</v>
      </c>
      <c r="D1875" s="65"/>
      <c r="E1875" s="75" t="s">
        <v>32</v>
      </c>
      <c r="F1875" s="76">
        <v>217</v>
      </c>
      <c r="G1875" s="77">
        <f>IFERROR(F1875/P1875,"-")</f>
        <v>0.45588235294117646</v>
      </c>
      <c r="H1875" s="78">
        <v>212</v>
      </c>
      <c r="I1875" s="78">
        <v>272</v>
      </c>
      <c r="J1875" s="78">
        <v>392</v>
      </c>
      <c r="K1875" s="78">
        <v>502</v>
      </c>
      <c r="L1875" s="79">
        <v>515</v>
      </c>
      <c r="M1875" s="80">
        <f>IFERROR(L1875/F1875,"-")</f>
        <v>2.3732718894009217</v>
      </c>
      <c r="N1875" s="81">
        <f>L1875-F1875</f>
        <v>298</v>
      </c>
      <c r="O1875" s="79">
        <v>566</v>
      </c>
      <c r="P1875" s="82">
        <v>476</v>
      </c>
      <c r="Q1875" s="83">
        <f>IFERROR(O1875/P1875,"-")</f>
        <v>1.1890756302521008</v>
      </c>
      <c r="W1875" s="1" t="str">
        <f t="shared" si="249"/>
        <v>15新潟県</v>
      </c>
    </row>
    <row r="1876" spans="1:23" ht="14.25" thickBot="1" x14ac:dyDescent="0.2">
      <c r="A1876" s="8">
        <f t="shared" si="248"/>
        <v>125</v>
      </c>
      <c r="B1876" s="8">
        <f>B1875</f>
        <v>1501</v>
      </c>
      <c r="D1876" s="84"/>
      <c r="E1876" s="85" t="s">
        <v>33</v>
      </c>
      <c r="F1876" s="86">
        <v>351</v>
      </c>
      <c r="G1876" s="87">
        <f>IFERROR(F1876/P1876,"-")</f>
        <v>0.73584905660377353</v>
      </c>
      <c r="H1876" s="88">
        <v>737</v>
      </c>
      <c r="I1876" s="88">
        <v>737</v>
      </c>
      <c r="J1876" s="88">
        <v>617</v>
      </c>
      <c r="K1876" s="88">
        <v>437</v>
      </c>
      <c r="L1876" s="89">
        <v>345</v>
      </c>
      <c r="M1876" s="90">
        <f>IFERROR(L1876/F1876,"-")</f>
        <v>0.98290598290598286</v>
      </c>
      <c r="N1876" s="91">
        <f>L1876-F1876</f>
        <v>-6</v>
      </c>
      <c r="O1876" s="89">
        <v>240</v>
      </c>
      <c r="P1876" s="92">
        <v>477</v>
      </c>
      <c r="Q1876" s="93">
        <f>IFERROR(O1876/P1876,"-")</f>
        <v>0.50314465408805031</v>
      </c>
      <c r="W1876" s="1" t="str">
        <f t="shared" si="249"/>
        <v>15新潟県</v>
      </c>
    </row>
    <row r="1877" spans="1:23" s="5" customFormat="1" x14ac:dyDescent="0.15">
      <c r="A1877" s="94">
        <f t="shared" si="248"/>
        <v>125</v>
      </c>
      <c r="B1877" s="94">
        <f>B1876</f>
        <v>1501</v>
      </c>
      <c r="D1877" s="95"/>
      <c r="E1877" s="96" t="s">
        <v>34</v>
      </c>
      <c r="F1877" s="97">
        <v>1</v>
      </c>
      <c r="G1877" s="98"/>
      <c r="H1877" s="97">
        <v>1</v>
      </c>
      <c r="I1877" s="97">
        <v>1</v>
      </c>
      <c r="J1877" s="97">
        <v>1</v>
      </c>
      <c r="K1877" s="97">
        <v>1</v>
      </c>
      <c r="L1877" s="97">
        <v>0.9375</v>
      </c>
      <c r="M1877" s="99"/>
      <c r="N1877" s="99"/>
      <c r="O1877" s="100"/>
      <c r="P1877" s="100"/>
      <c r="Q1877" s="99"/>
      <c r="W1877" s="5" t="str">
        <f t="shared" si="249"/>
        <v>15新潟県</v>
      </c>
    </row>
    <row r="1878" spans="1:23" x14ac:dyDescent="0.15">
      <c r="A1878" s="8">
        <f>(ROW()+12)/15</f>
        <v>126</v>
      </c>
      <c r="B1878" s="8"/>
      <c r="C1878" s="101">
        <f>(ROW()+12)/15</f>
        <v>126</v>
      </c>
      <c r="D1878" s="101"/>
      <c r="R1878" s="1" t="str">
        <f>"（"&amp;H1880&amp;"　"&amp;H1881&amp;"構想区域）"</f>
        <v>（新潟県　新潟構想区域）</v>
      </c>
      <c r="W1878" s="1" t="str">
        <f>TEXT(F1880,"0?")&amp;H1880</f>
        <v>15新潟県</v>
      </c>
    </row>
    <row r="1879" spans="1:23" ht="14.25" thickBot="1" x14ac:dyDescent="0.2">
      <c r="A1879" s="8">
        <f t="shared" ref="A1879:A1892" si="250">A1878</f>
        <v>126</v>
      </c>
      <c r="B1879" s="8"/>
      <c r="C1879" s="1" t="s">
        <v>3</v>
      </c>
      <c r="W1879" s="1" t="str">
        <f>W1878</f>
        <v>15新潟県</v>
      </c>
    </row>
    <row r="1880" spans="1:23" x14ac:dyDescent="0.15">
      <c r="A1880" s="8">
        <f t="shared" si="250"/>
        <v>126</v>
      </c>
      <c r="B1880" s="8">
        <v>1502</v>
      </c>
      <c r="D1880" s="10" t="s">
        <v>4</v>
      </c>
      <c r="E1880" s="11"/>
      <c r="F1880" s="12">
        <f>QUOTIENT(F1881,100)</f>
        <v>15</v>
      </c>
      <c r="G1880" s="13"/>
      <c r="H1880" s="14" t="s">
        <v>169</v>
      </c>
      <c r="I1880" s="15"/>
      <c r="N1880" s="16"/>
      <c r="W1880" s="1" t="str">
        <f t="shared" ref="W1880:W1892" si="251">W1879</f>
        <v>15新潟県</v>
      </c>
    </row>
    <row r="1881" spans="1:23" x14ac:dyDescent="0.15">
      <c r="A1881" s="8">
        <f t="shared" si="250"/>
        <v>126</v>
      </c>
      <c r="B1881" s="8">
        <f>B1880</f>
        <v>1502</v>
      </c>
      <c r="D1881" s="17" t="s">
        <v>5</v>
      </c>
      <c r="E1881" s="18"/>
      <c r="F1881" s="19">
        <f>B1881</f>
        <v>1502</v>
      </c>
      <c r="G1881" s="20"/>
      <c r="H1881" s="21" t="s">
        <v>171</v>
      </c>
      <c r="I1881" s="22"/>
      <c r="N1881" s="16"/>
      <c r="W1881" s="1" t="str">
        <f t="shared" si="251"/>
        <v>15新潟県</v>
      </c>
    </row>
    <row r="1882" spans="1:23" x14ac:dyDescent="0.15">
      <c r="A1882" s="8">
        <f t="shared" si="250"/>
        <v>126</v>
      </c>
      <c r="B1882" s="8">
        <f>B1881</f>
        <v>1502</v>
      </c>
      <c r="D1882" s="23" t="s">
        <v>6</v>
      </c>
      <c r="E1882" s="24"/>
      <c r="F1882" s="25">
        <v>88.756100000000004</v>
      </c>
      <c r="G1882" s="26"/>
      <c r="H1882" s="26"/>
      <c r="I1882" s="27"/>
      <c r="J1882" s="28"/>
      <c r="K1882" s="28"/>
      <c r="M1882" s="28"/>
      <c r="N1882" s="29"/>
      <c r="O1882" s="30" t="s">
        <v>7</v>
      </c>
      <c r="W1882" s="1" t="str">
        <f t="shared" si="251"/>
        <v>15新潟県</v>
      </c>
    </row>
    <row r="1883" spans="1:23" ht="14.25" thickBot="1" x14ac:dyDescent="0.2">
      <c r="A1883" s="8">
        <f t="shared" si="250"/>
        <v>126</v>
      </c>
      <c r="B1883" s="8">
        <f>B1882</f>
        <v>1502</v>
      </c>
      <c r="D1883" s="31" t="s">
        <v>8</v>
      </c>
      <c r="E1883" s="32"/>
      <c r="F1883" s="33">
        <v>2223.98</v>
      </c>
      <c r="G1883" s="34"/>
      <c r="H1883" s="34"/>
      <c r="I1883" s="35"/>
      <c r="J1883" s="36"/>
      <c r="K1883" s="36"/>
      <c r="M1883" s="36"/>
      <c r="O1883" s="37">
        <v>6.6000000000000003E-2</v>
      </c>
      <c r="P1883" s="37"/>
      <c r="W1883" s="1" t="str">
        <f t="shared" si="251"/>
        <v>15新潟県</v>
      </c>
    </row>
    <row r="1884" spans="1:23" ht="14.25" thickBot="1" x14ac:dyDescent="0.2">
      <c r="A1884" s="8">
        <f t="shared" si="250"/>
        <v>126</v>
      </c>
      <c r="B1884" s="8"/>
      <c r="C1884" s="1" t="s">
        <v>9</v>
      </c>
      <c r="W1884" s="1" t="str">
        <f t="shared" si="251"/>
        <v>15新潟県</v>
      </c>
    </row>
    <row r="1885" spans="1:23" ht="13.5" customHeight="1" x14ac:dyDescent="0.15">
      <c r="A1885" s="8">
        <f t="shared" si="250"/>
        <v>126</v>
      </c>
      <c r="B1885" s="8"/>
      <c r="D1885" s="38"/>
      <c r="E1885" s="39"/>
      <c r="F1885" s="40" t="s">
        <v>10</v>
      </c>
      <c r="G1885" s="41"/>
      <c r="H1885" s="42" t="s">
        <v>11</v>
      </c>
      <c r="I1885" s="42" t="s">
        <v>12</v>
      </c>
      <c r="J1885" s="42" t="s">
        <v>13</v>
      </c>
      <c r="K1885" s="42" t="s">
        <v>14</v>
      </c>
      <c r="L1885" s="43" t="s">
        <v>15</v>
      </c>
      <c r="M1885" s="41"/>
      <c r="N1885" s="41"/>
      <c r="O1885" s="43" t="s">
        <v>16</v>
      </c>
      <c r="P1885" s="41"/>
      <c r="Q1885" s="44"/>
      <c r="W1885" s="1" t="str">
        <f t="shared" si="251"/>
        <v>15新潟県</v>
      </c>
    </row>
    <row r="1886" spans="1:23" ht="32.25" thickBot="1" x14ac:dyDescent="0.2">
      <c r="A1886" s="8">
        <f t="shared" si="250"/>
        <v>126</v>
      </c>
      <c r="B1886" s="8"/>
      <c r="D1886" s="45"/>
      <c r="E1886" s="46"/>
      <c r="F1886" s="47" t="s">
        <v>17</v>
      </c>
      <c r="G1886" s="48" t="s">
        <v>18</v>
      </c>
      <c r="H1886" s="49" t="s">
        <v>19</v>
      </c>
      <c r="I1886" s="49" t="s">
        <v>20</v>
      </c>
      <c r="J1886" s="49" t="s">
        <v>21</v>
      </c>
      <c r="K1886" s="49" t="s">
        <v>22</v>
      </c>
      <c r="L1886" s="50" t="s">
        <v>23</v>
      </c>
      <c r="M1886" s="51" t="s">
        <v>24</v>
      </c>
      <c r="N1886" s="52" t="s">
        <v>25</v>
      </c>
      <c r="O1886" s="53" t="s">
        <v>26</v>
      </c>
      <c r="P1886" s="51" t="s">
        <v>27</v>
      </c>
      <c r="Q1886" s="54" t="s">
        <v>28</v>
      </c>
      <c r="W1886" s="1" t="str">
        <f t="shared" si="251"/>
        <v>15新潟県</v>
      </c>
    </row>
    <row r="1887" spans="1:23" ht="14.25" thickTop="1" x14ac:dyDescent="0.15">
      <c r="A1887" s="8">
        <f t="shared" si="250"/>
        <v>126</v>
      </c>
      <c r="B1887" s="8">
        <f>B1882</f>
        <v>1502</v>
      </c>
      <c r="D1887" s="55"/>
      <c r="E1887" s="56" t="s">
        <v>29</v>
      </c>
      <c r="F1887" s="57">
        <f>SUM(F1888:F1891)</f>
        <v>9186</v>
      </c>
      <c r="G1887" s="58">
        <f>IFERROR(F1887/P1887,"-")</f>
        <v>1.188664596273292</v>
      </c>
      <c r="H1887" s="59">
        <f>SUM(H1888:H1891)</f>
        <v>9269</v>
      </c>
      <c r="I1887" s="59">
        <f>SUM(I1888:I1891)</f>
        <v>9029</v>
      </c>
      <c r="J1887" s="59">
        <f>SUM(J1888:J1891)</f>
        <v>8841</v>
      </c>
      <c r="K1887" s="59">
        <f>SUM(K1888:K1891)</f>
        <v>8675</v>
      </c>
      <c r="L1887" s="60">
        <f>SUM(L1888:L1891)</f>
        <v>8672</v>
      </c>
      <c r="M1887" s="61">
        <f>IFERROR(L1887/F1887,"-")</f>
        <v>0.94404528630524709</v>
      </c>
      <c r="N1887" s="62">
        <f>L1887-F1887</f>
        <v>-514</v>
      </c>
      <c r="O1887" s="60">
        <f>SUM(O1888:O1891)</f>
        <v>8579</v>
      </c>
      <c r="P1887" s="63">
        <f>SUM(P1888:P1891)</f>
        <v>7728</v>
      </c>
      <c r="Q1887" s="64">
        <f>IFERROR(O1887/P1887,"-")</f>
        <v>1.1101190476190477</v>
      </c>
      <c r="W1887" s="1" t="str">
        <f t="shared" si="251"/>
        <v>15新潟県</v>
      </c>
    </row>
    <row r="1888" spans="1:23" x14ac:dyDescent="0.15">
      <c r="A1888" s="8">
        <f t="shared" si="250"/>
        <v>126</v>
      </c>
      <c r="B1888" s="8">
        <f>B1887</f>
        <v>1502</v>
      </c>
      <c r="D1888" s="65"/>
      <c r="E1888" s="66" t="s">
        <v>30</v>
      </c>
      <c r="F1888" s="67">
        <v>1600</v>
      </c>
      <c r="G1888" s="68">
        <f>IFERROR(F1888/P1888,"-")</f>
        <v>2.002503128911139</v>
      </c>
      <c r="H1888" s="69">
        <v>1425</v>
      </c>
      <c r="I1888" s="69">
        <v>1620</v>
      </c>
      <c r="J1888" s="69">
        <v>1620</v>
      </c>
      <c r="K1888" s="69">
        <v>1620</v>
      </c>
      <c r="L1888" s="70">
        <v>1542</v>
      </c>
      <c r="M1888" s="71">
        <f>IFERROR(L1888/F1888,"-")</f>
        <v>0.96375</v>
      </c>
      <c r="N1888" s="72">
        <f>L1888-F1888</f>
        <v>-58</v>
      </c>
      <c r="O1888" s="70">
        <v>1575</v>
      </c>
      <c r="P1888" s="73">
        <v>799</v>
      </c>
      <c r="Q1888" s="74">
        <f>IFERROR(O1888/P1888,"-")</f>
        <v>1.9712140175219024</v>
      </c>
      <c r="W1888" s="1" t="str">
        <f t="shared" si="251"/>
        <v>15新潟県</v>
      </c>
    </row>
    <row r="1889" spans="1:23" x14ac:dyDescent="0.15">
      <c r="A1889" s="8">
        <f t="shared" si="250"/>
        <v>126</v>
      </c>
      <c r="B1889" s="8">
        <f>B1888</f>
        <v>1502</v>
      </c>
      <c r="D1889" s="65"/>
      <c r="E1889" s="75" t="s">
        <v>31</v>
      </c>
      <c r="F1889" s="76">
        <v>3838</v>
      </c>
      <c r="G1889" s="77">
        <f>IFERROR(F1889/P1889,"-")</f>
        <v>1.5193982581155978</v>
      </c>
      <c r="H1889" s="78">
        <v>3832</v>
      </c>
      <c r="I1889" s="78">
        <v>3363</v>
      </c>
      <c r="J1889" s="78">
        <v>3421</v>
      </c>
      <c r="K1889" s="78">
        <v>3230</v>
      </c>
      <c r="L1889" s="79">
        <v>3226</v>
      </c>
      <c r="M1889" s="80">
        <f>IFERROR(L1889/F1889,"-")</f>
        <v>0.84054194893173528</v>
      </c>
      <c r="N1889" s="81">
        <f>L1889-F1889</f>
        <v>-612</v>
      </c>
      <c r="O1889" s="79">
        <v>3198</v>
      </c>
      <c r="P1889" s="82">
        <v>2526</v>
      </c>
      <c r="Q1889" s="83">
        <f>IFERROR(O1889/P1889,"-")</f>
        <v>1.2660332541567696</v>
      </c>
      <c r="W1889" s="1" t="str">
        <f t="shared" si="251"/>
        <v>15新潟県</v>
      </c>
    </row>
    <row r="1890" spans="1:23" x14ac:dyDescent="0.15">
      <c r="A1890" s="8">
        <f t="shared" si="250"/>
        <v>126</v>
      </c>
      <c r="B1890" s="8">
        <f>B1889</f>
        <v>1502</v>
      </c>
      <c r="D1890" s="65"/>
      <c r="E1890" s="75" t="s">
        <v>32</v>
      </c>
      <c r="F1890" s="76">
        <v>729</v>
      </c>
      <c r="G1890" s="77">
        <f>IFERROR(F1890/P1890,"-")</f>
        <v>0.3158578856152513</v>
      </c>
      <c r="H1890" s="78">
        <v>1383</v>
      </c>
      <c r="I1890" s="78">
        <v>1582</v>
      </c>
      <c r="J1890" s="78">
        <v>1549</v>
      </c>
      <c r="K1890" s="78">
        <v>1633</v>
      </c>
      <c r="L1890" s="79">
        <v>1735</v>
      </c>
      <c r="M1890" s="80">
        <f>IFERROR(L1890/F1890,"-")</f>
        <v>2.3799725651577504</v>
      </c>
      <c r="N1890" s="81">
        <f>L1890-F1890</f>
        <v>1006</v>
      </c>
      <c r="O1890" s="79">
        <v>1838</v>
      </c>
      <c r="P1890" s="82">
        <v>2308</v>
      </c>
      <c r="Q1890" s="83">
        <f>IFERROR(O1890/P1890,"-")</f>
        <v>0.7963604852686309</v>
      </c>
      <c r="W1890" s="1" t="str">
        <f t="shared" si="251"/>
        <v>15新潟県</v>
      </c>
    </row>
    <row r="1891" spans="1:23" ht="14.25" thickBot="1" x14ac:dyDescent="0.2">
      <c r="A1891" s="8">
        <f t="shared" si="250"/>
        <v>126</v>
      </c>
      <c r="B1891" s="8">
        <f>B1890</f>
        <v>1502</v>
      </c>
      <c r="D1891" s="84"/>
      <c r="E1891" s="85" t="s">
        <v>33</v>
      </c>
      <c r="F1891" s="86">
        <v>3019</v>
      </c>
      <c r="G1891" s="87">
        <f>IFERROR(F1891/P1891,"-")</f>
        <v>1.4410501193317422</v>
      </c>
      <c r="H1891" s="88">
        <v>2629</v>
      </c>
      <c r="I1891" s="88">
        <v>2464</v>
      </c>
      <c r="J1891" s="88">
        <v>2251</v>
      </c>
      <c r="K1891" s="88">
        <v>2192</v>
      </c>
      <c r="L1891" s="89">
        <v>2169</v>
      </c>
      <c r="M1891" s="90">
        <f>IFERROR(L1891/F1891,"-")</f>
        <v>0.71844981782047035</v>
      </c>
      <c r="N1891" s="91">
        <f>L1891-F1891</f>
        <v>-850</v>
      </c>
      <c r="O1891" s="89">
        <v>1968</v>
      </c>
      <c r="P1891" s="92">
        <v>2095</v>
      </c>
      <c r="Q1891" s="93">
        <f>IFERROR(O1891/P1891,"-")</f>
        <v>0.93937947494033414</v>
      </c>
      <c r="W1891" s="1" t="str">
        <f t="shared" si="251"/>
        <v>15新潟県</v>
      </c>
    </row>
    <row r="1892" spans="1:23" s="5" customFormat="1" x14ac:dyDescent="0.15">
      <c r="A1892" s="94">
        <f t="shared" si="250"/>
        <v>126</v>
      </c>
      <c r="B1892" s="94">
        <f>B1891</f>
        <v>1502</v>
      </c>
      <c r="D1892" s="95"/>
      <c r="E1892" s="96" t="s">
        <v>34</v>
      </c>
      <c r="F1892" s="97">
        <v>0.921875</v>
      </c>
      <c r="G1892" s="98"/>
      <c r="H1892" s="97">
        <v>0.96825396825396826</v>
      </c>
      <c r="I1892" s="97">
        <v>1</v>
      </c>
      <c r="J1892" s="97">
        <v>0.96721311475409832</v>
      </c>
      <c r="K1892" s="97">
        <v>0.94915254237288138</v>
      </c>
      <c r="L1892" s="97">
        <v>0.94736842105263153</v>
      </c>
      <c r="M1892" s="99"/>
      <c r="N1892" s="99"/>
      <c r="O1892" s="100"/>
      <c r="P1892" s="100"/>
      <c r="Q1892" s="99"/>
      <c r="W1892" s="5" t="str">
        <f t="shared" si="251"/>
        <v>15新潟県</v>
      </c>
    </row>
    <row r="1893" spans="1:23" x14ac:dyDescent="0.15">
      <c r="A1893" s="8">
        <f>(ROW()+12)/15</f>
        <v>127</v>
      </c>
      <c r="B1893" s="8"/>
      <c r="C1893" s="101">
        <f>(ROW()+12)/15</f>
        <v>127</v>
      </c>
      <c r="D1893" s="101"/>
      <c r="R1893" s="1" t="str">
        <f>"（"&amp;H1895&amp;"　"&amp;H1896&amp;"構想区域）"</f>
        <v>（新潟県　県央構想区域）</v>
      </c>
      <c r="W1893" s="1" t="str">
        <f>TEXT(F1895,"0?")&amp;H1895</f>
        <v>15新潟県</v>
      </c>
    </row>
    <row r="1894" spans="1:23" ht="14.25" thickBot="1" x14ac:dyDescent="0.2">
      <c r="A1894" s="8">
        <f t="shared" ref="A1894:A1907" si="252">A1893</f>
        <v>127</v>
      </c>
      <c r="B1894" s="8"/>
      <c r="C1894" s="1" t="s">
        <v>3</v>
      </c>
      <c r="W1894" s="1" t="str">
        <f>W1893</f>
        <v>15新潟県</v>
      </c>
    </row>
    <row r="1895" spans="1:23" x14ac:dyDescent="0.15">
      <c r="A1895" s="8">
        <f t="shared" si="252"/>
        <v>127</v>
      </c>
      <c r="B1895" s="8">
        <v>1503</v>
      </c>
      <c r="D1895" s="10" t="s">
        <v>4</v>
      </c>
      <c r="E1895" s="11"/>
      <c r="F1895" s="12">
        <f>QUOTIENT(F1896,100)</f>
        <v>15</v>
      </c>
      <c r="G1895" s="13"/>
      <c r="H1895" s="14" t="s">
        <v>169</v>
      </c>
      <c r="I1895" s="15"/>
      <c r="N1895" s="16"/>
      <c r="W1895" s="1" t="str">
        <f t="shared" ref="W1895:W1907" si="253">W1894</f>
        <v>15新潟県</v>
      </c>
    </row>
    <row r="1896" spans="1:23" x14ac:dyDescent="0.15">
      <c r="A1896" s="8">
        <f t="shared" si="252"/>
        <v>127</v>
      </c>
      <c r="B1896" s="8">
        <f>B1895</f>
        <v>1503</v>
      </c>
      <c r="D1896" s="17" t="s">
        <v>5</v>
      </c>
      <c r="E1896" s="18"/>
      <c r="F1896" s="19">
        <f>B1896</f>
        <v>1503</v>
      </c>
      <c r="G1896" s="20"/>
      <c r="H1896" s="21" t="s">
        <v>131</v>
      </c>
      <c r="I1896" s="22"/>
      <c r="N1896" s="16"/>
      <c r="W1896" s="1" t="str">
        <f t="shared" si="253"/>
        <v>15新潟県</v>
      </c>
    </row>
    <row r="1897" spans="1:23" x14ac:dyDescent="0.15">
      <c r="A1897" s="8">
        <f t="shared" si="252"/>
        <v>127</v>
      </c>
      <c r="B1897" s="8">
        <f>B1896</f>
        <v>1503</v>
      </c>
      <c r="D1897" s="23" t="s">
        <v>6</v>
      </c>
      <c r="E1897" s="24"/>
      <c r="F1897" s="25">
        <v>21.621600000000001</v>
      </c>
      <c r="G1897" s="26"/>
      <c r="H1897" s="26"/>
      <c r="I1897" s="27"/>
      <c r="J1897" s="28"/>
      <c r="K1897" s="28"/>
      <c r="M1897" s="28"/>
      <c r="N1897" s="29"/>
      <c r="O1897" s="30" t="s">
        <v>7</v>
      </c>
      <c r="W1897" s="1" t="str">
        <f t="shared" si="253"/>
        <v>15新潟県</v>
      </c>
    </row>
    <row r="1898" spans="1:23" ht="14.25" thickBot="1" x14ac:dyDescent="0.2">
      <c r="A1898" s="8">
        <f t="shared" si="252"/>
        <v>127</v>
      </c>
      <c r="B1898" s="8">
        <f>B1897</f>
        <v>1503</v>
      </c>
      <c r="D1898" s="31" t="s">
        <v>8</v>
      </c>
      <c r="E1898" s="32"/>
      <c r="F1898" s="33">
        <v>733.53</v>
      </c>
      <c r="G1898" s="34"/>
      <c r="H1898" s="34"/>
      <c r="I1898" s="35"/>
      <c r="J1898" s="36"/>
      <c r="K1898" s="36"/>
      <c r="M1898" s="36"/>
      <c r="O1898" s="37">
        <v>-0.22900000000000004</v>
      </c>
      <c r="P1898" s="37"/>
      <c r="W1898" s="1" t="str">
        <f t="shared" si="253"/>
        <v>15新潟県</v>
      </c>
    </row>
    <row r="1899" spans="1:23" ht="14.25" thickBot="1" x14ac:dyDescent="0.2">
      <c r="A1899" s="8">
        <f t="shared" si="252"/>
        <v>127</v>
      </c>
      <c r="B1899" s="8"/>
      <c r="C1899" s="1" t="s">
        <v>9</v>
      </c>
      <c r="W1899" s="1" t="str">
        <f t="shared" si="253"/>
        <v>15新潟県</v>
      </c>
    </row>
    <row r="1900" spans="1:23" ht="13.5" customHeight="1" x14ac:dyDescent="0.15">
      <c r="A1900" s="8">
        <f t="shared" si="252"/>
        <v>127</v>
      </c>
      <c r="B1900" s="8"/>
      <c r="D1900" s="38"/>
      <c r="E1900" s="39"/>
      <c r="F1900" s="40" t="s">
        <v>10</v>
      </c>
      <c r="G1900" s="41"/>
      <c r="H1900" s="42" t="s">
        <v>11</v>
      </c>
      <c r="I1900" s="42" t="s">
        <v>12</v>
      </c>
      <c r="J1900" s="42" t="s">
        <v>13</v>
      </c>
      <c r="K1900" s="42" t="s">
        <v>14</v>
      </c>
      <c r="L1900" s="43" t="s">
        <v>15</v>
      </c>
      <c r="M1900" s="41"/>
      <c r="N1900" s="41"/>
      <c r="O1900" s="43" t="s">
        <v>16</v>
      </c>
      <c r="P1900" s="41"/>
      <c r="Q1900" s="44"/>
      <c r="W1900" s="1" t="str">
        <f t="shared" si="253"/>
        <v>15新潟県</v>
      </c>
    </row>
    <row r="1901" spans="1:23" ht="32.25" thickBot="1" x14ac:dyDescent="0.2">
      <c r="A1901" s="8">
        <f t="shared" si="252"/>
        <v>127</v>
      </c>
      <c r="B1901" s="8"/>
      <c r="D1901" s="45"/>
      <c r="E1901" s="46"/>
      <c r="F1901" s="47" t="s">
        <v>17</v>
      </c>
      <c r="G1901" s="48" t="s">
        <v>18</v>
      </c>
      <c r="H1901" s="49" t="s">
        <v>19</v>
      </c>
      <c r="I1901" s="49" t="s">
        <v>20</v>
      </c>
      <c r="J1901" s="49" t="s">
        <v>21</v>
      </c>
      <c r="K1901" s="49" t="s">
        <v>22</v>
      </c>
      <c r="L1901" s="50" t="s">
        <v>23</v>
      </c>
      <c r="M1901" s="51" t="s">
        <v>24</v>
      </c>
      <c r="N1901" s="52" t="s">
        <v>25</v>
      </c>
      <c r="O1901" s="53" t="s">
        <v>26</v>
      </c>
      <c r="P1901" s="51" t="s">
        <v>27</v>
      </c>
      <c r="Q1901" s="54" t="s">
        <v>28</v>
      </c>
      <c r="W1901" s="1" t="str">
        <f t="shared" si="253"/>
        <v>15新潟県</v>
      </c>
    </row>
    <row r="1902" spans="1:23" ht="14.25" thickTop="1" x14ac:dyDescent="0.15">
      <c r="A1902" s="8">
        <f t="shared" si="252"/>
        <v>127</v>
      </c>
      <c r="B1902" s="8">
        <f>B1897</f>
        <v>1503</v>
      </c>
      <c r="D1902" s="55"/>
      <c r="E1902" s="56" t="s">
        <v>29</v>
      </c>
      <c r="F1902" s="57">
        <f>SUM(F1903:F1906)</f>
        <v>1943</v>
      </c>
      <c r="G1902" s="58">
        <f>IFERROR(F1902/P1902,"-")</f>
        <v>1.2174185463659148</v>
      </c>
      <c r="H1902" s="59">
        <f>SUM(H1903:H1906)</f>
        <v>1796</v>
      </c>
      <c r="I1902" s="59">
        <f>SUM(I1903:I1906)</f>
        <v>1708</v>
      </c>
      <c r="J1902" s="59">
        <f>SUM(J1903:J1906)</f>
        <v>1505</v>
      </c>
      <c r="K1902" s="59">
        <f>SUM(K1903:K1906)</f>
        <v>1466</v>
      </c>
      <c r="L1902" s="60">
        <f>SUM(L1903:L1906)</f>
        <v>1394</v>
      </c>
      <c r="M1902" s="61">
        <f>IFERROR(L1902/F1902,"-")</f>
        <v>0.71744724652599079</v>
      </c>
      <c r="N1902" s="62">
        <f>L1902-F1902</f>
        <v>-549</v>
      </c>
      <c r="O1902" s="60">
        <f>SUM(O1903:O1906)</f>
        <v>1208</v>
      </c>
      <c r="P1902" s="63">
        <f>SUM(P1903:P1906)</f>
        <v>1596</v>
      </c>
      <c r="Q1902" s="64">
        <f>IFERROR(O1902/P1902,"-")</f>
        <v>0.75689223057644106</v>
      </c>
      <c r="W1902" s="1" t="str">
        <f t="shared" si="253"/>
        <v>15新潟県</v>
      </c>
    </row>
    <row r="1903" spans="1:23" x14ac:dyDescent="0.15">
      <c r="A1903" s="8">
        <f t="shared" si="252"/>
        <v>127</v>
      </c>
      <c r="B1903" s="8">
        <f>B1902</f>
        <v>1503</v>
      </c>
      <c r="D1903" s="65"/>
      <c r="E1903" s="66" t="s">
        <v>30</v>
      </c>
      <c r="F1903" s="67">
        <v>0</v>
      </c>
      <c r="G1903" s="68">
        <f>IFERROR(F1903/P1903,"-")</f>
        <v>0</v>
      </c>
      <c r="H1903" s="69">
        <v>0</v>
      </c>
      <c r="I1903" s="69">
        <v>0</v>
      </c>
      <c r="J1903" s="69">
        <v>0</v>
      </c>
      <c r="K1903" s="69">
        <v>0</v>
      </c>
      <c r="L1903" s="70">
        <v>0</v>
      </c>
      <c r="M1903" s="71" t="str">
        <f>IFERROR(L1903/F1903,"-")</f>
        <v>-</v>
      </c>
      <c r="N1903" s="72">
        <f>L1903-F1903</f>
        <v>0</v>
      </c>
      <c r="O1903" s="70">
        <v>0</v>
      </c>
      <c r="P1903" s="73">
        <v>87</v>
      </c>
      <c r="Q1903" s="74">
        <f>IFERROR(O1903/P1903,"-")</f>
        <v>0</v>
      </c>
      <c r="W1903" s="1" t="str">
        <f t="shared" si="253"/>
        <v>15新潟県</v>
      </c>
    </row>
    <row r="1904" spans="1:23" x14ac:dyDescent="0.15">
      <c r="A1904" s="8">
        <f t="shared" si="252"/>
        <v>127</v>
      </c>
      <c r="B1904" s="8">
        <f>B1903</f>
        <v>1503</v>
      </c>
      <c r="D1904" s="65"/>
      <c r="E1904" s="75" t="s">
        <v>31</v>
      </c>
      <c r="F1904" s="76">
        <v>1149</v>
      </c>
      <c r="G1904" s="77">
        <f>IFERROR(F1904/P1904,"-")</f>
        <v>2.5590200445434297</v>
      </c>
      <c r="H1904" s="78">
        <v>1024</v>
      </c>
      <c r="I1904" s="78">
        <v>1004</v>
      </c>
      <c r="J1904" s="78">
        <v>923</v>
      </c>
      <c r="K1904" s="78">
        <v>1000</v>
      </c>
      <c r="L1904" s="79">
        <v>906</v>
      </c>
      <c r="M1904" s="80">
        <f>IFERROR(L1904/F1904,"-")</f>
        <v>0.78851174934725854</v>
      </c>
      <c r="N1904" s="81">
        <f>L1904-F1904</f>
        <v>-243</v>
      </c>
      <c r="O1904" s="79">
        <v>699</v>
      </c>
      <c r="P1904" s="82">
        <v>449</v>
      </c>
      <c r="Q1904" s="83">
        <f>IFERROR(O1904/P1904,"-")</f>
        <v>1.556792873051225</v>
      </c>
      <c r="W1904" s="1" t="str">
        <f t="shared" si="253"/>
        <v>15新潟県</v>
      </c>
    </row>
    <row r="1905" spans="1:23" x14ac:dyDescent="0.15">
      <c r="A1905" s="8">
        <f t="shared" si="252"/>
        <v>127</v>
      </c>
      <c r="B1905" s="8">
        <f>B1904</f>
        <v>1503</v>
      </c>
      <c r="D1905" s="65"/>
      <c r="E1905" s="75" t="s">
        <v>32</v>
      </c>
      <c r="F1905" s="76">
        <v>165</v>
      </c>
      <c r="G1905" s="77">
        <f>IFERROR(F1905/P1905,"-")</f>
        <v>0.26315789473684209</v>
      </c>
      <c r="H1905" s="78">
        <v>213</v>
      </c>
      <c r="I1905" s="78">
        <v>213</v>
      </c>
      <c r="J1905" s="78">
        <v>195</v>
      </c>
      <c r="K1905" s="78">
        <v>165</v>
      </c>
      <c r="L1905" s="79">
        <v>195</v>
      </c>
      <c r="M1905" s="80">
        <f>IFERROR(L1905/F1905,"-")</f>
        <v>1.1818181818181819</v>
      </c>
      <c r="N1905" s="81">
        <f>L1905-F1905</f>
        <v>30</v>
      </c>
      <c r="O1905" s="79">
        <v>310</v>
      </c>
      <c r="P1905" s="82">
        <v>627</v>
      </c>
      <c r="Q1905" s="83">
        <f>IFERROR(O1905/P1905,"-")</f>
        <v>0.49441786283891548</v>
      </c>
      <c r="W1905" s="1" t="str">
        <f t="shared" si="253"/>
        <v>15新潟県</v>
      </c>
    </row>
    <row r="1906" spans="1:23" ht="14.25" thickBot="1" x14ac:dyDescent="0.2">
      <c r="A1906" s="8">
        <f t="shared" si="252"/>
        <v>127</v>
      </c>
      <c r="B1906" s="8">
        <f>B1905</f>
        <v>1503</v>
      </c>
      <c r="D1906" s="84"/>
      <c r="E1906" s="85" t="s">
        <v>33</v>
      </c>
      <c r="F1906" s="86">
        <v>629</v>
      </c>
      <c r="G1906" s="87">
        <f>IFERROR(F1906/P1906,"-")</f>
        <v>1.4526558891454966</v>
      </c>
      <c r="H1906" s="88">
        <v>559</v>
      </c>
      <c r="I1906" s="88">
        <v>491</v>
      </c>
      <c r="J1906" s="88">
        <v>387</v>
      </c>
      <c r="K1906" s="88">
        <v>301</v>
      </c>
      <c r="L1906" s="89">
        <v>293</v>
      </c>
      <c r="M1906" s="90">
        <f>IFERROR(L1906/F1906,"-")</f>
        <v>0.46581875993640698</v>
      </c>
      <c r="N1906" s="91">
        <f>L1906-F1906</f>
        <v>-336</v>
      </c>
      <c r="O1906" s="89">
        <v>199</v>
      </c>
      <c r="P1906" s="92">
        <v>433</v>
      </c>
      <c r="Q1906" s="93">
        <f>IFERROR(O1906/P1906,"-")</f>
        <v>0.45958429561200925</v>
      </c>
      <c r="W1906" s="1" t="str">
        <f t="shared" si="253"/>
        <v>15新潟県</v>
      </c>
    </row>
    <row r="1907" spans="1:23" s="5" customFormat="1" x14ac:dyDescent="0.15">
      <c r="A1907" s="94">
        <f t="shared" si="252"/>
        <v>127</v>
      </c>
      <c r="B1907" s="94">
        <f>B1906</f>
        <v>1503</v>
      </c>
      <c r="D1907" s="95"/>
      <c r="E1907" s="96" t="s">
        <v>34</v>
      </c>
      <c r="F1907" s="97">
        <v>0.88888888888888884</v>
      </c>
      <c r="G1907" s="98"/>
      <c r="H1907" s="97">
        <v>0.875</v>
      </c>
      <c r="I1907" s="97">
        <v>0.9375</v>
      </c>
      <c r="J1907" s="97">
        <v>0.875</v>
      </c>
      <c r="K1907" s="97">
        <v>0.9375</v>
      </c>
      <c r="L1907" s="97">
        <v>0.9285714285714286</v>
      </c>
      <c r="M1907" s="99"/>
      <c r="N1907" s="99"/>
      <c r="O1907" s="100"/>
      <c r="P1907" s="100"/>
      <c r="Q1907" s="99"/>
      <c r="W1907" s="5" t="str">
        <f t="shared" si="253"/>
        <v>15新潟県</v>
      </c>
    </row>
    <row r="1908" spans="1:23" x14ac:dyDescent="0.15">
      <c r="A1908" s="8">
        <f>(ROW()+12)/15</f>
        <v>128</v>
      </c>
      <c r="B1908" s="8"/>
      <c r="C1908" s="101">
        <f>(ROW()+12)/15</f>
        <v>128</v>
      </c>
      <c r="D1908" s="101"/>
      <c r="R1908" s="1" t="str">
        <f>"（"&amp;H1910&amp;"　"&amp;H1911&amp;"構想区域）"</f>
        <v>（新潟県　中越構想区域）</v>
      </c>
      <c r="W1908" s="1" t="str">
        <f>TEXT(F1910,"0?")&amp;H1910</f>
        <v>15新潟県</v>
      </c>
    </row>
    <row r="1909" spans="1:23" ht="14.25" thickBot="1" x14ac:dyDescent="0.2">
      <c r="A1909" s="8">
        <f t="shared" ref="A1909:A1922" si="254">A1908</f>
        <v>128</v>
      </c>
      <c r="B1909" s="8"/>
      <c r="C1909" s="1" t="s">
        <v>3</v>
      </c>
      <c r="W1909" s="1" t="str">
        <f>W1908</f>
        <v>15新潟県</v>
      </c>
    </row>
    <row r="1910" spans="1:23" x14ac:dyDescent="0.15">
      <c r="A1910" s="8">
        <f t="shared" si="254"/>
        <v>128</v>
      </c>
      <c r="B1910" s="8">
        <v>1504</v>
      </c>
      <c r="D1910" s="10" t="s">
        <v>4</v>
      </c>
      <c r="E1910" s="11"/>
      <c r="F1910" s="12">
        <f>QUOTIENT(F1911,100)</f>
        <v>15</v>
      </c>
      <c r="G1910" s="13"/>
      <c r="H1910" s="14" t="s">
        <v>169</v>
      </c>
      <c r="I1910" s="15"/>
      <c r="N1910" s="16"/>
      <c r="W1910" s="1" t="str">
        <f t="shared" ref="W1910:W1922" si="255">W1909</f>
        <v>15新潟県</v>
      </c>
    </row>
    <row r="1911" spans="1:23" x14ac:dyDescent="0.15">
      <c r="A1911" s="8">
        <f t="shared" si="254"/>
        <v>128</v>
      </c>
      <c r="B1911" s="8">
        <f>B1910</f>
        <v>1504</v>
      </c>
      <c r="D1911" s="17" t="s">
        <v>5</v>
      </c>
      <c r="E1911" s="18"/>
      <c r="F1911" s="19">
        <f>B1911</f>
        <v>1504</v>
      </c>
      <c r="G1911" s="20"/>
      <c r="H1911" s="21" t="s">
        <v>172</v>
      </c>
      <c r="I1911" s="22"/>
      <c r="N1911" s="16"/>
      <c r="W1911" s="1" t="str">
        <f t="shared" si="255"/>
        <v>15新潟県</v>
      </c>
    </row>
    <row r="1912" spans="1:23" x14ac:dyDescent="0.15">
      <c r="A1912" s="8">
        <f t="shared" si="254"/>
        <v>128</v>
      </c>
      <c r="B1912" s="8">
        <f>B1911</f>
        <v>1504</v>
      </c>
      <c r="D1912" s="23" t="s">
        <v>6</v>
      </c>
      <c r="E1912" s="24"/>
      <c r="F1912" s="25">
        <v>43.028799999999997</v>
      </c>
      <c r="G1912" s="26"/>
      <c r="H1912" s="26"/>
      <c r="I1912" s="27"/>
      <c r="J1912" s="28"/>
      <c r="K1912" s="28"/>
      <c r="M1912" s="28"/>
      <c r="N1912" s="29"/>
      <c r="O1912" s="30" t="s">
        <v>7</v>
      </c>
      <c r="W1912" s="1" t="str">
        <f t="shared" si="255"/>
        <v>15新潟県</v>
      </c>
    </row>
    <row r="1913" spans="1:23" ht="14.25" thickBot="1" x14ac:dyDescent="0.2">
      <c r="A1913" s="8">
        <f t="shared" si="254"/>
        <v>128</v>
      </c>
      <c r="B1913" s="8">
        <f>B1912</f>
        <v>1504</v>
      </c>
      <c r="D1913" s="31" t="s">
        <v>8</v>
      </c>
      <c r="E1913" s="32"/>
      <c r="F1913" s="33">
        <v>1636.84</v>
      </c>
      <c r="G1913" s="34"/>
      <c r="H1913" s="34"/>
      <c r="I1913" s="35"/>
      <c r="J1913" s="36"/>
      <c r="K1913" s="36"/>
      <c r="M1913" s="36"/>
      <c r="O1913" s="37">
        <v>7.5000000000000011E-2</v>
      </c>
      <c r="P1913" s="37"/>
      <c r="W1913" s="1" t="str">
        <f t="shared" si="255"/>
        <v>15新潟県</v>
      </c>
    </row>
    <row r="1914" spans="1:23" ht="14.25" thickBot="1" x14ac:dyDescent="0.2">
      <c r="A1914" s="8">
        <f t="shared" si="254"/>
        <v>128</v>
      </c>
      <c r="B1914" s="8"/>
      <c r="C1914" s="1" t="s">
        <v>9</v>
      </c>
      <c r="W1914" s="1" t="str">
        <f t="shared" si="255"/>
        <v>15新潟県</v>
      </c>
    </row>
    <row r="1915" spans="1:23" ht="13.5" customHeight="1" x14ac:dyDescent="0.15">
      <c r="A1915" s="8">
        <f t="shared" si="254"/>
        <v>128</v>
      </c>
      <c r="B1915" s="8"/>
      <c r="D1915" s="38"/>
      <c r="E1915" s="39"/>
      <c r="F1915" s="40" t="s">
        <v>10</v>
      </c>
      <c r="G1915" s="41"/>
      <c r="H1915" s="42" t="s">
        <v>11</v>
      </c>
      <c r="I1915" s="42" t="s">
        <v>12</v>
      </c>
      <c r="J1915" s="42" t="s">
        <v>13</v>
      </c>
      <c r="K1915" s="42" t="s">
        <v>14</v>
      </c>
      <c r="L1915" s="43" t="s">
        <v>15</v>
      </c>
      <c r="M1915" s="41"/>
      <c r="N1915" s="41"/>
      <c r="O1915" s="43" t="s">
        <v>16</v>
      </c>
      <c r="P1915" s="41"/>
      <c r="Q1915" s="44"/>
      <c r="W1915" s="1" t="str">
        <f t="shared" si="255"/>
        <v>15新潟県</v>
      </c>
    </row>
    <row r="1916" spans="1:23" ht="32.25" thickBot="1" x14ac:dyDescent="0.2">
      <c r="A1916" s="8">
        <f t="shared" si="254"/>
        <v>128</v>
      </c>
      <c r="B1916" s="8"/>
      <c r="D1916" s="45"/>
      <c r="E1916" s="46"/>
      <c r="F1916" s="47" t="s">
        <v>17</v>
      </c>
      <c r="G1916" s="48" t="s">
        <v>18</v>
      </c>
      <c r="H1916" s="49" t="s">
        <v>19</v>
      </c>
      <c r="I1916" s="49" t="s">
        <v>20</v>
      </c>
      <c r="J1916" s="49" t="s">
        <v>21</v>
      </c>
      <c r="K1916" s="49" t="s">
        <v>22</v>
      </c>
      <c r="L1916" s="50" t="s">
        <v>23</v>
      </c>
      <c r="M1916" s="51" t="s">
        <v>24</v>
      </c>
      <c r="N1916" s="52" t="s">
        <v>25</v>
      </c>
      <c r="O1916" s="53" t="s">
        <v>26</v>
      </c>
      <c r="P1916" s="51" t="s">
        <v>27</v>
      </c>
      <c r="Q1916" s="54" t="s">
        <v>28</v>
      </c>
      <c r="W1916" s="1" t="str">
        <f t="shared" si="255"/>
        <v>15新潟県</v>
      </c>
    </row>
    <row r="1917" spans="1:23" ht="14.25" thickTop="1" x14ac:dyDescent="0.15">
      <c r="A1917" s="8">
        <f t="shared" si="254"/>
        <v>128</v>
      </c>
      <c r="B1917" s="8">
        <f>B1912</f>
        <v>1504</v>
      </c>
      <c r="D1917" s="55"/>
      <c r="E1917" s="56" t="s">
        <v>29</v>
      </c>
      <c r="F1917" s="57">
        <f>SUM(F1918:F1921)</f>
        <v>4472</v>
      </c>
      <c r="G1917" s="58">
        <f>IFERROR(F1917/P1917,"-")</f>
        <v>1.2329749103942653</v>
      </c>
      <c r="H1917" s="59">
        <f>SUM(H1918:H1921)</f>
        <v>4344</v>
      </c>
      <c r="I1917" s="59">
        <f>SUM(I1918:I1921)</f>
        <v>4311</v>
      </c>
      <c r="J1917" s="59">
        <f>SUM(J1918:J1921)</f>
        <v>3980</v>
      </c>
      <c r="K1917" s="59">
        <f>SUM(K1918:K1921)</f>
        <v>3980</v>
      </c>
      <c r="L1917" s="60">
        <f>SUM(L1918:L1921)</f>
        <v>4045</v>
      </c>
      <c r="M1917" s="61">
        <f>IFERROR(L1917/F1917,"-")</f>
        <v>0.90451699463327373</v>
      </c>
      <c r="N1917" s="62">
        <f>L1917-F1917</f>
        <v>-427</v>
      </c>
      <c r="O1917" s="60">
        <f>SUM(O1918:O1921)</f>
        <v>3986</v>
      </c>
      <c r="P1917" s="63">
        <f>SUM(P1918:P1921)</f>
        <v>3627</v>
      </c>
      <c r="Q1917" s="64">
        <f>IFERROR(O1917/P1917,"-")</f>
        <v>1.0989798731734215</v>
      </c>
      <c r="W1917" s="1" t="str">
        <f t="shared" si="255"/>
        <v>15新潟県</v>
      </c>
    </row>
    <row r="1918" spans="1:23" x14ac:dyDescent="0.15">
      <c r="A1918" s="8">
        <f t="shared" si="254"/>
        <v>128</v>
      </c>
      <c r="B1918" s="8">
        <f>B1917</f>
        <v>1504</v>
      </c>
      <c r="D1918" s="65"/>
      <c r="E1918" s="66" t="s">
        <v>30</v>
      </c>
      <c r="F1918" s="67">
        <v>91</v>
      </c>
      <c r="G1918" s="68">
        <f>IFERROR(F1918/P1918,"-")</f>
        <v>0.25348189415041783</v>
      </c>
      <c r="H1918" s="69">
        <v>72</v>
      </c>
      <c r="I1918" s="69">
        <v>84</v>
      </c>
      <c r="J1918" s="69">
        <v>84</v>
      </c>
      <c r="K1918" s="69">
        <v>84</v>
      </c>
      <c r="L1918" s="70">
        <v>84</v>
      </c>
      <c r="M1918" s="71">
        <f>IFERROR(L1918/F1918,"-")</f>
        <v>0.92307692307692313</v>
      </c>
      <c r="N1918" s="72">
        <f>L1918-F1918</f>
        <v>-7</v>
      </c>
      <c r="O1918" s="70">
        <v>84</v>
      </c>
      <c r="P1918" s="73">
        <v>359</v>
      </c>
      <c r="Q1918" s="74">
        <f>IFERROR(O1918/P1918,"-")</f>
        <v>0.23398328690807799</v>
      </c>
      <c r="W1918" s="1" t="str">
        <f t="shared" si="255"/>
        <v>15新潟県</v>
      </c>
    </row>
    <row r="1919" spans="1:23" x14ac:dyDescent="0.15">
      <c r="A1919" s="8">
        <f t="shared" si="254"/>
        <v>128</v>
      </c>
      <c r="B1919" s="8">
        <f>B1918</f>
        <v>1504</v>
      </c>
      <c r="D1919" s="65"/>
      <c r="E1919" s="75" t="s">
        <v>31</v>
      </c>
      <c r="F1919" s="76">
        <v>2556</v>
      </c>
      <c r="G1919" s="77">
        <f>IFERROR(F1919/P1919,"-")</f>
        <v>2.2679680567879328</v>
      </c>
      <c r="H1919" s="78">
        <v>2396</v>
      </c>
      <c r="I1919" s="78">
        <v>2351</v>
      </c>
      <c r="J1919" s="78">
        <v>2267</v>
      </c>
      <c r="K1919" s="78">
        <v>2222</v>
      </c>
      <c r="L1919" s="79">
        <v>2269</v>
      </c>
      <c r="M1919" s="80">
        <f>IFERROR(L1919/F1919,"-")</f>
        <v>0.88771517996870108</v>
      </c>
      <c r="N1919" s="81">
        <f>L1919-F1919</f>
        <v>-287</v>
      </c>
      <c r="O1919" s="79">
        <v>2182</v>
      </c>
      <c r="P1919" s="82">
        <v>1127</v>
      </c>
      <c r="Q1919" s="83">
        <f>IFERROR(O1919/P1919,"-")</f>
        <v>1.9361135758651287</v>
      </c>
      <c r="W1919" s="1" t="str">
        <f t="shared" si="255"/>
        <v>15新潟県</v>
      </c>
    </row>
    <row r="1920" spans="1:23" x14ac:dyDescent="0.15">
      <c r="A1920" s="8">
        <f t="shared" si="254"/>
        <v>128</v>
      </c>
      <c r="B1920" s="8">
        <f>B1919</f>
        <v>1504</v>
      </c>
      <c r="D1920" s="65"/>
      <c r="E1920" s="75" t="s">
        <v>32</v>
      </c>
      <c r="F1920" s="76">
        <v>205</v>
      </c>
      <c r="G1920" s="77">
        <f>IFERROR(F1920/P1920,"-")</f>
        <v>0.2104722792607803</v>
      </c>
      <c r="H1920" s="78">
        <v>311</v>
      </c>
      <c r="I1920" s="78">
        <v>305</v>
      </c>
      <c r="J1920" s="78">
        <v>350</v>
      </c>
      <c r="K1920" s="78">
        <v>302</v>
      </c>
      <c r="L1920" s="79">
        <v>302</v>
      </c>
      <c r="M1920" s="80">
        <f>IFERROR(L1920/F1920,"-")</f>
        <v>1.473170731707317</v>
      </c>
      <c r="N1920" s="81">
        <f>L1920-F1920</f>
        <v>97</v>
      </c>
      <c r="O1920" s="79">
        <v>398</v>
      </c>
      <c r="P1920" s="82">
        <v>974</v>
      </c>
      <c r="Q1920" s="83">
        <f>IFERROR(O1920/P1920,"-")</f>
        <v>0.40862422997946612</v>
      </c>
      <c r="W1920" s="1" t="str">
        <f t="shared" si="255"/>
        <v>15新潟県</v>
      </c>
    </row>
    <row r="1921" spans="1:23" ht="14.25" thickBot="1" x14ac:dyDescent="0.2">
      <c r="A1921" s="8">
        <f t="shared" si="254"/>
        <v>128</v>
      </c>
      <c r="B1921" s="8">
        <f>B1920</f>
        <v>1504</v>
      </c>
      <c r="D1921" s="84"/>
      <c r="E1921" s="85" t="s">
        <v>33</v>
      </c>
      <c r="F1921" s="86">
        <v>1620</v>
      </c>
      <c r="G1921" s="87">
        <f>IFERROR(F1921/P1921,"-")</f>
        <v>1.3881748071979434</v>
      </c>
      <c r="H1921" s="88">
        <v>1565</v>
      </c>
      <c r="I1921" s="88">
        <v>1571</v>
      </c>
      <c r="J1921" s="88">
        <v>1279</v>
      </c>
      <c r="K1921" s="88">
        <v>1372</v>
      </c>
      <c r="L1921" s="89">
        <v>1390</v>
      </c>
      <c r="M1921" s="90">
        <f>IFERROR(L1921/F1921,"-")</f>
        <v>0.85802469135802473</v>
      </c>
      <c r="N1921" s="91">
        <f>L1921-F1921</f>
        <v>-230</v>
      </c>
      <c r="O1921" s="89">
        <v>1322</v>
      </c>
      <c r="P1921" s="92">
        <v>1167</v>
      </c>
      <c r="Q1921" s="93">
        <f>IFERROR(O1921/P1921,"-")</f>
        <v>1.1328191945158526</v>
      </c>
      <c r="W1921" s="1" t="str">
        <f t="shared" si="255"/>
        <v>15新潟県</v>
      </c>
    </row>
    <row r="1922" spans="1:23" s="5" customFormat="1" x14ac:dyDescent="0.15">
      <c r="A1922" s="94">
        <f t="shared" si="254"/>
        <v>128</v>
      </c>
      <c r="B1922" s="94">
        <f>B1921</f>
        <v>1504</v>
      </c>
      <c r="D1922" s="95"/>
      <c r="E1922" s="96" t="s">
        <v>34</v>
      </c>
      <c r="F1922" s="97">
        <v>0.95833333333333337</v>
      </c>
      <c r="G1922" s="98"/>
      <c r="H1922" s="97">
        <v>1</v>
      </c>
      <c r="I1922" s="97">
        <v>1</v>
      </c>
      <c r="J1922" s="97">
        <v>0.94117647058823528</v>
      </c>
      <c r="K1922" s="97">
        <v>0.94117647058823528</v>
      </c>
      <c r="L1922" s="97">
        <v>1</v>
      </c>
      <c r="M1922" s="99"/>
      <c r="N1922" s="99"/>
      <c r="O1922" s="100"/>
      <c r="P1922" s="100"/>
      <c r="Q1922" s="99"/>
      <c r="W1922" s="5" t="str">
        <f t="shared" si="255"/>
        <v>15新潟県</v>
      </c>
    </row>
    <row r="1923" spans="1:23" x14ac:dyDescent="0.15">
      <c r="A1923" s="8">
        <f>(ROW()+12)/15</f>
        <v>129</v>
      </c>
      <c r="B1923" s="8"/>
      <c r="C1923" s="101">
        <f>(ROW()+12)/15</f>
        <v>129</v>
      </c>
      <c r="D1923" s="101"/>
      <c r="R1923" s="1" t="str">
        <f>"（"&amp;H1925&amp;"　"&amp;H1926&amp;"構想区域）"</f>
        <v>（新潟県　魚沼構想区域）</v>
      </c>
      <c r="W1923" s="1" t="str">
        <f>TEXT(F1925,"0?")&amp;H1925</f>
        <v>15新潟県</v>
      </c>
    </row>
    <row r="1924" spans="1:23" ht="14.25" thickBot="1" x14ac:dyDescent="0.2">
      <c r="A1924" s="8">
        <f t="shared" ref="A1924:A1937" si="256">A1923</f>
        <v>129</v>
      </c>
      <c r="B1924" s="8"/>
      <c r="C1924" s="1" t="s">
        <v>3</v>
      </c>
      <c r="W1924" s="1" t="str">
        <f>W1923</f>
        <v>15新潟県</v>
      </c>
    </row>
    <row r="1925" spans="1:23" x14ac:dyDescent="0.15">
      <c r="A1925" s="8">
        <f t="shared" si="256"/>
        <v>129</v>
      </c>
      <c r="B1925" s="8">
        <v>1505</v>
      </c>
      <c r="D1925" s="10" t="s">
        <v>4</v>
      </c>
      <c r="E1925" s="11"/>
      <c r="F1925" s="12">
        <f>QUOTIENT(F1926,100)</f>
        <v>15</v>
      </c>
      <c r="G1925" s="13"/>
      <c r="H1925" s="14" t="s">
        <v>169</v>
      </c>
      <c r="I1925" s="15"/>
      <c r="N1925" s="16"/>
      <c r="W1925" s="1" t="str">
        <f t="shared" ref="W1925:W1937" si="257">W1924</f>
        <v>15新潟県</v>
      </c>
    </row>
    <row r="1926" spans="1:23" x14ac:dyDescent="0.15">
      <c r="A1926" s="8">
        <f t="shared" si="256"/>
        <v>129</v>
      </c>
      <c r="B1926" s="8">
        <f>B1925</f>
        <v>1505</v>
      </c>
      <c r="D1926" s="17" t="s">
        <v>5</v>
      </c>
      <c r="E1926" s="18"/>
      <c r="F1926" s="19">
        <f>B1926</f>
        <v>1505</v>
      </c>
      <c r="G1926" s="20"/>
      <c r="H1926" s="21" t="s">
        <v>173</v>
      </c>
      <c r="I1926" s="22"/>
      <c r="N1926" s="16"/>
      <c r="W1926" s="1" t="str">
        <f t="shared" si="257"/>
        <v>15新潟県</v>
      </c>
    </row>
    <row r="1927" spans="1:23" x14ac:dyDescent="0.15">
      <c r="A1927" s="8">
        <f t="shared" si="256"/>
        <v>129</v>
      </c>
      <c r="B1927" s="8">
        <f>B1926</f>
        <v>1505</v>
      </c>
      <c r="D1927" s="23" t="s">
        <v>6</v>
      </c>
      <c r="E1927" s="24"/>
      <c r="F1927" s="25">
        <v>15.590999999999999</v>
      </c>
      <c r="G1927" s="26"/>
      <c r="H1927" s="26"/>
      <c r="I1927" s="27"/>
      <c r="J1927" s="28"/>
      <c r="K1927" s="28"/>
      <c r="M1927" s="28"/>
      <c r="N1927" s="29"/>
      <c r="O1927" s="30" t="s">
        <v>7</v>
      </c>
      <c r="W1927" s="1" t="str">
        <f t="shared" si="257"/>
        <v>15新潟県</v>
      </c>
    </row>
    <row r="1928" spans="1:23" ht="14.25" thickBot="1" x14ac:dyDescent="0.2">
      <c r="A1928" s="8">
        <f t="shared" si="256"/>
        <v>129</v>
      </c>
      <c r="B1928" s="8">
        <f>B1927</f>
        <v>1505</v>
      </c>
      <c r="D1928" s="31" t="s">
        <v>8</v>
      </c>
      <c r="E1928" s="32"/>
      <c r="F1928" s="33">
        <v>2649.2</v>
      </c>
      <c r="G1928" s="34"/>
      <c r="H1928" s="34"/>
      <c r="I1928" s="35"/>
      <c r="J1928" s="36"/>
      <c r="K1928" s="36"/>
      <c r="M1928" s="36"/>
      <c r="O1928" s="37">
        <v>-0.24300000000000002</v>
      </c>
      <c r="P1928" s="37"/>
      <c r="W1928" s="1" t="str">
        <f t="shared" si="257"/>
        <v>15新潟県</v>
      </c>
    </row>
    <row r="1929" spans="1:23" ht="14.25" thickBot="1" x14ac:dyDescent="0.2">
      <c r="A1929" s="8">
        <f t="shared" si="256"/>
        <v>129</v>
      </c>
      <c r="B1929" s="8"/>
      <c r="C1929" s="1" t="s">
        <v>9</v>
      </c>
      <c r="W1929" s="1" t="str">
        <f t="shared" si="257"/>
        <v>15新潟県</v>
      </c>
    </row>
    <row r="1930" spans="1:23" ht="13.5" customHeight="1" x14ac:dyDescent="0.15">
      <c r="A1930" s="8">
        <f t="shared" si="256"/>
        <v>129</v>
      </c>
      <c r="B1930" s="8"/>
      <c r="D1930" s="38"/>
      <c r="E1930" s="39"/>
      <c r="F1930" s="40" t="s">
        <v>10</v>
      </c>
      <c r="G1930" s="41"/>
      <c r="H1930" s="42" t="s">
        <v>11</v>
      </c>
      <c r="I1930" s="42" t="s">
        <v>12</v>
      </c>
      <c r="J1930" s="42" t="s">
        <v>13</v>
      </c>
      <c r="K1930" s="42" t="s">
        <v>14</v>
      </c>
      <c r="L1930" s="43" t="s">
        <v>15</v>
      </c>
      <c r="M1930" s="41"/>
      <c r="N1930" s="41"/>
      <c r="O1930" s="43" t="s">
        <v>16</v>
      </c>
      <c r="P1930" s="41"/>
      <c r="Q1930" s="44"/>
      <c r="W1930" s="1" t="str">
        <f t="shared" si="257"/>
        <v>15新潟県</v>
      </c>
    </row>
    <row r="1931" spans="1:23" ht="32.25" thickBot="1" x14ac:dyDescent="0.2">
      <c r="A1931" s="8">
        <f t="shared" si="256"/>
        <v>129</v>
      </c>
      <c r="B1931" s="8"/>
      <c r="D1931" s="45"/>
      <c r="E1931" s="46"/>
      <c r="F1931" s="47" t="s">
        <v>17</v>
      </c>
      <c r="G1931" s="48" t="s">
        <v>18</v>
      </c>
      <c r="H1931" s="49" t="s">
        <v>19</v>
      </c>
      <c r="I1931" s="49" t="s">
        <v>20</v>
      </c>
      <c r="J1931" s="49" t="s">
        <v>21</v>
      </c>
      <c r="K1931" s="49" t="s">
        <v>22</v>
      </c>
      <c r="L1931" s="50" t="s">
        <v>23</v>
      </c>
      <c r="M1931" s="51" t="s">
        <v>24</v>
      </c>
      <c r="N1931" s="52" t="s">
        <v>25</v>
      </c>
      <c r="O1931" s="53" t="s">
        <v>26</v>
      </c>
      <c r="P1931" s="51" t="s">
        <v>27</v>
      </c>
      <c r="Q1931" s="54" t="s">
        <v>28</v>
      </c>
      <c r="W1931" s="1" t="str">
        <f t="shared" si="257"/>
        <v>15新潟県</v>
      </c>
    </row>
    <row r="1932" spans="1:23" ht="14.25" thickTop="1" x14ac:dyDescent="0.15">
      <c r="A1932" s="8">
        <f t="shared" si="256"/>
        <v>129</v>
      </c>
      <c r="B1932" s="8">
        <f>B1927</f>
        <v>1505</v>
      </c>
      <c r="D1932" s="55"/>
      <c r="E1932" s="56" t="s">
        <v>29</v>
      </c>
      <c r="F1932" s="57">
        <f>SUM(F1933:F1936)</f>
        <v>1582</v>
      </c>
      <c r="G1932" s="58">
        <f>IFERROR(F1932/P1932,"-")</f>
        <v>1.2575516693163753</v>
      </c>
      <c r="H1932" s="59">
        <f>SUM(H1933:H1936)</f>
        <v>1327</v>
      </c>
      <c r="I1932" s="59">
        <f>SUM(I1933:I1936)</f>
        <v>1233</v>
      </c>
      <c r="J1932" s="59">
        <f>SUM(J1933:J1936)</f>
        <v>1227</v>
      </c>
      <c r="K1932" s="59">
        <f>SUM(K1933:K1936)</f>
        <v>1289</v>
      </c>
      <c r="L1932" s="60">
        <f>SUM(L1933:L1936)</f>
        <v>1283</v>
      </c>
      <c r="M1932" s="61">
        <f>IFERROR(L1932/F1932,"-")</f>
        <v>0.81099873577749682</v>
      </c>
      <c r="N1932" s="62">
        <f>L1932-F1932</f>
        <v>-299</v>
      </c>
      <c r="O1932" s="60">
        <f>SUM(O1933:O1936)</f>
        <v>1256</v>
      </c>
      <c r="P1932" s="63">
        <f>SUM(P1933:P1936)</f>
        <v>1258</v>
      </c>
      <c r="Q1932" s="64">
        <f>IFERROR(O1932/P1932,"-")</f>
        <v>0.99841017488076311</v>
      </c>
      <c r="W1932" s="1" t="str">
        <f t="shared" si="257"/>
        <v>15新潟県</v>
      </c>
    </row>
    <row r="1933" spans="1:23" x14ac:dyDescent="0.15">
      <c r="A1933" s="8">
        <f t="shared" si="256"/>
        <v>129</v>
      </c>
      <c r="B1933" s="8">
        <f>B1932</f>
        <v>1505</v>
      </c>
      <c r="D1933" s="65"/>
      <c r="E1933" s="66" t="s">
        <v>30</v>
      </c>
      <c r="F1933" s="67">
        <v>26</v>
      </c>
      <c r="G1933" s="68">
        <f>IFERROR(F1933/P1933,"-")</f>
        <v>0.34210526315789475</v>
      </c>
      <c r="H1933" s="69">
        <v>20</v>
      </c>
      <c r="I1933" s="69">
        <v>20</v>
      </c>
      <c r="J1933" s="69">
        <v>20</v>
      </c>
      <c r="K1933" s="69">
        <v>20</v>
      </c>
      <c r="L1933" s="70">
        <v>26</v>
      </c>
      <c r="M1933" s="71">
        <f>IFERROR(L1933/F1933,"-")</f>
        <v>1</v>
      </c>
      <c r="N1933" s="72">
        <f>L1933-F1933</f>
        <v>0</v>
      </c>
      <c r="O1933" s="70">
        <v>26</v>
      </c>
      <c r="P1933" s="73">
        <v>76</v>
      </c>
      <c r="Q1933" s="74">
        <f>IFERROR(O1933/P1933,"-")</f>
        <v>0.34210526315789475</v>
      </c>
      <c r="W1933" s="1" t="str">
        <f t="shared" si="257"/>
        <v>15新潟県</v>
      </c>
    </row>
    <row r="1934" spans="1:23" x14ac:dyDescent="0.15">
      <c r="A1934" s="8">
        <f t="shared" si="256"/>
        <v>129</v>
      </c>
      <c r="B1934" s="8">
        <f>B1933</f>
        <v>1505</v>
      </c>
      <c r="D1934" s="65"/>
      <c r="E1934" s="75" t="s">
        <v>31</v>
      </c>
      <c r="F1934" s="76">
        <v>1152</v>
      </c>
      <c r="G1934" s="77">
        <f>IFERROR(F1934/P1934,"-")</f>
        <v>3.1823204419889501</v>
      </c>
      <c r="H1934" s="78">
        <v>1010</v>
      </c>
      <c r="I1934" s="78">
        <v>908</v>
      </c>
      <c r="J1934" s="78">
        <v>864</v>
      </c>
      <c r="K1934" s="78">
        <v>907</v>
      </c>
      <c r="L1934" s="79">
        <v>855</v>
      </c>
      <c r="M1934" s="80">
        <f>IFERROR(L1934/F1934,"-")</f>
        <v>0.7421875</v>
      </c>
      <c r="N1934" s="81">
        <f>L1934-F1934</f>
        <v>-297</v>
      </c>
      <c r="O1934" s="79">
        <v>792</v>
      </c>
      <c r="P1934" s="82">
        <v>362</v>
      </c>
      <c r="Q1934" s="83">
        <f>IFERROR(O1934/P1934,"-")</f>
        <v>2.1878453038674035</v>
      </c>
      <c r="W1934" s="1" t="str">
        <f t="shared" si="257"/>
        <v>15新潟県</v>
      </c>
    </row>
    <row r="1935" spans="1:23" x14ac:dyDescent="0.15">
      <c r="A1935" s="8">
        <f t="shared" si="256"/>
        <v>129</v>
      </c>
      <c r="B1935" s="8">
        <f>B1934</f>
        <v>1505</v>
      </c>
      <c r="D1935" s="65"/>
      <c r="E1935" s="75" t="s">
        <v>32</v>
      </c>
      <c r="F1935" s="76">
        <v>76</v>
      </c>
      <c r="G1935" s="77">
        <f>IFERROR(F1935/P1935,"-")</f>
        <v>0.17924528301886791</v>
      </c>
      <c r="H1935" s="78">
        <v>155</v>
      </c>
      <c r="I1935" s="78">
        <v>155</v>
      </c>
      <c r="J1935" s="78">
        <v>193</v>
      </c>
      <c r="K1935" s="78">
        <v>212</v>
      </c>
      <c r="L1935" s="79">
        <v>252</v>
      </c>
      <c r="M1935" s="80">
        <f>IFERROR(L1935/F1935,"-")</f>
        <v>3.3157894736842106</v>
      </c>
      <c r="N1935" s="81">
        <f>L1935-F1935</f>
        <v>176</v>
      </c>
      <c r="O1935" s="79">
        <v>338</v>
      </c>
      <c r="P1935" s="82">
        <v>424</v>
      </c>
      <c r="Q1935" s="83">
        <f>IFERROR(O1935/P1935,"-")</f>
        <v>0.79716981132075471</v>
      </c>
      <c r="W1935" s="1" t="str">
        <f t="shared" si="257"/>
        <v>15新潟県</v>
      </c>
    </row>
    <row r="1936" spans="1:23" ht="14.25" thickBot="1" x14ac:dyDescent="0.2">
      <c r="A1936" s="8">
        <f t="shared" si="256"/>
        <v>129</v>
      </c>
      <c r="B1936" s="8">
        <f>B1935</f>
        <v>1505</v>
      </c>
      <c r="D1936" s="84"/>
      <c r="E1936" s="85" t="s">
        <v>33</v>
      </c>
      <c r="F1936" s="86">
        <v>328</v>
      </c>
      <c r="G1936" s="87">
        <f>IFERROR(F1936/P1936,"-")</f>
        <v>0.82828282828282829</v>
      </c>
      <c r="H1936" s="88">
        <v>142</v>
      </c>
      <c r="I1936" s="88">
        <v>150</v>
      </c>
      <c r="J1936" s="88">
        <v>150</v>
      </c>
      <c r="K1936" s="88">
        <v>150</v>
      </c>
      <c r="L1936" s="89">
        <v>150</v>
      </c>
      <c r="M1936" s="90">
        <f>IFERROR(L1936/F1936,"-")</f>
        <v>0.45731707317073172</v>
      </c>
      <c r="N1936" s="91">
        <f>L1936-F1936</f>
        <v>-178</v>
      </c>
      <c r="O1936" s="89">
        <v>100</v>
      </c>
      <c r="P1936" s="92">
        <v>396</v>
      </c>
      <c r="Q1936" s="93">
        <f>IFERROR(O1936/P1936,"-")</f>
        <v>0.25252525252525254</v>
      </c>
      <c r="W1936" s="1" t="str">
        <f t="shared" si="257"/>
        <v>15新潟県</v>
      </c>
    </row>
    <row r="1937" spans="1:23" s="5" customFormat="1" x14ac:dyDescent="0.15">
      <c r="A1937" s="94">
        <f t="shared" si="256"/>
        <v>129</v>
      </c>
      <c r="B1937" s="94">
        <f>B1936</f>
        <v>1505</v>
      </c>
      <c r="D1937" s="95"/>
      <c r="E1937" s="96" t="s">
        <v>34</v>
      </c>
      <c r="F1937" s="97">
        <v>1</v>
      </c>
      <c r="G1937" s="98"/>
      <c r="H1937" s="97">
        <v>1</v>
      </c>
      <c r="I1937" s="97">
        <v>1</v>
      </c>
      <c r="J1937" s="97">
        <v>1</v>
      </c>
      <c r="K1937" s="97">
        <v>1</v>
      </c>
      <c r="L1937" s="97">
        <v>0.92307692307692313</v>
      </c>
      <c r="M1937" s="99"/>
      <c r="N1937" s="99"/>
      <c r="O1937" s="100"/>
      <c r="P1937" s="100"/>
      <c r="Q1937" s="99"/>
      <c r="W1937" s="5" t="str">
        <f t="shared" si="257"/>
        <v>15新潟県</v>
      </c>
    </row>
    <row r="1938" spans="1:23" x14ac:dyDescent="0.15">
      <c r="A1938" s="8">
        <f>(ROW()+12)/15</f>
        <v>130</v>
      </c>
      <c r="B1938" s="8"/>
      <c r="C1938" s="101">
        <f>(ROW()+12)/15</f>
        <v>130</v>
      </c>
      <c r="D1938" s="101"/>
      <c r="R1938" s="1" t="str">
        <f>"（"&amp;H1940&amp;"　"&amp;H1941&amp;"構想区域）"</f>
        <v>（新潟県　上越構想区域）</v>
      </c>
      <c r="W1938" s="1" t="str">
        <f>TEXT(F1940,"0?")&amp;H1940</f>
        <v>15新潟県</v>
      </c>
    </row>
    <row r="1939" spans="1:23" ht="14.25" thickBot="1" x14ac:dyDescent="0.2">
      <c r="A1939" s="8">
        <f t="shared" ref="A1939:A1952" si="258">A1938</f>
        <v>130</v>
      </c>
      <c r="B1939" s="8"/>
      <c r="C1939" s="1" t="s">
        <v>3</v>
      </c>
      <c r="W1939" s="1" t="str">
        <f>W1938</f>
        <v>15新潟県</v>
      </c>
    </row>
    <row r="1940" spans="1:23" x14ac:dyDescent="0.15">
      <c r="A1940" s="8">
        <f t="shared" si="258"/>
        <v>130</v>
      </c>
      <c r="B1940" s="8">
        <v>1506</v>
      </c>
      <c r="D1940" s="10" t="s">
        <v>4</v>
      </c>
      <c r="E1940" s="11"/>
      <c r="F1940" s="12">
        <f>QUOTIENT(F1941,100)</f>
        <v>15</v>
      </c>
      <c r="G1940" s="13"/>
      <c r="H1940" s="14" t="s">
        <v>169</v>
      </c>
      <c r="I1940" s="15"/>
      <c r="N1940" s="16"/>
      <c r="W1940" s="1" t="str">
        <f t="shared" ref="W1940:W1952" si="259">W1939</f>
        <v>15新潟県</v>
      </c>
    </row>
    <row r="1941" spans="1:23" x14ac:dyDescent="0.15">
      <c r="A1941" s="8">
        <f t="shared" si="258"/>
        <v>130</v>
      </c>
      <c r="B1941" s="8">
        <f>B1940</f>
        <v>1506</v>
      </c>
      <c r="D1941" s="17" t="s">
        <v>5</v>
      </c>
      <c r="E1941" s="18"/>
      <c r="F1941" s="19">
        <f>B1941</f>
        <v>1506</v>
      </c>
      <c r="G1941" s="20"/>
      <c r="H1941" s="21" t="s">
        <v>174</v>
      </c>
      <c r="I1941" s="22"/>
      <c r="N1941" s="16"/>
      <c r="W1941" s="1" t="str">
        <f t="shared" si="259"/>
        <v>15新潟県</v>
      </c>
    </row>
    <row r="1942" spans="1:23" x14ac:dyDescent="0.15">
      <c r="A1942" s="8">
        <f t="shared" si="258"/>
        <v>130</v>
      </c>
      <c r="B1942" s="8">
        <f>B1941</f>
        <v>1506</v>
      </c>
      <c r="D1942" s="23" t="s">
        <v>6</v>
      </c>
      <c r="E1942" s="24"/>
      <c r="F1942" s="25">
        <v>25.919499999999999</v>
      </c>
      <c r="G1942" s="26"/>
      <c r="H1942" s="26"/>
      <c r="I1942" s="27"/>
      <c r="J1942" s="28"/>
      <c r="K1942" s="28"/>
      <c r="M1942" s="28"/>
      <c r="N1942" s="29"/>
      <c r="O1942" s="30" t="s">
        <v>7</v>
      </c>
      <c r="W1942" s="1" t="str">
        <f t="shared" si="259"/>
        <v>15新潟県</v>
      </c>
    </row>
    <row r="1943" spans="1:23" ht="14.25" thickBot="1" x14ac:dyDescent="0.2">
      <c r="A1943" s="8">
        <f t="shared" si="258"/>
        <v>130</v>
      </c>
      <c r="B1943" s="8">
        <f>B1942</f>
        <v>1506</v>
      </c>
      <c r="D1943" s="31" t="s">
        <v>8</v>
      </c>
      <c r="E1943" s="32"/>
      <c r="F1943" s="33">
        <v>2165.6799999999998</v>
      </c>
      <c r="G1943" s="34"/>
      <c r="H1943" s="34"/>
      <c r="I1943" s="35"/>
      <c r="J1943" s="36"/>
      <c r="K1943" s="36"/>
      <c r="M1943" s="36"/>
      <c r="O1943" s="37">
        <v>-6.4000000000000001E-2</v>
      </c>
      <c r="P1943" s="37"/>
      <c r="W1943" s="1" t="str">
        <f t="shared" si="259"/>
        <v>15新潟県</v>
      </c>
    </row>
    <row r="1944" spans="1:23" ht="14.25" thickBot="1" x14ac:dyDescent="0.2">
      <c r="A1944" s="8">
        <f t="shared" si="258"/>
        <v>130</v>
      </c>
      <c r="B1944" s="8"/>
      <c r="C1944" s="1" t="s">
        <v>9</v>
      </c>
      <c r="W1944" s="1" t="str">
        <f t="shared" si="259"/>
        <v>15新潟県</v>
      </c>
    </row>
    <row r="1945" spans="1:23" ht="13.5" customHeight="1" x14ac:dyDescent="0.15">
      <c r="A1945" s="8">
        <f t="shared" si="258"/>
        <v>130</v>
      </c>
      <c r="B1945" s="8"/>
      <c r="D1945" s="38"/>
      <c r="E1945" s="39"/>
      <c r="F1945" s="40" t="s">
        <v>10</v>
      </c>
      <c r="G1945" s="41"/>
      <c r="H1945" s="42" t="s">
        <v>11</v>
      </c>
      <c r="I1945" s="42" t="s">
        <v>12</v>
      </c>
      <c r="J1945" s="42" t="s">
        <v>13</v>
      </c>
      <c r="K1945" s="42" t="s">
        <v>14</v>
      </c>
      <c r="L1945" s="43" t="s">
        <v>15</v>
      </c>
      <c r="M1945" s="41"/>
      <c r="N1945" s="41"/>
      <c r="O1945" s="43" t="s">
        <v>16</v>
      </c>
      <c r="P1945" s="41"/>
      <c r="Q1945" s="44"/>
      <c r="W1945" s="1" t="str">
        <f t="shared" si="259"/>
        <v>15新潟県</v>
      </c>
    </row>
    <row r="1946" spans="1:23" ht="32.25" thickBot="1" x14ac:dyDescent="0.2">
      <c r="A1946" s="8">
        <f t="shared" si="258"/>
        <v>130</v>
      </c>
      <c r="B1946" s="8"/>
      <c r="D1946" s="45"/>
      <c r="E1946" s="46"/>
      <c r="F1946" s="47" t="s">
        <v>17</v>
      </c>
      <c r="G1946" s="48" t="s">
        <v>18</v>
      </c>
      <c r="H1946" s="49" t="s">
        <v>19</v>
      </c>
      <c r="I1946" s="49" t="s">
        <v>20</v>
      </c>
      <c r="J1946" s="49" t="s">
        <v>21</v>
      </c>
      <c r="K1946" s="49" t="s">
        <v>22</v>
      </c>
      <c r="L1946" s="50" t="s">
        <v>23</v>
      </c>
      <c r="M1946" s="51" t="s">
        <v>24</v>
      </c>
      <c r="N1946" s="52" t="s">
        <v>25</v>
      </c>
      <c r="O1946" s="53" t="s">
        <v>26</v>
      </c>
      <c r="P1946" s="51" t="s">
        <v>27</v>
      </c>
      <c r="Q1946" s="54" t="s">
        <v>28</v>
      </c>
      <c r="W1946" s="1" t="str">
        <f t="shared" si="259"/>
        <v>15新潟県</v>
      </c>
    </row>
    <row r="1947" spans="1:23" ht="14.25" thickTop="1" x14ac:dyDescent="0.15">
      <c r="A1947" s="8">
        <f t="shared" si="258"/>
        <v>130</v>
      </c>
      <c r="B1947" s="8">
        <f>B1942</f>
        <v>1506</v>
      </c>
      <c r="D1947" s="55"/>
      <c r="E1947" s="56" t="s">
        <v>29</v>
      </c>
      <c r="F1947" s="57">
        <f>SUM(F1948:F1951)</f>
        <v>2207</v>
      </c>
      <c r="G1947" s="58">
        <f>IFERROR(F1947/P1947,"-")</f>
        <v>1.0677310111272376</v>
      </c>
      <c r="H1947" s="59">
        <f>SUM(H1948:H1951)</f>
        <v>2184</v>
      </c>
      <c r="I1947" s="59">
        <f>SUM(I1948:I1951)</f>
        <v>2109</v>
      </c>
      <c r="J1947" s="59">
        <f>SUM(J1948:J1951)</f>
        <v>2090</v>
      </c>
      <c r="K1947" s="59">
        <f>SUM(K1948:K1951)</f>
        <v>2040</v>
      </c>
      <c r="L1947" s="60">
        <f>SUM(L1948:L1951)</f>
        <v>2040</v>
      </c>
      <c r="M1947" s="61">
        <f>IFERROR(L1947/F1947,"-")</f>
        <v>0.92433167195287724</v>
      </c>
      <c r="N1947" s="62">
        <f>L1947-F1947</f>
        <v>-167</v>
      </c>
      <c r="O1947" s="60">
        <f>SUM(O1948:O1951)</f>
        <v>2133</v>
      </c>
      <c r="P1947" s="63">
        <f>SUM(P1948:P1951)</f>
        <v>2067</v>
      </c>
      <c r="Q1947" s="64">
        <f>IFERROR(O1947/P1947,"-")</f>
        <v>1.0319303338171262</v>
      </c>
      <c r="W1947" s="1" t="str">
        <f t="shared" si="259"/>
        <v>15新潟県</v>
      </c>
    </row>
    <row r="1948" spans="1:23" x14ac:dyDescent="0.15">
      <c r="A1948" s="8">
        <f t="shared" si="258"/>
        <v>130</v>
      </c>
      <c r="B1948" s="8">
        <f>B1947</f>
        <v>1506</v>
      </c>
      <c r="D1948" s="65"/>
      <c r="E1948" s="66" t="s">
        <v>30</v>
      </c>
      <c r="F1948" s="67">
        <v>534</v>
      </c>
      <c r="G1948" s="68">
        <f>IFERROR(F1948/P1948,"-")</f>
        <v>2.766839378238342</v>
      </c>
      <c r="H1948" s="69">
        <v>92</v>
      </c>
      <c r="I1948" s="69">
        <v>36</v>
      </c>
      <c r="J1948" s="69">
        <v>30</v>
      </c>
      <c r="K1948" s="69">
        <v>30</v>
      </c>
      <c r="L1948" s="70">
        <v>30</v>
      </c>
      <c r="M1948" s="71">
        <f>IFERROR(L1948/F1948,"-")</f>
        <v>5.6179775280898875E-2</v>
      </c>
      <c r="N1948" s="72">
        <f>L1948-F1948</f>
        <v>-504</v>
      </c>
      <c r="O1948" s="70">
        <v>30</v>
      </c>
      <c r="P1948" s="73">
        <v>193</v>
      </c>
      <c r="Q1948" s="74">
        <f>IFERROR(O1948/P1948,"-")</f>
        <v>0.15544041450777202</v>
      </c>
      <c r="W1948" s="1" t="str">
        <f t="shared" si="259"/>
        <v>15新潟県</v>
      </c>
    </row>
    <row r="1949" spans="1:23" x14ac:dyDescent="0.15">
      <c r="A1949" s="8">
        <f t="shared" si="258"/>
        <v>130</v>
      </c>
      <c r="B1949" s="8">
        <f>B1948</f>
        <v>1506</v>
      </c>
      <c r="D1949" s="65"/>
      <c r="E1949" s="75" t="s">
        <v>31</v>
      </c>
      <c r="F1949" s="76">
        <v>1032</v>
      </c>
      <c r="G1949" s="77">
        <f>IFERROR(F1949/P1949,"-")</f>
        <v>1.4742857142857142</v>
      </c>
      <c r="H1949" s="78">
        <v>1329</v>
      </c>
      <c r="I1949" s="78">
        <v>1197</v>
      </c>
      <c r="J1949" s="78">
        <v>1184</v>
      </c>
      <c r="K1949" s="78">
        <v>1134</v>
      </c>
      <c r="L1949" s="79">
        <v>1134</v>
      </c>
      <c r="M1949" s="80">
        <f>IFERROR(L1949/F1949,"-")</f>
        <v>1.0988372093023255</v>
      </c>
      <c r="N1949" s="81">
        <f>L1949-F1949</f>
        <v>102</v>
      </c>
      <c r="O1949" s="79">
        <v>1277</v>
      </c>
      <c r="P1949" s="82">
        <v>700</v>
      </c>
      <c r="Q1949" s="83">
        <f>IFERROR(O1949/P1949,"-")</f>
        <v>1.8242857142857143</v>
      </c>
      <c r="W1949" s="1" t="str">
        <f t="shared" si="259"/>
        <v>15新潟県</v>
      </c>
    </row>
    <row r="1950" spans="1:23" x14ac:dyDescent="0.15">
      <c r="A1950" s="8">
        <f t="shared" si="258"/>
        <v>130</v>
      </c>
      <c r="B1950" s="8">
        <f>B1949</f>
        <v>1506</v>
      </c>
      <c r="D1950" s="65"/>
      <c r="E1950" s="75" t="s">
        <v>32</v>
      </c>
      <c r="F1950" s="76">
        <v>227</v>
      </c>
      <c r="G1950" s="77">
        <f>IFERROR(F1950/P1950,"-")</f>
        <v>0.32708933717579253</v>
      </c>
      <c r="H1950" s="78">
        <v>335</v>
      </c>
      <c r="I1950" s="78">
        <v>398</v>
      </c>
      <c r="J1950" s="78">
        <v>398</v>
      </c>
      <c r="K1950" s="78">
        <v>398</v>
      </c>
      <c r="L1950" s="79">
        <v>398</v>
      </c>
      <c r="M1950" s="80">
        <f>IFERROR(L1950/F1950,"-")</f>
        <v>1.7533039647577093</v>
      </c>
      <c r="N1950" s="81">
        <f>L1950-F1950</f>
        <v>171</v>
      </c>
      <c r="O1950" s="79">
        <v>445</v>
      </c>
      <c r="P1950" s="82">
        <v>694</v>
      </c>
      <c r="Q1950" s="83">
        <f>IFERROR(O1950/P1950,"-")</f>
        <v>0.64121037463976949</v>
      </c>
      <c r="W1950" s="1" t="str">
        <f t="shared" si="259"/>
        <v>15新潟県</v>
      </c>
    </row>
    <row r="1951" spans="1:23" ht="14.25" thickBot="1" x14ac:dyDescent="0.2">
      <c r="A1951" s="8">
        <f t="shared" si="258"/>
        <v>130</v>
      </c>
      <c r="B1951" s="8">
        <f>B1950</f>
        <v>1506</v>
      </c>
      <c r="D1951" s="84"/>
      <c r="E1951" s="85" t="s">
        <v>33</v>
      </c>
      <c r="F1951" s="86">
        <v>414</v>
      </c>
      <c r="G1951" s="87">
        <f>IFERROR(F1951/P1951,"-")</f>
        <v>0.86250000000000004</v>
      </c>
      <c r="H1951" s="88">
        <v>428</v>
      </c>
      <c r="I1951" s="88">
        <v>478</v>
      </c>
      <c r="J1951" s="88">
        <v>478</v>
      </c>
      <c r="K1951" s="88">
        <v>478</v>
      </c>
      <c r="L1951" s="89">
        <v>478</v>
      </c>
      <c r="M1951" s="90">
        <f>IFERROR(L1951/F1951,"-")</f>
        <v>1.1545893719806763</v>
      </c>
      <c r="N1951" s="91">
        <f>L1951-F1951</f>
        <v>64</v>
      </c>
      <c r="O1951" s="89">
        <v>381</v>
      </c>
      <c r="P1951" s="92">
        <v>480</v>
      </c>
      <c r="Q1951" s="93">
        <f>IFERROR(O1951/P1951,"-")</f>
        <v>0.79374999999999996</v>
      </c>
      <c r="W1951" s="1" t="str">
        <f t="shared" si="259"/>
        <v>15新潟県</v>
      </c>
    </row>
    <row r="1952" spans="1:23" s="5" customFormat="1" x14ac:dyDescent="0.15">
      <c r="A1952" s="94">
        <f t="shared" si="258"/>
        <v>130</v>
      </c>
      <c r="B1952" s="94">
        <f>B1951</f>
        <v>1506</v>
      </c>
      <c r="D1952" s="95"/>
      <c r="E1952" s="96" t="s">
        <v>34</v>
      </c>
      <c r="F1952" s="97">
        <v>0.9</v>
      </c>
      <c r="G1952" s="98"/>
      <c r="H1952" s="97">
        <v>1</v>
      </c>
      <c r="I1952" s="97">
        <v>1</v>
      </c>
      <c r="J1952" s="97">
        <v>0.9375</v>
      </c>
      <c r="K1952" s="97">
        <v>0.9375</v>
      </c>
      <c r="L1952" s="97">
        <v>0.9375</v>
      </c>
      <c r="M1952" s="99"/>
      <c r="N1952" s="99"/>
      <c r="O1952" s="100"/>
      <c r="P1952" s="100"/>
      <c r="Q1952" s="99"/>
      <c r="W1952" s="5" t="str">
        <f t="shared" si="259"/>
        <v>15新潟県</v>
      </c>
    </row>
    <row r="1953" spans="1:23" x14ac:dyDescent="0.15">
      <c r="A1953" s="8">
        <f>(ROW()+12)/15</f>
        <v>131</v>
      </c>
      <c r="B1953" s="8"/>
      <c r="C1953" s="101">
        <f>(ROW()+12)/15</f>
        <v>131</v>
      </c>
      <c r="D1953" s="101"/>
      <c r="R1953" s="1" t="str">
        <f>"（"&amp;H1955&amp;"　"&amp;H1956&amp;"構想区域）"</f>
        <v>（新潟県　佐渡構想区域）</v>
      </c>
      <c r="W1953" s="1" t="str">
        <f>TEXT(F1955,"0?")&amp;H1955</f>
        <v>15新潟県</v>
      </c>
    </row>
    <row r="1954" spans="1:23" ht="14.25" thickBot="1" x14ac:dyDescent="0.2">
      <c r="A1954" s="8">
        <f t="shared" ref="A1954:A1967" si="260">A1953</f>
        <v>131</v>
      </c>
      <c r="B1954" s="8"/>
      <c r="C1954" s="1" t="s">
        <v>3</v>
      </c>
      <c r="W1954" s="1" t="str">
        <f>W1953</f>
        <v>15新潟県</v>
      </c>
    </row>
    <row r="1955" spans="1:23" x14ac:dyDescent="0.15">
      <c r="A1955" s="8">
        <f t="shared" si="260"/>
        <v>131</v>
      </c>
      <c r="B1955" s="8">
        <v>1507</v>
      </c>
      <c r="D1955" s="10" t="s">
        <v>4</v>
      </c>
      <c r="E1955" s="11"/>
      <c r="F1955" s="12">
        <f>QUOTIENT(F1956,100)</f>
        <v>15</v>
      </c>
      <c r="G1955" s="13"/>
      <c r="H1955" s="14" t="s">
        <v>169</v>
      </c>
      <c r="I1955" s="15"/>
      <c r="N1955" s="16"/>
      <c r="W1955" s="1" t="str">
        <f t="shared" ref="W1955:W1967" si="261">W1954</f>
        <v>15新潟県</v>
      </c>
    </row>
    <row r="1956" spans="1:23" x14ac:dyDescent="0.15">
      <c r="A1956" s="8">
        <f t="shared" si="260"/>
        <v>131</v>
      </c>
      <c r="B1956" s="8">
        <f>B1955</f>
        <v>1507</v>
      </c>
      <c r="D1956" s="17" t="s">
        <v>5</v>
      </c>
      <c r="E1956" s="18"/>
      <c r="F1956" s="19">
        <f>B1956</f>
        <v>1507</v>
      </c>
      <c r="G1956" s="20"/>
      <c r="H1956" s="21" t="s">
        <v>175</v>
      </c>
      <c r="I1956" s="22"/>
      <c r="N1956" s="16"/>
      <c r="W1956" s="1" t="str">
        <f t="shared" si="261"/>
        <v>15新潟県</v>
      </c>
    </row>
    <row r="1957" spans="1:23" x14ac:dyDescent="0.15">
      <c r="A1957" s="8">
        <f t="shared" si="260"/>
        <v>131</v>
      </c>
      <c r="B1957" s="8">
        <f>B1956</f>
        <v>1507</v>
      </c>
      <c r="D1957" s="23" t="s">
        <v>6</v>
      </c>
      <c r="E1957" s="24"/>
      <c r="F1957" s="25">
        <v>5.1492000000000004</v>
      </c>
      <c r="G1957" s="26"/>
      <c r="H1957" s="26"/>
      <c r="I1957" s="27"/>
      <c r="J1957" s="28"/>
      <c r="K1957" s="28"/>
      <c r="M1957" s="28"/>
      <c r="N1957" s="29"/>
      <c r="O1957" s="30" t="s">
        <v>7</v>
      </c>
      <c r="W1957" s="1" t="str">
        <f t="shared" si="261"/>
        <v>15新潟県</v>
      </c>
    </row>
    <row r="1958" spans="1:23" ht="14.25" thickBot="1" x14ac:dyDescent="0.2">
      <c r="A1958" s="8">
        <f t="shared" si="260"/>
        <v>131</v>
      </c>
      <c r="B1958" s="8">
        <f>B1957</f>
        <v>1507</v>
      </c>
      <c r="D1958" s="31" t="s">
        <v>8</v>
      </c>
      <c r="E1958" s="32"/>
      <c r="F1958" s="33">
        <v>855.66</v>
      </c>
      <c r="G1958" s="34"/>
      <c r="H1958" s="34"/>
      <c r="I1958" s="35"/>
      <c r="J1958" s="36"/>
      <c r="K1958" s="36"/>
      <c r="M1958" s="36"/>
      <c r="O1958" s="37">
        <v>-0.114</v>
      </c>
      <c r="P1958" s="37"/>
      <c r="W1958" s="1" t="str">
        <f t="shared" si="261"/>
        <v>15新潟県</v>
      </c>
    </row>
    <row r="1959" spans="1:23" ht="14.25" thickBot="1" x14ac:dyDescent="0.2">
      <c r="A1959" s="8">
        <f t="shared" si="260"/>
        <v>131</v>
      </c>
      <c r="B1959" s="8"/>
      <c r="C1959" s="1" t="s">
        <v>9</v>
      </c>
      <c r="W1959" s="1" t="str">
        <f t="shared" si="261"/>
        <v>15新潟県</v>
      </c>
    </row>
    <row r="1960" spans="1:23" ht="13.5" customHeight="1" x14ac:dyDescent="0.15">
      <c r="A1960" s="8">
        <f t="shared" si="260"/>
        <v>131</v>
      </c>
      <c r="B1960" s="8"/>
      <c r="D1960" s="38"/>
      <c r="E1960" s="39"/>
      <c r="F1960" s="40" t="s">
        <v>10</v>
      </c>
      <c r="G1960" s="41"/>
      <c r="H1960" s="42" t="s">
        <v>11</v>
      </c>
      <c r="I1960" s="42" t="s">
        <v>12</v>
      </c>
      <c r="J1960" s="42" t="s">
        <v>13</v>
      </c>
      <c r="K1960" s="42" t="s">
        <v>14</v>
      </c>
      <c r="L1960" s="43" t="s">
        <v>15</v>
      </c>
      <c r="M1960" s="41"/>
      <c r="N1960" s="41"/>
      <c r="O1960" s="43" t="s">
        <v>16</v>
      </c>
      <c r="P1960" s="41"/>
      <c r="Q1960" s="44"/>
      <c r="W1960" s="1" t="str">
        <f t="shared" si="261"/>
        <v>15新潟県</v>
      </c>
    </row>
    <row r="1961" spans="1:23" ht="32.25" thickBot="1" x14ac:dyDescent="0.2">
      <c r="A1961" s="8">
        <f t="shared" si="260"/>
        <v>131</v>
      </c>
      <c r="B1961" s="8"/>
      <c r="D1961" s="45"/>
      <c r="E1961" s="46"/>
      <c r="F1961" s="47" t="s">
        <v>17</v>
      </c>
      <c r="G1961" s="48" t="s">
        <v>18</v>
      </c>
      <c r="H1961" s="49" t="s">
        <v>19</v>
      </c>
      <c r="I1961" s="49" t="s">
        <v>20</v>
      </c>
      <c r="J1961" s="49" t="s">
        <v>21</v>
      </c>
      <c r="K1961" s="49" t="s">
        <v>22</v>
      </c>
      <c r="L1961" s="50" t="s">
        <v>23</v>
      </c>
      <c r="M1961" s="51" t="s">
        <v>24</v>
      </c>
      <c r="N1961" s="52" t="s">
        <v>25</v>
      </c>
      <c r="O1961" s="53" t="s">
        <v>26</v>
      </c>
      <c r="P1961" s="51" t="s">
        <v>27</v>
      </c>
      <c r="Q1961" s="54" t="s">
        <v>28</v>
      </c>
      <c r="W1961" s="1" t="str">
        <f t="shared" si="261"/>
        <v>15新潟県</v>
      </c>
    </row>
    <row r="1962" spans="1:23" ht="14.25" thickTop="1" x14ac:dyDescent="0.15">
      <c r="A1962" s="8">
        <f t="shared" si="260"/>
        <v>131</v>
      </c>
      <c r="B1962" s="8">
        <f>B1957</f>
        <v>1507</v>
      </c>
      <c r="D1962" s="55"/>
      <c r="E1962" s="56" t="s">
        <v>29</v>
      </c>
      <c r="F1962" s="57">
        <f>SUM(F1963:F1966)</f>
        <v>545</v>
      </c>
      <c r="G1962" s="58">
        <f>IFERROR(F1962/P1962,"-")</f>
        <v>1.1145194274028629</v>
      </c>
      <c r="H1962" s="59">
        <f>SUM(H1963:H1966)</f>
        <v>541</v>
      </c>
      <c r="I1962" s="59">
        <f>SUM(I1963:I1966)</f>
        <v>541</v>
      </c>
      <c r="J1962" s="59">
        <f>SUM(J1963:J1966)</f>
        <v>567</v>
      </c>
      <c r="K1962" s="59">
        <f>SUM(K1963:K1966)</f>
        <v>481</v>
      </c>
      <c r="L1962" s="60">
        <f>SUM(L1963:L1966)</f>
        <v>391</v>
      </c>
      <c r="M1962" s="61">
        <f>IFERROR(L1962/F1962,"-")</f>
        <v>0.71743119266055044</v>
      </c>
      <c r="N1962" s="62">
        <f>L1962-F1962</f>
        <v>-154</v>
      </c>
      <c r="O1962" s="60">
        <f>SUM(O1963:O1966)</f>
        <v>448</v>
      </c>
      <c r="P1962" s="63">
        <f>SUM(P1963:P1966)</f>
        <v>489</v>
      </c>
      <c r="Q1962" s="64">
        <f>IFERROR(O1962/P1962,"-")</f>
        <v>0.91615541922290389</v>
      </c>
      <c r="W1962" s="1" t="str">
        <f t="shared" si="261"/>
        <v>15新潟県</v>
      </c>
    </row>
    <row r="1963" spans="1:23" x14ac:dyDescent="0.15">
      <c r="A1963" s="8">
        <f t="shared" si="260"/>
        <v>131</v>
      </c>
      <c r="B1963" s="8">
        <f>B1962</f>
        <v>1507</v>
      </c>
      <c r="D1963" s="65"/>
      <c r="E1963" s="66" t="s">
        <v>30</v>
      </c>
      <c r="F1963" s="67">
        <v>0</v>
      </c>
      <c r="G1963" s="68">
        <f>IFERROR(F1963/P1963,"-")</f>
        <v>0</v>
      </c>
      <c r="H1963" s="69">
        <v>0</v>
      </c>
      <c r="I1963" s="69">
        <v>0</v>
      </c>
      <c r="J1963" s="69">
        <v>0</v>
      </c>
      <c r="K1963" s="69">
        <v>0</v>
      </c>
      <c r="L1963" s="70">
        <v>0</v>
      </c>
      <c r="M1963" s="71" t="str">
        <f>IFERROR(L1963/F1963,"-")</f>
        <v>-</v>
      </c>
      <c r="N1963" s="72">
        <f>L1963-F1963</f>
        <v>0</v>
      </c>
      <c r="O1963" s="70">
        <v>0</v>
      </c>
      <c r="P1963" s="73">
        <v>24</v>
      </c>
      <c r="Q1963" s="74">
        <f>IFERROR(O1963/P1963,"-")</f>
        <v>0</v>
      </c>
      <c r="W1963" s="1" t="str">
        <f t="shared" si="261"/>
        <v>15新潟県</v>
      </c>
    </row>
    <row r="1964" spans="1:23" x14ac:dyDescent="0.15">
      <c r="A1964" s="8">
        <f t="shared" si="260"/>
        <v>131</v>
      </c>
      <c r="B1964" s="8">
        <f>B1963</f>
        <v>1507</v>
      </c>
      <c r="D1964" s="65"/>
      <c r="E1964" s="75" t="s">
        <v>31</v>
      </c>
      <c r="F1964" s="76">
        <v>354</v>
      </c>
      <c r="G1964" s="77">
        <f>IFERROR(F1964/P1964,"-")</f>
        <v>2.8548387096774195</v>
      </c>
      <c r="H1964" s="78">
        <v>300</v>
      </c>
      <c r="I1964" s="78">
        <v>300</v>
      </c>
      <c r="J1964" s="78">
        <v>300</v>
      </c>
      <c r="K1964" s="78">
        <v>300</v>
      </c>
      <c r="L1964" s="79">
        <v>190</v>
      </c>
      <c r="M1964" s="80">
        <f>IFERROR(L1964/F1964,"-")</f>
        <v>0.53672316384180796</v>
      </c>
      <c r="N1964" s="81">
        <f>L1964-F1964</f>
        <v>-164</v>
      </c>
      <c r="O1964" s="79">
        <v>250</v>
      </c>
      <c r="P1964" s="82">
        <v>124</v>
      </c>
      <c r="Q1964" s="83">
        <f>IFERROR(O1964/P1964,"-")</f>
        <v>2.0161290322580645</v>
      </c>
      <c r="W1964" s="1" t="str">
        <f t="shared" si="261"/>
        <v>15新潟県</v>
      </c>
    </row>
    <row r="1965" spans="1:23" x14ac:dyDescent="0.15">
      <c r="A1965" s="8">
        <f t="shared" si="260"/>
        <v>131</v>
      </c>
      <c r="B1965" s="8">
        <f>B1964</f>
        <v>1507</v>
      </c>
      <c r="D1965" s="65"/>
      <c r="E1965" s="75" t="s">
        <v>32</v>
      </c>
      <c r="F1965" s="76">
        <v>0</v>
      </c>
      <c r="G1965" s="77">
        <f>IFERROR(F1965/P1965,"-")</f>
        <v>0</v>
      </c>
      <c r="H1965" s="78">
        <v>50</v>
      </c>
      <c r="I1965" s="78">
        <v>110</v>
      </c>
      <c r="J1965" s="78">
        <v>129</v>
      </c>
      <c r="K1965" s="78">
        <v>129</v>
      </c>
      <c r="L1965" s="79">
        <v>182</v>
      </c>
      <c r="M1965" s="80" t="str">
        <f>IFERROR(L1965/F1965,"-")</f>
        <v>-</v>
      </c>
      <c r="N1965" s="81">
        <f>L1965-F1965</f>
        <v>182</v>
      </c>
      <c r="O1965" s="79">
        <v>179</v>
      </c>
      <c r="P1965" s="82">
        <v>206</v>
      </c>
      <c r="Q1965" s="83">
        <f>IFERROR(O1965/P1965,"-")</f>
        <v>0.8689320388349514</v>
      </c>
      <c r="W1965" s="1" t="str">
        <f t="shared" si="261"/>
        <v>15新潟県</v>
      </c>
    </row>
    <row r="1966" spans="1:23" ht="14.25" thickBot="1" x14ac:dyDescent="0.2">
      <c r="A1966" s="8">
        <f t="shared" si="260"/>
        <v>131</v>
      </c>
      <c r="B1966" s="8">
        <f>B1965</f>
        <v>1507</v>
      </c>
      <c r="D1966" s="84"/>
      <c r="E1966" s="85" t="s">
        <v>33</v>
      </c>
      <c r="F1966" s="86">
        <v>191</v>
      </c>
      <c r="G1966" s="87">
        <f>IFERROR(F1966/P1966,"-")</f>
        <v>1.4148148148148147</v>
      </c>
      <c r="H1966" s="88">
        <v>191</v>
      </c>
      <c r="I1966" s="88">
        <v>131</v>
      </c>
      <c r="J1966" s="88">
        <v>138</v>
      </c>
      <c r="K1966" s="88">
        <v>52</v>
      </c>
      <c r="L1966" s="89">
        <v>19</v>
      </c>
      <c r="M1966" s="90">
        <f>IFERROR(L1966/F1966,"-")</f>
        <v>9.947643979057591E-2</v>
      </c>
      <c r="N1966" s="91">
        <f>L1966-F1966</f>
        <v>-172</v>
      </c>
      <c r="O1966" s="89">
        <v>19</v>
      </c>
      <c r="P1966" s="92">
        <v>135</v>
      </c>
      <c r="Q1966" s="93">
        <f>IFERROR(O1966/P1966,"-")</f>
        <v>0.14074074074074075</v>
      </c>
      <c r="W1966" s="1" t="str">
        <f t="shared" si="261"/>
        <v>15新潟県</v>
      </c>
    </row>
    <row r="1967" spans="1:23" s="5" customFormat="1" x14ac:dyDescent="0.15">
      <c r="A1967" s="94">
        <f t="shared" si="260"/>
        <v>131</v>
      </c>
      <c r="B1967" s="94">
        <f>B1966</f>
        <v>1507</v>
      </c>
      <c r="D1967" s="95"/>
      <c r="E1967" s="96" t="s">
        <v>34</v>
      </c>
      <c r="F1967" s="97">
        <v>1</v>
      </c>
      <c r="G1967" s="98"/>
      <c r="H1967" s="97">
        <v>1</v>
      </c>
      <c r="I1967" s="97">
        <v>1</v>
      </c>
      <c r="J1967" s="97">
        <v>1</v>
      </c>
      <c r="K1967" s="97">
        <v>1</v>
      </c>
      <c r="L1967" s="97">
        <v>1</v>
      </c>
      <c r="M1967" s="99"/>
      <c r="N1967" s="99"/>
      <c r="O1967" s="100"/>
      <c r="P1967" s="100"/>
      <c r="Q1967" s="99"/>
      <c r="W1967" s="5" t="str">
        <f t="shared" si="261"/>
        <v>15新潟県</v>
      </c>
    </row>
    <row r="1968" spans="1:23" x14ac:dyDescent="0.15">
      <c r="A1968" s="8">
        <f>(ROW()+12)/15</f>
        <v>132</v>
      </c>
      <c r="B1968" s="8"/>
      <c r="C1968" s="101">
        <f>(ROW()+12)/15</f>
        <v>132</v>
      </c>
      <c r="D1968" s="101"/>
      <c r="R1968" s="1" t="str">
        <f>"（"&amp;H1970&amp;"　"&amp;H1971&amp;"構想区域）"</f>
        <v>（富山県　新川構想区域）</v>
      </c>
      <c r="W1968" s="1" t="str">
        <f>TEXT(F1970,"0?")&amp;H1970</f>
        <v>16富山県</v>
      </c>
    </row>
    <row r="1969" spans="1:23" ht="14.25" thickBot="1" x14ac:dyDescent="0.2">
      <c r="A1969" s="8">
        <f t="shared" ref="A1969:A1982" si="262">A1968</f>
        <v>132</v>
      </c>
      <c r="B1969" s="8"/>
      <c r="C1969" s="1" t="s">
        <v>3</v>
      </c>
      <c r="W1969" s="1" t="str">
        <f>W1968</f>
        <v>16富山県</v>
      </c>
    </row>
    <row r="1970" spans="1:23" x14ac:dyDescent="0.15">
      <c r="A1970" s="8">
        <f t="shared" si="262"/>
        <v>132</v>
      </c>
      <c r="B1970" s="8">
        <v>1601</v>
      </c>
      <c r="D1970" s="10" t="s">
        <v>4</v>
      </c>
      <c r="E1970" s="11"/>
      <c r="F1970" s="12">
        <f>QUOTIENT(F1971,100)</f>
        <v>16</v>
      </c>
      <c r="G1970" s="13"/>
      <c r="H1970" s="14" t="s">
        <v>176</v>
      </c>
      <c r="I1970" s="15"/>
      <c r="N1970" s="16"/>
      <c r="W1970" s="1" t="str">
        <f t="shared" ref="W1970:W1982" si="263">W1969</f>
        <v>16富山県</v>
      </c>
    </row>
    <row r="1971" spans="1:23" x14ac:dyDescent="0.15">
      <c r="A1971" s="8">
        <f t="shared" si="262"/>
        <v>132</v>
      </c>
      <c r="B1971" s="8">
        <f>B1970</f>
        <v>1601</v>
      </c>
      <c r="D1971" s="17" t="s">
        <v>5</v>
      </c>
      <c r="E1971" s="18"/>
      <c r="F1971" s="19">
        <f>B1971</f>
        <v>1601</v>
      </c>
      <c r="G1971" s="20"/>
      <c r="H1971" s="21" t="s">
        <v>177</v>
      </c>
      <c r="I1971" s="22"/>
      <c r="N1971" s="16"/>
      <c r="W1971" s="1" t="str">
        <f t="shared" si="263"/>
        <v>16富山県</v>
      </c>
    </row>
    <row r="1972" spans="1:23" x14ac:dyDescent="0.15">
      <c r="A1972" s="8">
        <f t="shared" si="262"/>
        <v>132</v>
      </c>
      <c r="B1972" s="8">
        <f>B1971</f>
        <v>1601</v>
      </c>
      <c r="D1972" s="23" t="s">
        <v>6</v>
      </c>
      <c r="E1972" s="24"/>
      <c r="F1972" s="25">
        <v>11.5093</v>
      </c>
      <c r="G1972" s="26"/>
      <c r="H1972" s="26"/>
      <c r="I1972" s="27"/>
      <c r="J1972" s="28"/>
      <c r="K1972" s="28"/>
      <c r="M1972" s="28"/>
      <c r="N1972" s="29"/>
      <c r="O1972" s="30" t="s">
        <v>7</v>
      </c>
      <c r="W1972" s="1" t="str">
        <f t="shared" si="263"/>
        <v>16富山県</v>
      </c>
    </row>
    <row r="1973" spans="1:23" ht="14.25" thickBot="1" x14ac:dyDescent="0.2">
      <c r="A1973" s="8">
        <f t="shared" si="262"/>
        <v>132</v>
      </c>
      <c r="B1973" s="8">
        <f>B1972</f>
        <v>1601</v>
      </c>
      <c r="D1973" s="31" t="s">
        <v>8</v>
      </c>
      <c r="E1973" s="32"/>
      <c r="F1973" s="33">
        <v>924.47</v>
      </c>
      <c r="G1973" s="34"/>
      <c r="H1973" s="34"/>
      <c r="I1973" s="35"/>
      <c r="J1973" s="36"/>
      <c r="K1973" s="36"/>
      <c r="M1973" s="36"/>
      <c r="O1973" s="37">
        <v>-0.126</v>
      </c>
      <c r="P1973" s="37"/>
      <c r="W1973" s="1" t="str">
        <f t="shared" si="263"/>
        <v>16富山県</v>
      </c>
    </row>
    <row r="1974" spans="1:23" ht="14.25" thickBot="1" x14ac:dyDescent="0.2">
      <c r="A1974" s="8">
        <f t="shared" si="262"/>
        <v>132</v>
      </c>
      <c r="B1974" s="8"/>
      <c r="C1974" s="1" t="s">
        <v>9</v>
      </c>
      <c r="W1974" s="1" t="str">
        <f t="shared" si="263"/>
        <v>16富山県</v>
      </c>
    </row>
    <row r="1975" spans="1:23" ht="13.5" customHeight="1" x14ac:dyDescent="0.15">
      <c r="A1975" s="8">
        <f t="shared" si="262"/>
        <v>132</v>
      </c>
      <c r="B1975" s="8"/>
      <c r="D1975" s="38"/>
      <c r="E1975" s="39"/>
      <c r="F1975" s="40" t="s">
        <v>10</v>
      </c>
      <c r="G1975" s="41"/>
      <c r="H1975" s="42" t="s">
        <v>11</v>
      </c>
      <c r="I1975" s="42" t="s">
        <v>12</v>
      </c>
      <c r="J1975" s="42" t="s">
        <v>13</v>
      </c>
      <c r="K1975" s="42" t="s">
        <v>14</v>
      </c>
      <c r="L1975" s="43" t="s">
        <v>15</v>
      </c>
      <c r="M1975" s="41"/>
      <c r="N1975" s="41"/>
      <c r="O1975" s="43" t="s">
        <v>16</v>
      </c>
      <c r="P1975" s="41"/>
      <c r="Q1975" s="44"/>
      <c r="W1975" s="1" t="str">
        <f t="shared" si="263"/>
        <v>16富山県</v>
      </c>
    </row>
    <row r="1976" spans="1:23" ht="32.25" thickBot="1" x14ac:dyDescent="0.2">
      <c r="A1976" s="8">
        <f t="shared" si="262"/>
        <v>132</v>
      </c>
      <c r="B1976" s="8"/>
      <c r="D1976" s="45"/>
      <c r="E1976" s="46"/>
      <c r="F1976" s="47" t="s">
        <v>17</v>
      </c>
      <c r="G1976" s="48" t="s">
        <v>18</v>
      </c>
      <c r="H1976" s="49" t="s">
        <v>19</v>
      </c>
      <c r="I1976" s="49" t="s">
        <v>20</v>
      </c>
      <c r="J1976" s="49" t="s">
        <v>21</v>
      </c>
      <c r="K1976" s="49" t="s">
        <v>22</v>
      </c>
      <c r="L1976" s="50" t="s">
        <v>23</v>
      </c>
      <c r="M1976" s="51" t="s">
        <v>24</v>
      </c>
      <c r="N1976" s="52" t="s">
        <v>25</v>
      </c>
      <c r="O1976" s="53" t="s">
        <v>26</v>
      </c>
      <c r="P1976" s="51" t="s">
        <v>27</v>
      </c>
      <c r="Q1976" s="54" t="s">
        <v>28</v>
      </c>
      <c r="W1976" s="1" t="str">
        <f t="shared" si="263"/>
        <v>16富山県</v>
      </c>
    </row>
    <row r="1977" spans="1:23" ht="14.25" thickTop="1" x14ac:dyDescent="0.15">
      <c r="A1977" s="8">
        <f t="shared" si="262"/>
        <v>132</v>
      </c>
      <c r="B1977" s="8">
        <f>B1972</f>
        <v>1601</v>
      </c>
      <c r="D1977" s="55"/>
      <c r="E1977" s="56" t="s">
        <v>29</v>
      </c>
      <c r="F1977" s="57">
        <f>SUM(F1978:F1981)</f>
        <v>1743</v>
      </c>
      <c r="G1977" s="58">
        <f>IFERROR(F1977/P1977,"-")</f>
        <v>1.4404958677685951</v>
      </c>
      <c r="H1977" s="59">
        <f>SUM(H1978:H1981)</f>
        <v>1791</v>
      </c>
      <c r="I1977" s="59">
        <f>SUM(I1978:I1981)</f>
        <v>1495</v>
      </c>
      <c r="J1977" s="59">
        <f>SUM(J1978:J1981)</f>
        <v>1421</v>
      </c>
      <c r="K1977" s="59">
        <f>SUM(K1978:K1981)</f>
        <v>1425</v>
      </c>
      <c r="L1977" s="60">
        <f>SUM(L1978:L1981)</f>
        <v>1434</v>
      </c>
      <c r="M1977" s="61">
        <f>IFERROR(L1977/F1977,"-")</f>
        <v>0.82271944922547335</v>
      </c>
      <c r="N1977" s="62">
        <f>L1977-F1977</f>
        <v>-309</v>
      </c>
      <c r="O1977" s="60">
        <f>SUM(O1978:O1981)</f>
        <v>1452</v>
      </c>
      <c r="P1977" s="63">
        <f>SUM(P1978:P1981)</f>
        <v>1210</v>
      </c>
      <c r="Q1977" s="64">
        <f>IFERROR(O1977/P1977,"-")</f>
        <v>1.2</v>
      </c>
      <c r="W1977" s="1" t="str">
        <f t="shared" si="263"/>
        <v>16富山県</v>
      </c>
    </row>
    <row r="1978" spans="1:23" x14ac:dyDescent="0.15">
      <c r="A1978" s="8">
        <f t="shared" si="262"/>
        <v>132</v>
      </c>
      <c r="B1978" s="8">
        <f>B1977</f>
        <v>1601</v>
      </c>
      <c r="D1978" s="65"/>
      <c r="E1978" s="66" t="s">
        <v>30</v>
      </c>
      <c r="F1978" s="67">
        <v>0</v>
      </c>
      <c r="G1978" s="68">
        <f>IFERROR(F1978/P1978,"-")</f>
        <v>0</v>
      </c>
      <c r="H1978" s="69">
        <v>4</v>
      </c>
      <c r="I1978" s="69">
        <v>4</v>
      </c>
      <c r="J1978" s="69">
        <v>5</v>
      </c>
      <c r="K1978" s="69">
        <v>5</v>
      </c>
      <c r="L1978" s="70">
        <v>5</v>
      </c>
      <c r="M1978" s="71" t="str">
        <f>IFERROR(L1978/F1978,"-")</f>
        <v>-</v>
      </c>
      <c r="N1978" s="72">
        <f>L1978-F1978</f>
        <v>5</v>
      </c>
      <c r="O1978" s="70">
        <v>5</v>
      </c>
      <c r="P1978" s="73">
        <v>86</v>
      </c>
      <c r="Q1978" s="74">
        <f>IFERROR(O1978/P1978,"-")</f>
        <v>5.8139534883720929E-2</v>
      </c>
      <c r="W1978" s="1" t="str">
        <f t="shared" si="263"/>
        <v>16富山県</v>
      </c>
    </row>
    <row r="1979" spans="1:23" x14ac:dyDescent="0.15">
      <c r="A1979" s="8">
        <f t="shared" si="262"/>
        <v>132</v>
      </c>
      <c r="B1979" s="8">
        <f>B1978</f>
        <v>1601</v>
      </c>
      <c r="D1979" s="65"/>
      <c r="E1979" s="75" t="s">
        <v>31</v>
      </c>
      <c r="F1979" s="76">
        <v>910</v>
      </c>
      <c r="G1979" s="77">
        <f>IFERROR(F1979/P1979,"-")</f>
        <v>2.4266666666666667</v>
      </c>
      <c r="H1979" s="78">
        <v>845</v>
      </c>
      <c r="I1979" s="78">
        <v>775</v>
      </c>
      <c r="J1979" s="78">
        <v>722</v>
      </c>
      <c r="K1979" s="78">
        <v>757</v>
      </c>
      <c r="L1979" s="79">
        <v>735</v>
      </c>
      <c r="M1979" s="80">
        <f>IFERROR(L1979/F1979,"-")</f>
        <v>0.80769230769230771</v>
      </c>
      <c r="N1979" s="81">
        <f>L1979-F1979</f>
        <v>-175</v>
      </c>
      <c r="O1979" s="79">
        <v>700</v>
      </c>
      <c r="P1979" s="82">
        <v>375</v>
      </c>
      <c r="Q1979" s="83">
        <f>IFERROR(O1979/P1979,"-")</f>
        <v>1.8666666666666667</v>
      </c>
      <c r="W1979" s="1" t="str">
        <f t="shared" si="263"/>
        <v>16富山県</v>
      </c>
    </row>
    <row r="1980" spans="1:23" x14ac:dyDescent="0.15">
      <c r="A1980" s="8">
        <f t="shared" si="262"/>
        <v>132</v>
      </c>
      <c r="B1980" s="8">
        <f>B1979</f>
        <v>1601</v>
      </c>
      <c r="D1980" s="65"/>
      <c r="E1980" s="75" t="s">
        <v>32</v>
      </c>
      <c r="F1980" s="76">
        <v>131</v>
      </c>
      <c r="G1980" s="77">
        <f>IFERROR(F1980/P1980,"-")</f>
        <v>0.37861271676300579</v>
      </c>
      <c r="H1980" s="78">
        <v>79</v>
      </c>
      <c r="I1980" s="78">
        <v>132</v>
      </c>
      <c r="J1980" s="78">
        <v>162</v>
      </c>
      <c r="K1980" s="78">
        <v>131</v>
      </c>
      <c r="L1980" s="79">
        <v>162</v>
      </c>
      <c r="M1980" s="80">
        <f>IFERROR(L1980/F1980,"-")</f>
        <v>1.2366412213740459</v>
      </c>
      <c r="N1980" s="81">
        <f>L1980-F1980</f>
        <v>31</v>
      </c>
      <c r="O1980" s="79">
        <v>215</v>
      </c>
      <c r="P1980" s="82">
        <v>346</v>
      </c>
      <c r="Q1980" s="83">
        <f>IFERROR(O1980/P1980,"-")</f>
        <v>0.62138728323699421</v>
      </c>
      <c r="W1980" s="1" t="str">
        <f t="shared" si="263"/>
        <v>16富山県</v>
      </c>
    </row>
    <row r="1981" spans="1:23" ht="14.25" thickBot="1" x14ac:dyDescent="0.2">
      <c r="A1981" s="8">
        <f t="shared" si="262"/>
        <v>132</v>
      </c>
      <c r="B1981" s="8">
        <f>B1980</f>
        <v>1601</v>
      </c>
      <c r="D1981" s="84"/>
      <c r="E1981" s="85" t="s">
        <v>33</v>
      </c>
      <c r="F1981" s="86">
        <v>702</v>
      </c>
      <c r="G1981" s="87">
        <f>IFERROR(F1981/P1981,"-")</f>
        <v>1.7419354838709677</v>
      </c>
      <c r="H1981" s="88">
        <v>863</v>
      </c>
      <c r="I1981" s="88">
        <v>584</v>
      </c>
      <c r="J1981" s="88">
        <v>532</v>
      </c>
      <c r="K1981" s="88">
        <v>532</v>
      </c>
      <c r="L1981" s="89">
        <v>532</v>
      </c>
      <c r="M1981" s="90">
        <f>IFERROR(L1981/F1981,"-")</f>
        <v>0.75783475783475784</v>
      </c>
      <c r="N1981" s="91">
        <f>L1981-F1981</f>
        <v>-170</v>
      </c>
      <c r="O1981" s="89">
        <v>532</v>
      </c>
      <c r="P1981" s="92">
        <v>403</v>
      </c>
      <c r="Q1981" s="93">
        <f>IFERROR(O1981/P1981,"-")</f>
        <v>1.3200992555831266</v>
      </c>
      <c r="W1981" s="1" t="str">
        <f t="shared" si="263"/>
        <v>16富山県</v>
      </c>
    </row>
    <row r="1982" spans="1:23" s="5" customFormat="1" x14ac:dyDescent="0.15">
      <c r="A1982" s="94">
        <f t="shared" si="262"/>
        <v>132</v>
      </c>
      <c r="B1982" s="94">
        <f>B1981</f>
        <v>1601</v>
      </c>
      <c r="D1982" s="95"/>
      <c r="E1982" s="96" t="s">
        <v>34</v>
      </c>
      <c r="F1982" s="97">
        <v>0.93333333333333335</v>
      </c>
      <c r="G1982" s="98"/>
      <c r="H1982" s="97">
        <v>1</v>
      </c>
      <c r="I1982" s="97">
        <v>1</v>
      </c>
      <c r="J1982" s="97">
        <v>1</v>
      </c>
      <c r="K1982" s="97">
        <v>1</v>
      </c>
      <c r="L1982" s="97">
        <v>1</v>
      </c>
      <c r="M1982" s="99"/>
      <c r="N1982" s="99"/>
      <c r="O1982" s="100"/>
      <c r="P1982" s="100"/>
      <c r="Q1982" s="99"/>
      <c r="W1982" s="5" t="str">
        <f t="shared" si="263"/>
        <v>16富山県</v>
      </c>
    </row>
    <row r="1983" spans="1:23" x14ac:dyDescent="0.15">
      <c r="A1983" s="8">
        <f>(ROW()+12)/15</f>
        <v>133</v>
      </c>
      <c r="B1983" s="8"/>
      <c r="C1983" s="101">
        <f>(ROW()+12)/15</f>
        <v>133</v>
      </c>
      <c r="D1983" s="101"/>
      <c r="R1983" s="1" t="str">
        <f>"（"&amp;H1985&amp;"　"&amp;H1986&amp;"構想区域）"</f>
        <v>（富山県　富山構想区域）</v>
      </c>
      <c r="W1983" s="1" t="str">
        <f>TEXT(F1985,"0?")&amp;H1985</f>
        <v>16富山県</v>
      </c>
    </row>
    <row r="1984" spans="1:23" ht="14.25" thickBot="1" x14ac:dyDescent="0.2">
      <c r="A1984" s="8">
        <f t="shared" ref="A1984:A1997" si="264">A1983</f>
        <v>133</v>
      </c>
      <c r="B1984" s="8"/>
      <c r="C1984" s="1" t="s">
        <v>3</v>
      </c>
      <c r="W1984" s="1" t="str">
        <f>W1983</f>
        <v>16富山県</v>
      </c>
    </row>
    <row r="1985" spans="1:23" x14ac:dyDescent="0.15">
      <c r="A1985" s="8">
        <f t="shared" si="264"/>
        <v>133</v>
      </c>
      <c r="B1985" s="8">
        <v>1602</v>
      </c>
      <c r="D1985" s="10" t="s">
        <v>4</v>
      </c>
      <c r="E1985" s="11"/>
      <c r="F1985" s="12">
        <f>QUOTIENT(F1986,100)</f>
        <v>16</v>
      </c>
      <c r="G1985" s="13"/>
      <c r="H1985" s="14" t="s">
        <v>176</v>
      </c>
      <c r="I1985" s="15"/>
      <c r="N1985" s="16"/>
      <c r="W1985" s="1" t="str">
        <f t="shared" ref="W1985:W1997" si="265">W1984</f>
        <v>16富山県</v>
      </c>
    </row>
    <row r="1986" spans="1:23" x14ac:dyDescent="0.15">
      <c r="A1986" s="8">
        <f t="shared" si="264"/>
        <v>133</v>
      </c>
      <c r="B1986" s="8">
        <f>B1985</f>
        <v>1602</v>
      </c>
      <c r="D1986" s="17" t="s">
        <v>5</v>
      </c>
      <c r="E1986" s="18"/>
      <c r="F1986" s="19">
        <f>B1986</f>
        <v>1602</v>
      </c>
      <c r="G1986" s="20"/>
      <c r="H1986" s="21" t="s">
        <v>178</v>
      </c>
      <c r="I1986" s="22"/>
      <c r="N1986" s="16"/>
      <c r="W1986" s="1" t="str">
        <f t="shared" si="265"/>
        <v>16富山県</v>
      </c>
    </row>
    <row r="1987" spans="1:23" x14ac:dyDescent="0.15">
      <c r="A1987" s="8">
        <f t="shared" si="264"/>
        <v>133</v>
      </c>
      <c r="B1987" s="8">
        <f>B1986</f>
        <v>1602</v>
      </c>
      <c r="D1987" s="23" t="s">
        <v>6</v>
      </c>
      <c r="E1987" s="24"/>
      <c r="F1987" s="25">
        <v>49.356200000000001</v>
      </c>
      <c r="G1987" s="26"/>
      <c r="H1987" s="26"/>
      <c r="I1987" s="27"/>
      <c r="J1987" s="28"/>
      <c r="K1987" s="28"/>
      <c r="M1987" s="28"/>
      <c r="N1987" s="29"/>
      <c r="O1987" s="30" t="s">
        <v>7</v>
      </c>
      <c r="W1987" s="1" t="str">
        <f t="shared" si="265"/>
        <v>16富山県</v>
      </c>
    </row>
    <row r="1988" spans="1:23" ht="14.25" thickBot="1" x14ac:dyDescent="0.2">
      <c r="A1988" s="8">
        <f t="shared" si="264"/>
        <v>133</v>
      </c>
      <c r="B1988" s="8">
        <f>B1987</f>
        <v>1602</v>
      </c>
      <c r="D1988" s="31" t="s">
        <v>8</v>
      </c>
      <c r="E1988" s="32"/>
      <c r="F1988" s="33">
        <v>1843.87</v>
      </c>
      <c r="G1988" s="34"/>
      <c r="H1988" s="34"/>
      <c r="I1988" s="35"/>
      <c r="J1988" s="36"/>
      <c r="K1988" s="36"/>
      <c r="M1988" s="36"/>
      <c r="O1988" s="37">
        <v>0.11800000000000001</v>
      </c>
      <c r="P1988" s="37"/>
      <c r="W1988" s="1" t="str">
        <f t="shared" si="265"/>
        <v>16富山県</v>
      </c>
    </row>
    <row r="1989" spans="1:23" ht="14.25" thickBot="1" x14ac:dyDescent="0.2">
      <c r="A1989" s="8">
        <f t="shared" si="264"/>
        <v>133</v>
      </c>
      <c r="B1989" s="8"/>
      <c r="C1989" s="1" t="s">
        <v>9</v>
      </c>
      <c r="W1989" s="1" t="str">
        <f t="shared" si="265"/>
        <v>16富山県</v>
      </c>
    </row>
    <row r="1990" spans="1:23" ht="13.5" customHeight="1" x14ac:dyDescent="0.15">
      <c r="A1990" s="8">
        <f t="shared" si="264"/>
        <v>133</v>
      </c>
      <c r="B1990" s="8"/>
      <c r="D1990" s="38"/>
      <c r="E1990" s="39"/>
      <c r="F1990" s="40" t="s">
        <v>10</v>
      </c>
      <c r="G1990" s="41"/>
      <c r="H1990" s="42" t="s">
        <v>11</v>
      </c>
      <c r="I1990" s="42" t="s">
        <v>12</v>
      </c>
      <c r="J1990" s="42" t="s">
        <v>13</v>
      </c>
      <c r="K1990" s="42" t="s">
        <v>14</v>
      </c>
      <c r="L1990" s="43" t="s">
        <v>15</v>
      </c>
      <c r="M1990" s="41"/>
      <c r="N1990" s="41"/>
      <c r="O1990" s="43" t="s">
        <v>16</v>
      </c>
      <c r="P1990" s="41"/>
      <c r="Q1990" s="44"/>
      <c r="W1990" s="1" t="str">
        <f t="shared" si="265"/>
        <v>16富山県</v>
      </c>
    </row>
    <row r="1991" spans="1:23" ht="32.25" thickBot="1" x14ac:dyDescent="0.2">
      <c r="A1991" s="8">
        <f t="shared" si="264"/>
        <v>133</v>
      </c>
      <c r="B1991" s="8"/>
      <c r="D1991" s="45"/>
      <c r="E1991" s="46"/>
      <c r="F1991" s="47" t="s">
        <v>17</v>
      </c>
      <c r="G1991" s="48" t="s">
        <v>18</v>
      </c>
      <c r="H1991" s="49" t="s">
        <v>19</v>
      </c>
      <c r="I1991" s="49" t="s">
        <v>20</v>
      </c>
      <c r="J1991" s="49" t="s">
        <v>21</v>
      </c>
      <c r="K1991" s="49" t="s">
        <v>22</v>
      </c>
      <c r="L1991" s="50" t="s">
        <v>23</v>
      </c>
      <c r="M1991" s="51" t="s">
        <v>24</v>
      </c>
      <c r="N1991" s="52" t="s">
        <v>25</v>
      </c>
      <c r="O1991" s="53" t="s">
        <v>26</v>
      </c>
      <c r="P1991" s="51" t="s">
        <v>27</v>
      </c>
      <c r="Q1991" s="54" t="s">
        <v>28</v>
      </c>
      <c r="W1991" s="1" t="str">
        <f t="shared" si="265"/>
        <v>16富山県</v>
      </c>
    </row>
    <row r="1992" spans="1:23" ht="14.25" thickTop="1" x14ac:dyDescent="0.15">
      <c r="A1992" s="8">
        <f t="shared" si="264"/>
        <v>133</v>
      </c>
      <c r="B1992" s="8">
        <f>B1987</f>
        <v>1602</v>
      </c>
      <c r="D1992" s="55"/>
      <c r="E1992" s="56" t="s">
        <v>29</v>
      </c>
      <c r="F1992" s="57">
        <f>SUM(F1993:F1996)</f>
        <v>6947</v>
      </c>
      <c r="G1992" s="58">
        <f>IFERROR(F1992/P1992,"-")</f>
        <v>1.4125660837738918</v>
      </c>
      <c r="H1992" s="59">
        <f>SUM(H1993:H1996)</f>
        <v>6683</v>
      </c>
      <c r="I1992" s="59">
        <f>SUM(I1993:I1996)</f>
        <v>6292</v>
      </c>
      <c r="J1992" s="59">
        <f>SUM(J1993:J1996)</f>
        <v>6159</v>
      </c>
      <c r="K1992" s="59">
        <f>SUM(K1993:K1996)</f>
        <v>6130</v>
      </c>
      <c r="L1992" s="60">
        <f>SUM(L1993:L1996)</f>
        <v>6027</v>
      </c>
      <c r="M1992" s="61">
        <f>IFERROR(L1992/F1992,"-")</f>
        <v>0.86756873470562834</v>
      </c>
      <c r="N1992" s="62">
        <f>L1992-F1992</f>
        <v>-920</v>
      </c>
      <c r="O1992" s="60">
        <f>SUM(O1993:O1996)</f>
        <v>5872</v>
      </c>
      <c r="P1992" s="63">
        <f>SUM(P1993:P1996)</f>
        <v>4918</v>
      </c>
      <c r="Q1992" s="64">
        <f>IFERROR(O1992/P1992,"-")</f>
        <v>1.1939812932086213</v>
      </c>
      <c r="W1992" s="1" t="str">
        <f t="shared" si="265"/>
        <v>16富山県</v>
      </c>
    </row>
    <row r="1993" spans="1:23" x14ac:dyDescent="0.15">
      <c r="A1993" s="8">
        <f t="shared" si="264"/>
        <v>133</v>
      </c>
      <c r="B1993" s="8">
        <f>B1992</f>
        <v>1602</v>
      </c>
      <c r="D1993" s="65"/>
      <c r="E1993" s="66" t="s">
        <v>30</v>
      </c>
      <c r="F1993" s="67">
        <v>1437</v>
      </c>
      <c r="G1993" s="68">
        <f>IFERROR(F1993/P1993,"-")</f>
        <v>2.6809701492537314</v>
      </c>
      <c r="H1993" s="69">
        <v>1369</v>
      </c>
      <c r="I1993" s="69">
        <v>1369</v>
      </c>
      <c r="J1993" s="69">
        <v>1347</v>
      </c>
      <c r="K1993" s="69">
        <v>1391</v>
      </c>
      <c r="L1993" s="70">
        <v>1397</v>
      </c>
      <c r="M1993" s="71">
        <f>IFERROR(L1993/F1993,"-")</f>
        <v>0.97216423103688243</v>
      </c>
      <c r="N1993" s="72">
        <f>L1993-F1993</f>
        <v>-40</v>
      </c>
      <c r="O1993" s="70">
        <v>1445</v>
      </c>
      <c r="P1993" s="73">
        <v>536</v>
      </c>
      <c r="Q1993" s="74">
        <f>IFERROR(O1993/P1993,"-")</f>
        <v>2.6958955223880596</v>
      </c>
      <c r="W1993" s="1" t="str">
        <f t="shared" si="265"/>
        <v>16富山県</v>
      </c>
    </row>
    <row r="1994" spans="1:23" x14ac:dyDescent="0.15">
      <c r="A1994" s="8">
        <f t="shared" si="264"/>
        <v>133</v>
      </c>
      <c r="B1994" s="8">
        <f>B1993</f>
        <v>1602</v>
      </c>
      <c r="D1994" s="65"/>
      <c r="E1994" s="75" t="s">
        <v>31</v>
      </c>
      <c r="F1994" s="76">
        <v>2136</v>
      </c>
      <c r="G1994" s="77">
        <f>IFERROR(F1994/P1994,"-")</f>
        <v>1.296116504854369</v>
      </c>
      <c r="H1994" s="78">
        <v>1866</v>
      </c>
      <c r="I1994" s="78">
        <v>1796</v>
      </c>
      <c r="J1994" s="78">
        <v>1754</v>
      </c>
      <c r="K1994" s="78">
        <v>1725</v>
      </c>
      <c r="L1994" s="79">
        <v>1573</v>
      </c>
      <c r="M1994" s="80">
        <f>IFERROR(L1994/F1994,"-")</f>
        <v>0.73642322097378277</v>
      </c>
      <c r="N1994" s="81">
        <f>L1994-F1994</f>
        <v>-563</v>
      </c>
      <c r="O1994" s="79">
        <v>1449</v>
      </c>
      <c r="P1994" s="82">
        <v>1648</v>
      </c>
      <c r="Q1994" s="83">
        <f>IFERROR(O1994/P1994,"-")</f>
        <v>0.87924757281553401</v>
      </c>
      <c r="W1994" s="1" t="str">
        <f t="shared" si="265"/>
        <v>16富山県</v>
      </c>
    </row>
    <row r="1995" spans="1:23" x14ac:dyDescent="0.15">
      <c r="A1995" s="8">
        <f t="shared" si="264"/>
        <v>133</v>
      </c>
      <c r="B1995" s="8">
        <f>B1994</f>
        <v>1602</v>
      </c>
      <c r="D1995" s="65"/>
      <c r="E1995" s="75" t="s">
        <v>32</v>
      </c>
      <c r="F1995" s="76">
        <v>446</v>
      </c>
      <c r="G1995" s="77">
        <f>IFERROR(F1995/P1995,"-")</f>
        <v>0.32794117647058824</v>
      </c>
      <c r="H1995" s="78">
        <v>787</v>
      </c>
      <c r="I1995" s="78">
        <v>826</v>
      </c>
      <c r="J1995" s="78">
        <v>854</v>
      </c>
      <c r="K1995" s="78">
        <v>924</v>
      </c>
      <c r="L1995" s="79">
        <v>895</v>
      </c>
      <c r="M1995" s="80">
        <f>IFERROR(L1995/F1995,"-")</f>
        <v>2.006726457399103</v>
      </c>
      <c r="N1995" s="81">
        <f>L1995-F1995</f>
        <v>449</v>
      </c>
      <c r="O1995" s="79">
        <v>983</v>
      </c>
      <c r="P1995" s="82">
        <v>1360</v>
      </c>
      <c r="Q1995" s="83">
        <f>IFERROR(O1995/P1995,"-")</f>
        <v>0.72279411764705881</v>
      </c>
      <c r="W1995" s="1" t="str">
        <f t="shared" si="265"/>
        <v>16富山県</v>
      </c>
    </row>
    <row r="1996" spans="1:23" ht="14.25" thickBot="1" x14ac:dyDescent="0.2">
      <c r="A1996" s="8">
        <f t="shared" si="264"/>
        <v>133</v>
      </c>
      <c r="B1996" s="8">
        <f>B1995</f>
        <v>1602</v>
      </c>
      <c r="D1996" s="84"/>
      <c r="E1996" s="85" t="s">
        <v>33</v>
      </c>
      <c r="F1996" s="86">
        <v>2928</v>
      </c>
      <c r="G1996" s="87">
        <f>IFERROR(F1996/P1996,"-")</f>
        <v>2.1310043668122272</v>
      </c>
      <c r="H1996" s="88">
        <v>2661</v>
      </c>
      <c r="I1996" s="88">
        <v>2301</v>
      </c>
      <c r="J1996" s="88">
        <v>2204</v>
      </c>
      <c r="K1996" s="88">
        <v>2090</v>
      </c>
      <c r="L1996" s="89">
        <v>2162</v>
      </c>
      <c r="M1996" s="90">
        <f>IFERROR(L1996/F1996,"-")</f>
        <v>0.73838797814207646</v>
      </c>
      <c r="N1996" s="91">
        <f>L1996-F1996</f>
        <v>-766</v>
      </c>
      <c r="O1996" s="89">
        <v>1995</v>
      </c>
      <c r="P1996" s="92">
        <v>1374</v>
      </c>
      <c r="Q1996" s="93">
        <f>IFERROR(O1996/P1996,"-")</f>
        <v>1.4519650655021834</v>
      </c>
      <c r="W1996" s="1" t="str">
        <f t="shared" si="265"/>
        <v>16富山県</v>
      </c>
    </row>
    <row r="1997" spans="1:23" s="5" customFormat="1" x14ac:dyDescent="0.15">
      <c r="A1997" s="94">
        <f t="shared" si="264"/>
        <v>133</v>
      </c>
      <c r="B1997" s="94">
        <f>B1996</f>
        <v>1602</v>
      </c>
      <c r="D1997" s="95"/>
      <c r="E1997" s="96" t="s">
        <v>34</v>
      </c>
      <c r="F1997" s="97">
        <v>0.953125</v>
      </c>
      <c r="G1997" s="98"/>
      <c r="H1997" s="97">
        <v>1</v>
      </c>
      <c r="I1997" s="97">
        <v>1</v>
      </c>
      <c r="J1997" s="97">
        <v>1</v>
      </c>
      <c r="K1997" s="97">
        <v>1</v>
      </c>
      <c r="L1997" s="97">
        <v>0.98305084745762716</v>
      </c>
      <c r="M1997" s="99"/>
      <c r="N1997" s="99"/>
      <c r="O1997" s="100"/>
      <c r="P1997" s="100"/>
      <c r="Q1997" s="99"/>
      <c r="W1997" s="5" t="str">
        <f t="shared" si="265"/>
        <v>16富山県</v>
      </c>
    </row>
    <row r="1998" spans="1:23" x14ac:dyDescent="0.15">
      <c r="A1998" s="8">
        <f>(ROW()+12)/15</f>
        <v>134</v>
      </c>
      <c r="B1998" s="8"/>
      <c r="C1998" s="101">
        <f>(ROW()+12)/15</f>
        <v>134</v>
      </c>
      <c r="D1998" s="101"/>
      <c r="R1998" s="1" t="str">
        <f>"（"&amp;H2000&amp;"　"&amp;H2001&amp;"構想区域）"</f>
        <v>（富山県　高岡構想区域）</v>
      </c>
      <c r="W1998" s="1" t="str">
        <f>TEXT(F2000,"0?")&amp;H2000</f>
        <v>16富山県</v>
      </c>
    </row>
    <row r="1999" spans="1:23" ht="14.25" thickBot="1" x14ac:dyDescent="0.2">
      <c r="A1999" s="8">
        <f t="shared" ref="A1999:A2012" si="266">A1998</f>
        <v>134</v>
      </c>
      <c r="B1999" s="8"/>
      <c r="C1999" s="1" t="s">
        <v>3</v>
      </c>
      <c r="W1999" s="1" t="str">
        <f>W1998</f>
        <v>16富山県</v>
      </c>
    </row>
    <row r="2000" spans="1:23" x14ac:dyDescent="0.15">
      <c r="A2000" s="8">
        <f t="shared" si="266"/>
        <v>134</v>
      </c>
      <c r="B2000" s="8">
        <v>1603</v>
      </c>
      <c r="D2000" s="10" t="s">
        <v>4</v>
      </c>
      <c r="E2000" s="11"/>
      <c r="F2000" s="12">
        <f>QUOTIENT(F2001,100)</f>
        <v>16</v>
      </c>
      <c r="G2000" s="13"/>
      <c r="H2000" s="14" t="s">
        <v>176</v>
      </c>
      <c r="I2000" s="15"/>
      <c r="N2000" s="16"/>
      <c r="W2000" s="1" t="str">
        <f t="shared" ref="W2000:W2012" si="267">W1999</f>
        <v>16富山県</v>
      </c>
    </row>
    <row r="2001" spans="1:23" x14ac:dyDescent="0.15">
      <c r="A2001" s="8">
        <f t="shared" si="266"/>
        <v>134</v>
      </c>
      <c r="B2001" s="8">
        <f>B2000</f>
        <v>1603</v>
      </c>
      <c r="D2001" s="17" t="s">
        <v>5</v>
      </c>
      <c r="E2001" s="18"/>
      <c r="F2001" s="19">
        <f>B2001</f>
        <v>1603</v>
      </c>
      <c r="G2001" s="20"/>
      <c r="H2001" s="21" t="s">
        <v>179</v>
      </c>
      <c r="I2001" s="22"/>
      <c r="N2001" s="16"/>
      <c r="W2001" s="1" t="str">
        <f t="shared" si="267"/>
        <v>16富山県</v>
      </c>
    </row>
    <row r="2002" spans="1:23" x14ac:dyDescent="0.15">
      <c r="A2002" s="8">
        <f t="shared" si="266"/>
        <v>134</v>
      </c>
      <c r="B2002" s="8">
        <f>B2001</f>
        <v>1603</v>
      </c>
      <c r="D2002" s="23" t="s">
        <v>6</v>
      </c>
      <c r="E2002" s="24"/>
      <c r="F2002" s="25">
        <v>30.108499999999999</v>
      </c>
      <c r="G2002" s="26"/>
      <c r="H2002" s="26"/>
      <c r="I2002" s="27"/>
      <c r="J2002" s="28"/>
      <c r="K2002" s="28"/>
      <c r="M2002" s="28"/>
      <c r="N2002" s="29"/>
      <c r="O2002" s="30" t="s">
        <v>7</v>
      </c>
      <c r="W2002" s="1" t="str">
        <f t="shared" si="267"/>
        <v>16富山県</v>
      </c>
    </row>
    <row r="2003" spans="1:23" ht="14.25" thickBot="1" x14ac:dyDescent="0.2">
      <c r="A2003" s="8">
        <f t="shared" si="266"/>
        <v>134</v>
      </c>
      <c r="B2003" s="8">
        <f>B2002</f>
        <v>1603</v>
      </c>
      <c r="D2003" s="31" t="s">
        <v>8</v>
      </c>
      <c r="E2003" s="32"/>
      <c r="F2003" s="33">
        <v>549.55999999999995</v>
      </c>
      <c r="G2003" s="34"/>
      <c r="H2003" s="34"/>
      <c r="I2003" s="35"/>
      <c r="J2003" s="36"/>
      <c r="K2003" s="36"/>
      <c r="M2003" s="36"/>
      <c r="O2003" s="37">
        <v>-0.11200000000000002</v>
      </c>
      <c r="P2003" s="37"/>
      <c r="W2003" s="1" t="str">
        <f t="shared" si="267"/>
        <v>16富山県</v>
      </c>
    </row>
    <row r="2004" spans="1:23" ht="14.25" thickBot="1" x14ac:dyDescent="0.2">
      <c r="A2004" s="8">
        <f t="shared" si="266"/>
        <v>134</v>
      </c>
      <c r="B2004" s="8"/>
      <c r="C2004" s="1" t="s">
        <v>9</v>
      </c>
      <c r="W2004" s="1" t="str">
        <f t="shared" si="267"/>
        <v>16富山県</v>
      </c>
    </row>
    <row r="2005" spans="1:23" ht="13.5" customHeight="1" x14ac:dyDescent="0.15">
      <c r="A2005" s="8">
        <f t="shared" si="266"/>
        <v>134</v>
      </c>
      <c r="B2005" s="8"/>
      <c r="D2005" s="38"/>
      <c r="E2005" s="39"/>
      <c r="F2005" s="40" t="s">
        <v>10</v>
      </c>
      <c r="G2005" s="41"/>
      <c r="H2005" s="42" t="s">
        <v>11</v>
      </c>
      <c r="I2005" s="42" t="s">
        <v>12</v>
      </c>
      <c r="J2005" s="42" t="s">
        <v>13</v>
      </c>
      <c r="K2005" s="42" t="s">
        <v>14</v>
      </c>
      <c r="L2005" s="43" t="s">
        <v>15</v>
      </c>
      <c r="M2005" s="41"/>
      <c r="N2005" s="41"/>
      <c r="O2005" s="43" t="s">
        <v>16</v>
      </c>
      <c r="P2005" s="41"/>
      <c r="Q2005" s="44"/>
      <c r="W2005" s="1" t="str">
        <f t="shared" si="267"/>
        <v>16富山県</v>
      </c>
    </row>
    <row r="2006" spans="1:23" ht="32.25" thickBot="1" x14ac:dyDescent="0.2">
      <c r="A2006" s="8">
        <f t="shared" si="266"/>
        <v>134</v>
      </c>
      <c r="B2006" s="8"/>
      <c r="D2006" s="45"/>
      <c r="E2006" s="46"/>
      <c r="F2006" s="47" t="s">
        <v>17</v>
      </c>
      <c r="G2006" s="48" t="s">
        <v>18</v>
      </c>
      <c r="H2006" s="49" t="s">
        <v>19</v>
      </c>
      <c r="I2006" s="49" t="s">
        <v>20</v>
      </c>
      <c r="J2006" s="49" t="s">
        <v>21</v>
      </c>
      <c r="K2006" s="49" t="s">
        <v>22</v>
      </c>
      <c r="L2006" s="50" t="s">
        <v>23</v>
      </c>
      <c r="M2006" s="51" t="s">
        <v>24</v>
      </c>
      <c r="N2006" s="52" t="s">
        <v>25</v>
      </c>
      <c r="O2006" s="53" t="s">
        <v>26</v>
      </c>
      <c r="P2006" s="51" t="s">
        <v>27</v>
      </c>
      <c r="Q2006" s="54" t="s">
        <v>28</v>
      </c>
      <c r="W2006" s="1" t="str">
        <f t="shared" si="267"/>
        <v>16富山県</v>
      </c>
    </row>
    <row r="2007" spans="1:23" ht="14.25" thickTop="1" x14ac:dyDescent="0.15">
      <c r="A2007" s="8">
        <f t="shared" si="266"/>
        <v>134</v>
      </c>
      <c r="B2007" s="8">
        <f>B2002</f>
        <v>1603</v>
      </c>
      <c r="D2007" s="55"/>
      <c r="E2007" s="56" t="s">
        <v>29</v>
      </c>
      <c r="F2007" s="57">
        <f>SUM(F2008:F2011)</f>
        <v>3118</v>
      </c>
      <c r="G2007" s="58">
        <f>IFERROR(F2007/P2007,"-")</f>
        <v>1.3040568799665413</v>
      </c>
      <c r="H2007" s="59">
        <f>SUM(H2008:H2011)</f>
        <v>3116</v>
      </c>
      <c r="I2007" s="59">
        <f>SUM(I2008:I2011)</f>
        <v>2955</v>
      </c>
      <c r="J2007" s="59">
        <f>SUM(J2008:J2011)</f>
        <v>2943</v>
      </c>
      <c r="K2007" s="59">
        <f>SUM(K2008:K2011)</f>
        <v>2943</v>
      </c>
      <c r="L2007" s="60">
        <f>SUM(L2008:L2011)</f>
        <v>2877</v>
      </c>
      <c r="M2007" s="61">
        <f>IFERROR(L2007/F2007,"-")</f>
        <v>0.92270686337395769</v>
      </c>
      <c r="N2007" s="62">
        <f>L2007-F2007</f>
        <v>-241</v>
      </c>
      <c r="O2007" s="60">
        <f>SUM(O2008:O2011)</f>
        <v>2784</v>
      </c>
      <c r="P2007" s="63">
        <f>SUM(P2008:P2011)</f>
        <v>2391</v>
      </c>
      <c r="Q2007" s="64">
        <f>IFERROR(O2007/P2007,"-")</f>
        <v>1.164366373902133</v>
      </c>
      <c r="W2007" s="1" t="str">
        <f t="shared" si="267"/>
        <v>16富山県</v>
      </c>
    </row>
    <row r="2008" spans="1:23" x14ac:dyDescent="0.15">
      <c r="A2008" s="8">
        <f t="shared" si="266"/>
        <v>134</v>
      </c>
      <c r="B2008" s="8">
        <f>B2007</f>
        <v>1603</v>
      </c>
      <c r="D2008" s="65"/>
      <c r="E2008" s="66" t="s">
        <v>30</v>
      </c>
      <c r="F2008" s="67">
        <v>300</v>
      </c>
      <c r="G2008" s="68">
        <f>IFERROR(F2008/P2008,"-")</f>
        <v>1.2875536480686696</v>
      </c>
      <c r="H2008" s="69">
        <v>400</v>
      </c>
      <c r="I2008" s="69">
        <v>400</v>
      </c>
      <c r="J2008" s="69">
        <v>359</v>
      </c>
      <c r="K2008" s="69">
        <v>353</v>
      </c>
      <c r="L2008" s="70">
        <v>301</v>
      </c>
      <c r="M2008" s="71">
        <f>IFERROR(L2008/F2008,"-")</f>
        <v>1.0033333333333334</v>
      </c>
      <c r="N2008" s="72">
        <f>L2008-F2008</f>
        <v>1</v>
      </c>
      <c r="O2008" s="70">
        <v>202</v>
      </c>
      <c r="P2008" s="73">
        <v>233</v>
      </c>
      <c r="Q2008" s="74">
        <f>IFERROR(O2008/P2008,"-")</f>
        <v>0.86695278969957079</v>
      </c>
      <c r="W2008" s="1" t="str">
        <f t="shared" si="267"/>
        <v>16富山県</v>
      </c>
    </row>
    <row r="2009" spans="1:23" x14ac:dyDescent="0.15">
      <c r="A2009" s="8">
        <f t="shared" si="266"/>
        <v>134</v>
      </c>
      <c r="B2009" s="8">
        <f>B2008</f>
        <v>1603</v>
      </c>
      <c r="D2009" s="65"/>
      <c r="E2009" s="75" t="s">
        <v>31</v>
      </c>
      <c r="F2009" s="76">
        <v>1646</v>
      </c>
      <c r="G2009" s="77">
        <f>IFERROR(F2009/P2009,"-")</f>
        <v>1.7989071038251365</v>
      </c>
      <c r="H2009" s="78">
        <v>1366</v>
      </c>
      <c r="I2009" s="78">
        <v>1354</v>
      </c>
      <c r="J2009" s="78">
        <v>1447</v>
      </c>
      <c r="K2009" s="78">
        <v>1364</v>
      </c>
      <c r="L2009" s="79">
        <v>1266</v>
      </c>
      <c r="M2009" s="80">
        <f>IFERROR(L2009/F2009,"-")</f>
        <v>0.76913730255164037</v>
      </c>
      <c r="N2009" s="81">
        <f>L2009-F2009</f>
        <v>-380</v>
      </c>
      <c r="O2009" s="79">
        <v>1319</v>
      </c>
      <c r="P2009" s="82">
        <v>915</v>
      </c>
      <c r="Q2009" s="83">
        <f>IFERROR(O2009/P2009,"-")</f>
        <v>1.4415300546448087</v>
      </c>
      <c r="W2009" s="1" t="str">
        <f t="shared" si="267"/>
        <v>16富山県</v>
      </c>
    </row>
    <row r="2010" spans="1:23" x14ac:dyDescent="0.15">
      <c r="A2010" s="8">
        <f t="shared" si="266"/>
        <v>134</v>
      </c>
      <c r="B2010" s="8">
        <f>B2009</f>
        <v>1603</v>
      </c>
      <c r="D2010" s="65"/>
      <c r="E2010" s="75" t="s">
        <v>32</v>
      </c>
      <c r="F2010" s="76">
        <v>307</v>
      </c>
      <c r="G2010" s="77">
        <f>IFERROR(F2010/P2010,"-")</f>
        <v>0.40933333333333333</v>
      </c>
      <c r="H2010" s="78">
        <v>445</v>
      </c>
      <c r="I2010" s="78">
        <v>444</v>
      </c>
      <c r="J2010" s="78">
        <v>439</v>
      </c>
      <c r="K2010" s="78">
        <v>509</v>
      </c>
      <c r="L2010" s="79">
        <v>510</v>
      </c>
      <c r="M2010" s="80">
        <f>IFERROR(L2010/F2010,"-")</f>
        <v>1.6612377850162867</v>
      </c>
      <c r="N2010" s="81">
        <f>L2010-F2010</f>
        <v>203</v>
      </c>
      <c r="O2010" s="79">
        <v>615</v>
      </c>
      <c r="P2010" s="82">
        <v>750</v>
      </c>
      <c r="Q2010" s="83">
        <f>IFERROR(O2010/P2010,"-")</f>
        <v>0.82</v>
      </c>
      <c r="W2010" s="1" t="str">
        <f t="shared" si="267"/>
        <v>16富山県</v>
      </c>
    </row>
    <row r="2011" spans="1:23" ht="14.25" thickBot="1" x14ac:dyDescent="0.2">
      <c r="A2011" s="8">
        <f t="shared" si="266"/>
        <v>134</v>
      </c>
      <c r="B2011" s="8">
        <f>B2010</f>
        <v>1603</v>
      </c>
      <c r="D2011" s="84"/>
      <c r="E2011" s="85" t="s">
        <v>33</v>
      </c>
      <c r="F2011" s="86">
        <v>865</v>
      </c>
      <c r="G2011" s="87">
        <f>IFERROR(F2011/P2011,"-")</f>
        <v>1.7545638945233266</v>
      </c>
      <c r="H2011" s="88">
        <v>905</v>
      </c>
      <c r="I2011" s="88">
        <v>757</v>
      </c>
      <c r="J2011" s="88">
        <v>698</v>
      </c>
      <c r="K2011" s="88">
        <v>717</v>
      </c>
      <c r="L2011" s="89">
        <v>800</v>
      </c>
      <c r="M2011" s="90">
        <f>IFERROR(L2011/F2011,"-")</f>
        <v>0.92485549132947975</v>
      </c>
      <c r="N2011" s="91">
        <f>L2011-F2011</f>
        <v>-65</v>
      </c>
      <c r="O2011" s="89">
        <v>648</v>
      </c>
      <c r="P2011" s="92">
        <v>493</v>
      </c>
      <c r="Q2011" s="93">
        <f>IFERROR(O2011/P2011,"-")</f>
        <v>1.3144016227180528</v>
      </c>
      <c r="W2011" s="1" t="str">
        <f t="shared" si="267"/>
        <v>16富山県</v>
      </c>
    </row>
    <row r="2012" spans="1:23" s="5" customFormat="1" x14ac:dyDescent="0.15">
      <c r="A2012" s="94">
        <f t="shared" si="266"/>
        <v>134</v>
      </c>
      <c r="B2012" s="94">
        <f>B2011</f>
        <v>1603</v>
      </c>
      <c r="D2012" s="95"/>
      <c r="E2012" s="96" t="s">
        <v>34</v>
      </c>
      <c r="F2012" s="97">
        <v>0.92307692307692313</v>
      </c>
      <c r="G2012" s="98"/>
      <c r="H2012" s="97">
        <v>1</v>
      </c>
      <c r="I2012" s="97">
        <v>1</v>
      </c>
      <c r="J2012" s="97">
        <v>0.96969696969696972</v>
      </c>
      <c r="K2012" s="97">
        <v>1</v>
      </c>
      <c r="L2012" s="97">
        <v>0.96666666666666667</v>
      </c>
      <c r="M2012" s="99"/>
      <c r="N2012" s="99"/>
      <c r="O2012" s="100"/>
      <c r="P2012" s="100"/>
      <c r="Q2012" s="99"/>
      <c r="W2012" s="5" t="str">
        <f t="shared" si="267"/>
        <v>16富山県</v>
      </c>
    </row>
    <row r="2013" spans="1:23" x14ac:dyDescent="0.15">
      <c r="A2013" s="8">
        <f>(ROW()+12)/15</f>
        <v>135</v>
      </c>
      <c r="B2013" s="8"/>
      <c r="C2013" s="101">
        <f>(ROW()+12)/15</f>
        <v>135</v>
      </c>
      <c r="D2013" s="101"/>
      <c r="R2013" s="1" t="str">
        <f>"（"&amp;H2015&amp;"　"&amp;H2016&amp;"構想区域）"</f>
        <v>（富山県　砺波構想区域）</v>
      </c>
      <c r="W2013" s="1" t="str">
        <f>TEXT(F2015,"0?")&amp;H2015</f>
        <v>16富山県</v>
      </c>
    </row>
    <row r="2014" spans="1:23" ht="14.25" thickBot="1" x14ac:dyDescent="0.2">
      <c r="A2014" s="8">
        <f t="shared" ref="A2014:A2027" si="268">A2013</f>
        <v>135</v>
      </c>
      <c r="B2014" s="8"/>
      <c r="C2014" s="1" t="s">
        <v>3</v>
      </c>
      <c r="W2014" s="1" t="str">
        <f>W2013</f>
        <v>16富山県</v>
      </c>
    </row>
    <row r="2015" spans="1:23" x14ac:dyDescent="0.15">
      <c r="A2015" s="8">
        <f t="shared" si="268"/>
        <v>135</v>
      </c>
      <c r="B2015" s="8">
        <v>1604</v>
      </c>
      <c r="D2015" s="10" t="s">
        <v>4</v>
      </c>
      <c r="E2015" s="11"/>
      <c r="F2015" s="12">
        <f>QUOTIENT(F2016,100)</f>
        <v>16</v>
      </c>
      <c r="G2015" s="13"/>
      <c r="H2015" s="14" t="s">
        <v>176</v>
      </c>
      <c r="I2015" s="15"/>
      <c r="N2015" s="16"/>
      <c r="W2015" s="1" t="str">
        <f t="shared" ref="W2015:W2027" si="269">W2014</f>
        <v>16富山県</v>
      </c>
    </row>
    <row r="2016" spans="1:23" x14ac:dyDescent="0.15">
      <c r="A2016" s="8">
        <f t="shared" si="268"/>
        <v>135</v>
      </c>
      <c r="B2016" s="8">
        <f>B2015</f>
        <v>1604</v>
      </c>
      <c r="D2016" s="17" t="s">
        <v>5</v>
      </c>
      <c r="E2016" s="18"/>
      <c r="F2016" s="19">
        <f>B2016</f>
        <v>1604</v>
      </c>
      <c r="G2016" s="20"/>
      <c r="H2016" s="21" t="s">
        <v>180</v>
      </c>
      <c r="I2016" s="22"/>
      <c r="N2016" s="16"/>
      <c r="W2016" s="1" t="str">
        <f t="shared" si="269"/>
        <v>16富山県</v>
      </c>
    </row>
    <row r="2017" spans="1:23" x14ac:dyDescent="0.15">
      <c r="A2017" s="8">
        <f t="shared" si="268"/>
        <v>135</v>
      </c>
      <c r="B2017" s="8">
        <f>B2016</f>
        <v>1604</v>
      </c>
      <c r="D2017" s="23" t="s">
        <v>6</v>
      </c>
      <c r="E2017" s="24"/>
      <c r="F2017" s="25">
        <v>12.507400000000001</v>
      </c>
      <c r="G2017" s="26"/>
      <c r="H2017" s="26"/>
      <c r="I2017" s="27"/>
      <c r="J2017" s="28"/>
      <c r="K2017" s="28"/>
      <c r="M2017" s="28"/>
      <c r="N2017" s="29"/>
      <c r="O2017" s="30" t="s">
        <v>7</v>
      </c>
      <c r="W2017" s="1" t="str">
        <f t="shared" si="269"/>
        <v>16富山県</v>
      </c>
    </row>
    <row r="2018" spans="1:23" ht="14.25" thickBot="1" x14ac:dyDescent="0.2">
      <c r="A2018" s="8">
        <f t="shared" si="268"/>
        <v>135</v>
      </c>
      <c r="B2018" s="8">
        <f>B2017</f>
        <v>1604</v>
      </c>
      <c r="D2018" s="31" t="s">
        <v>8</v>
      </c>
      <c r="E2018" s="32"/>
      <c r="F2018" s="33">
        <v>929.74</v>
      </c>
      <c r="G2018" s="34"/>
      <c r="H2018" s="34"/>
      <c r="I2018" s="35"/>
      <c r="J2018" s="36"/>
      <c r="K2018" s="36"/>
      <c r="M2018" s="36"/>
      <c r="O2018" s="37">
        <v>-0.127</v>
      </c>
      <c r="P2018" s="37"/>
      <c r="W2018" s="1" t="str">
        <f t="shared" si="269"/>
        <v>16富山県</v>
      </c>
    </row>
    <row r="2019" spans="1:23" ht="14.25" thickBot="1" x14ac:dyDescent="0.2">
      <c r="A2019" s="8">
        <f t="shared" si="268"/>
        <v>135</v>
      </c>
      <c r="B2019" s="8"/>
      <c r="C2019" s="1" t="s">
        <v>9</v>
      </c>
      <c r="W2019" s="1" t="str">
        <f t="shared" si="269"/>
        <v>16富山県</v>
      </c>
    </row>
    <row r="2020" spans="1:23" ht="13.5" customHeight="1" x14ac:dyDescent="0.15">
      <c r="A2020" s="8">
        <f t="shared" si="268"/>
        <v>135</v>
      </c>
      <c r="B2020" s="8"/>
      <c r="D2020" s="38"/>
      <c r="E2020" s="39"/>
      <c r="F2020" s="40" t="s">
        <v>10</v>
      </c>
      <c r="G2020" s="41"/>
      <c r="H2020" s="42" t="s">
        <v>11</v>
      </c>
      <c r="I2020" s="42" t="s">
        <v>12</v>
      </c>
      <c r="J2020" s="42" t="s">
        <v>13</v>
      </c>
      <c r="K2020" s="42" t="s">
        <v>14</v>
      </c>
      <c r="L2020" s="43" t="s">
        <v>15</v>
      </c>
      <c r="M2020" s="41"/>
      <c r="N2020" s="41"/>
      <c r="O2020" s="43" t="s">
        <v>16</v>
      </c>
      <c r="P2020" s="41"/>
      <c r="Q2020" s="44"/>
      <c r="W2020" s="1" t="str">
        <f t="shared" si="269"/>
        <v>16富山県</v>
      </c>
    </row>
    <row r="2021" spans="1:23" ht="32.25" thickBot="1" x14ac:dyDescent="0.2">
      <c r="A2021" s="8">
        <f t="shared" si="268"/>
        <v>135</v>
      </c>
      <c r="B2021" s="8"/>
      <c r="D2021" s="45"/>
      <c r="E2021" s="46"/>
      <c r="F2021" s="47" t="s">
        <v>17</v>
      </c>
      <c r="G2021" s="48" t="s">
        <v>18</v>
      </c>
      <c r="H2021" s="49" t="s">
        <v>19</v>
      </c>
      <c r="I2021" s="49" t="s">
        <v>20</v>
      </c>
      <c r="J2021" s="49" t="s">
        <v>21</v>
      </c>
      <c r="K2021" s="49" t="s">
        <v>22</v>
      </c>
      <c r="L2021" s="50" t="s">
        <v>23</v>
      </c>
      <c r="M2021" s="51" t="s">
        <v>24</v>
      </c>
      <c r="N2021" s="52" t="s">
        <v>25</v>
      </c>
      <c r="O2021" s="53" t="s">
        <v>26</v>
      </c>
      <c r="P2021" s="51" t="s">
        <v>27</v>
      </c>
      <c r="Q2021" s="54" t="s">
        <v>28</v>
      </c>
      <c r="W2021" s="1" t="str">
        <f t="shared" si="269"/>
        <v>16富山県</v>
      </c>
    </row>
    <row r="2022" spans="1:23" ht="14.25" thickTop="1" x14ac:dyDescent="0.15">
      <c r="A2022" s="8">
        <f t="shared" si="268"/>
        <v>135</v>
      </c>
      <c r="B2022" s="8">
        <f>B2017</f>
        <v>1604</v>
      </c>
      <c r="D2022" s="55"/>
      <c r="E2022" s="56" t="s">
        <v>29</v>
      </c>
      <c r="F2022" s="57">
        <f>SUM(F2023:F2026)</f>
        <v>1791</v>
      </c>
      <c r="G2022" s="58">
        <f>IFERROR(F2022/P2022,"-")</f>
        <v>1.7254335260115607</v>
      </c>
      <c r="H2022" s="59">
        <f>SUM(H2023:H2026)</f>
        <v>1763</v>
      </c>
      <c r="I2022" s="59">
        <f>SUM(I2023:I2026)</f>
        <v>1679</v>
      </c>
      <c r="J2022" s="59">
        <f>SUM(J2023:J2026)</f>
        <v>1562</v>
      </c>
      <c r="K2022" s="59">
        <f>SUM(K2023:K2026)</f>
        <v>1562</v>
      </c>
      <c r="L2022" s="60">
        <f>SUM(L2023:L2026)</f>
        <v>1512</v>
      </c>
      <c r="M2022" s="61">
        <f>IFERROR(L2022/F2022,"-")</f>
        <v>0.84422110552763818</v>
      </c>
      <c r="N2022" s="62">
        <f>L2022-F2022</f>
        <v>-279</v>
      </c>
      <c r="O2022" s="60">
        <f>SUM(O2023:O2026)</f>
        <v>1503</v>
      </c>
      <c r="P2022" s="63">
        <f>SUM(P2023:P2026)</f>
        <v>1038</v>
      </c>
      <c r="Q2022" s="64">
        <f>IFERROR(O2022/P2022,"-")</f>
        <v>1.4479768786127167</v>
      </c>
      <c r="W2022" s="1" t="str">
        <f t="shared" si="269"/>
        <v>16富山県</v>
      </c>
    </row>
    <row r="2023" spans="1:23" x14ac:dyDescent="0.15">
      <c r="A2023" s="8">
        <f t="shared" si="268"/>
        <v>135</v>
      </c>
      <c r="B2023" s="8">
        <f>B2022</f>
        <v>1604</v>
      </c>
      <c r="D2023" s="65"/>
      <c r="E2023" s="66" t="s">
        <v>30</v>
      </c>
      <c r="F2023" s="67">
        <v>16</v>
      </c>
      <c r="G2023" s="68">
        <f>IFERROR(F2023/P2023,"-")</f>
        <v>0.21333333333333335</v>
      </c>
      <c r="H2023" s="69">
        <v>16</v>
      </c>
      <c r="I2023" s="69">
        <v>4</v>
      </c>
      <c r="J2023" s="69">
        <v>16</v>
      </c>
      <c r="K2023" s="69">
        <v>16</v>
      </c>
      <c r="L2023" s="70">
        <v>16</v>
      </c>
      <c r="M2023" s="71">
        <f>IFERROR(L2023/F2023,"-")</f>
        <v>1</v>
      </c>
      <c r="N2023" s="72">
        <f>L2023-F2023</f>
        <v>0</v>
      </c>
      <c r="O2023" s="70">
        <v>16</v>
      </c>
      <c r="P2023" s="73">
        <v>75</v>
      </c>
      <c r="Q2023" s="74">
        <f>IFERROR(O2023/P2023,"-")</f>
        <v>0.21333333333333335</v>
      </c>
      <c r="W2023" s="1" t="str">
        <f t="shared" si="269"/>
        <v>16富山県</v>
      </c>
    </row>
    <row r="2024" spans="1:23" x14ac:dyDescent="0.15">
      <c r="A2024" s="8">
        <f t="shared" si="268"/>
        <v>135</v>
      </c>
      <c r="B2024" s="8">
        <f>B2023</f>
        <v>1604</v>
      </c>
      <c r="D2024" s="65"/>
      <c r="E2024" s="75" t="s">
        <v>31</v>
      </c>
      <c r="F2024" s="76">
        <v>720</v>
      </c>
      <c r="G2024" s="77">
        <f>IFERROR(F2024/P2024,"-")</f>
        <v>2.278481012658228</v>
      </c>
      <c r="H2024" s="78">
        <v>590</v>
      </c>
      <c r="I2024" s="78">
        <v>602</v>
      </c>
      <c r="J2024" s="78">
        <v>590</v>
      </c>
      <c r="K2024" s="78">
        <v>590</v>
      </c>
      <c r="L2024" s="79">
        <v>590</v>
      </c>
      <c r="M2024" s="80">
        <f>IFERROR(L2024/F2024,"-")</f>
        <v>0.81944444444444442</v>
      </c>
      <c r="N2024" s="81">
        <f>L2024-F2024</f>
        <v>-130</v>
      </c>
      <c r="O2024" s="79">
        <v>590</v>
      </c>
      <c r="P2024" s="82">
        <v>316</v>
      </c>
      <c r="Q2024" s="83">
        <f>IFERROR(O2024/P2024,"-")</f>
        <v>1.8670886075949367</v>
      </c>
      <c r="W2024" s="1" t="str">
        <f t="shared" si="269"/>
        <v>16富山県</v>
      </c>
    </row>
    <row r="2025" spans="1:23" x14ac:dyDescent="0.15">
      <c r="A2025" s="8">
        <f t="shared" si="268"/>
        <v>135</v>
      </c>
      <c r="B2025" s="8">
        <f>B2024</f>
        <v>1604</v>
      </c>
      <c r="D2025" s="65"/>
      <c r="E2025" s="75" t="s">
        <v>32</v>
      </c>
      <c r="F2025" s="76">
        <v>132</v>
      </c>
      <c r="G2025" s="77">
        <f>IFERROR(F2025/P2025,"-")</f>
        <v>0.49070631970260226</v>
      </c>
      <c r="H2025" s="78">
        <v>262</v>
      </c>
      <c r="I2025" s="78">
        <v>262</v>
      </c>
      <c r="J2025" s="78">
        <v>262</v>
      </c>
      <c r="K2025" s="78">
        <v>262</v>
      </c>
      <c r="L2025" s="79">
        <v>262</v>
      </c>
      <c r="M2025" s="80">
        <f>IFERROR(L2025/F2025,"-")</f>
        <v>1.9848484848484849</v>
      </c>
      <c r="N2025" s="81">
        <f>L2025-F2025</f>
        <v>130</v>
      </c>
      <c r="O2025" s="79">
        <v>262</v>
      </c>
      <c r="P2025" s="82">
        <v>269</v>
      </c>
      <c r="Q2025" s="83">
        <f>IFERROR(O2025/P2025,"-")</f>
        <v>0.97397769516728627</v>
      </c>
      <c r="W2025" s="1" t="str">
        <f t="shared" si="269"/>
        <v>16富山県</v>
      </c>
    </row>
    <row r="2026" spans="1:23" ht="14.25" thickBot="1" x14ac:dyDescent="0.2">
      <c r="A2026" s="8">
        <f t="shared" si="268"/>
        <v>135</v>
      </c>
      <c r="B2026" s="8">
        <f>B2025</f>
        <v>1604</v>
      </c>
      <c r="D2026" s="84"/>
      <c r="E2026" s="85" t="s">
        <v>33</v>
      </c>
      <c r="F2026" s="86">
        <v>923</v>
      </c>
      <c r="G2026" s="87">
        <f>IFERROR(F2026/P2026,"-")</f>
        <v>2.4417989417989419</v>
      </c>
      <c r="H2026" s="88">
        <v>895</v>
      </c>
      <c r="I2026" s="88">
        <v>811</v>
      </c>
      <c r="J2026" s="88">
        <v>694</v>
      </c>
      <c r="K2026" s="88">
        <v>694</v>
      </c>
      <c r="L2026" s="89">
        <v>644</v>
      </c>
      <c r="M2026" s="90">
        <f>IFERROR(L2026/F2026,"-")</f>
        <v>0.69772481040086676</v>
      </c>
      <c r="N2026" s="91">
        <f>L2026-F2026</f>
        <v>-279</v>
      </c>
      <c r="O2026" s="89">
        <v>635</v>
      </c>
      <c r="P2026" s="92">
        <v>378</v>
      </c>
      <c r="Q2026" s="93">
        <f>IFERROR(O2026/P2026,"-")</f>
        <v>1.67989417989418</v>
      </c>
      <c r="W2026" s="1" t="str">
        <f t="shared" si="269"/>
        <v>16富山県</v>
      </c>
    </row>
    <row r="2027" spans="1:23" s="5" customFormat="1" x14ac:dyDescent="0.15">
      <c r="A2027" s="94">
        <f t="shared" si="268"/>
        <v>135</v>
      </c>
      <c r="B2027" s="94">
        <f>B2026</f>
        <v>1604</v>
      </c>
      <c r="D2027" s="95"/>
      <c r="E2027" s="96" t="s">
        <v>34</v>
      </c>
      <c r="F2027" s="97">
        <v>1</v>
      </c>
      <c r="G2027" s="98"/>
      <c r="H2027" s="97">
        <v>1</v>
      </c>
      <c r="I2027" s="97">
        <v>1</v>
      </c>
      <c r="J2027" s="97">
        <v>1</v>
      </c>
      <c r="K2027" s="97">
        <v>1</v>
      </c>
      <c r="L2027" s="97">
        <v>1</v>
      </c>
      <c r="M2027" s="99"/>
      <c r="N2027" s="99"/>
      <c r="O2027" s="100"/>
      <c r="P2027" s="100"/>
      <c r="Q2027" s="99"/>
      <c r="W2027" s="5" t="str">
        <f t="shared" si="269"/>
        <v>16富山県</v>
      </c>
    </row>
    <row r="2028" spans="1:23" x14ac:dyDescent="0.15">
      <c r="A2028" s="8">
        <f>(ROW()+12)/15</f>
        <v>136</v>
      </c>
      <c r="B2028" s="8"/>
      <c r="C2028" s="101">
        <f>(ROW()+12)/15</f>
        <v>136</v>
      </c>
      <c r="D2028" s="101"/>
      <c r="R2028" s="1" t="str">
        <f>"（"&amp;H2030&amp;"　"&amp;H2031&amp;"構想区域）"</f>
        <v>（石川県　南加賀構想区域）</v>
      </c>
      <c r="W2028" s="1" t="str">
        <f>TEXT(F2030,"0?")&amp;H2030</f>
        <v>17石川県</v>
      </c>
    </row>
    <row r="2029" spans="1:23" ht="14.25" thickBot="1" x14ac:dyDescent="0.2">
      <c r="A2029" s="8">
        <f t="shared" ref="A2029:A2042" si="270">A2028</f>
        <v>136</v>
      </c>
      <c r="B2029" s="8"/>
      <c r="C2029" s="1" t="s">
        <v>3</v>
      </c>
      <c r="W2029" s="1" t="str">
        <f>W2028</f>
        <v>17石川県</v>
      </c>
    </row>
    <row r="2030" spans="1:23" x14ac:dyDescent="0.15">
      <c r="A2030" s="8">
        <f t="shared" si="270"/>
        <v>136</v>
      </c>
      <c r="B2030" s="8">
        <v>1701</v>
      </c>
      <c r="D2030" s="10" t="s">
        <v>4</v>
      </c>
      <c r="E2030" s="11"/>
      <c r="F2030" s="12">
        <f>QUOTIENT(F2031,100)</f>
        <v>17</v>
      </c>
      <c r="G2030" s="13"/>
      <c r="H2030" s="14" t="s">
        <v>181</v>
      </c>
      <c r="I2030" s="15"/>
      <c r="N2030" s="16"/>
      <c r="W2030" s="1" t="str">
        <f t="shared" ref="W2030:W2042" si="271">W2029</f>
        <v>17石川県</v>
      </c>
    </row>
    <row r="2031" spans="1:23" x14ac:dyDescent="0.15">
      <c r="A2031" s="8">
        <f t="shared" si="270"/>
        <v>136</v>
      </c>
      <c r="B2031" s="8">
        <f>B2030</f>
        <v>1701</v>
      </c>
      <c r="D2031" s="17" t="s">
        <v>5</v>
      </c>
      <c r="E2031" s="18"/>
      <c r="F2031" s="19">
        <f>B2031</f>
        <v>1701</v>
      </c>
      <c r="G2031" s="20"/>
      <c r="H2031" s="21" t="s">
        <v>182</v>
      </c>
      <c r="I2031" s="22"/>
      <c r="N2031" s="16"/>
      <c r="W2031" s="1" t="str">
        <f t="shared" si="271"/>
        <v>17石川県</v>
      </c>
    </row>
    <row r="2032" spans="1:23" x14ac:dyDescent="0.15">
      <c r="A2032" s="8">
        <f t="shared" si="270"/>
        <v>136</v>
      </c>
      <c r="B2032" s="8">
        <f>B2031</f>
        <v>1701</v>
      </c>
      <c r="D2032" s="23" t="s">
        <v>6</v>
      </c>
      <c r="E2032" s="24"/>
      <c r="F2032" s="25">
        <v>22.409400000000002</v>
      </c>
      <c r="G2032" s="26"/>
      <c r="H2032" s="26"/>
      <c r="I2032" s="27"/>
      <c r="J2032" s="28"/>
      <c r="K2032" s="28"/>
      <c r="M2032" s="28"/>
      <c r="N2032" s="29"/>
      <c r="O2032" s="30" t="s">
        <v>7</v>
      </c>
      <c r="W2032" s="1" t="str">
        <f t="shared" si="271"/>
        <v>17石川県</v>
      </c>
    </row>
    <row r="2033" spans="1:23" ht="14.25" thickBot="1" x14ac:dyDescent="0.2">
      <c r="A2033" s="8">
        <f t="shared" si="270"/>
        <v>136</v>
      </c>
      <c r="B2033" s="8">
        <f>B2032</f>
        <v>1701</v>
      </c>
      <c r="D2033" s="31" t="s">
        <v>8</v>
      </c>
      <c r="E2033" s="32"/>
      <c r="F2033" s="33">
        <v>775.7</v>
      </c>
      <c r="G2033" s="34"/>
      <c r="H2033" s="34"/>
      <c r="I2033" s="35"/>
      <c r="J2033" s="36"/>
      <c r="K2033" s="36"/>
      <c r="M2033" s="36"/>
      <c r="O2033" s="37">
        <v>-0.192</v>
      </c>
      <c r="P2033" s="37"/>
      <c r="W2033" s="1" t="str">
        <f t="shared" si="271"/>
        <v>17石川県</v>
      </c>
    </row>
    <row r="2034" spans="1:23" ht="14.25" thickBot="1" x14ac:dyDescent="0.2">
      <c r="A2034" s="8">
        <f t="shared" si="270"/>
        <v>136</v>
      </c>
      <c r="B2034" s="8"/>
      <c r="C2034" s="1" t="s">
        <v>9</v>
      </c>
      <c r="W2034" s="1" t="str">
        <f t="shared" si="271"/>
        <v>17石川県</v>
      </c>
    </row>
    <row r="2035" spans="1:23" ht="13.5" customHeight="1" x14ac:dyDescent="0.15">
      <c r="A2035" s="8">
        <f t="shared" si="270"/>
        <v>136</v>
      </c>
      <c r="B2035" s="8"/>
      <c r="D2035" s="38"/>
      <c r="E2035" s="39"/>
      <c r="F2035" s="40" t="s">
        <v>10</v>
      </c>
      <c r="G2035" s="41"/>
      <c r="H2035" s="42" t="s">
        <v>11</v>
      </c>
      <c r="I2035" s="42" t="s">
        <v>12</v>
      </c>
      <c r="J2035" s="42" t="s">
        <v>13</v>
      </c>
      <c r="K2035" s="42" t="s">
        <v>14</v>
      </c>
      <c r="L2035" s="43" t="s">
        <v>15</v>
      </c>
      <c r="M2035" s="41"/>
      <c r="N2035" s="41"/>
      <c r="O2035" s="43" t="s">
        <v>16</v>
      </c>
      <c r="P2035" s="41"/>
      <c r="Q2035" s="44"/>
      <c r="W2035" s="1" t="str">
        <f t="shared" si="271"/>
        <v>17石川県</v>
      </c>
    </row>
    <row r="2036" spans="1:23" ht="32.25" thickBot="1" x14ac:dyDescent="0.2">
      <c r="A2036" s="8">
        <f t="shared" si="270"/>
        <v>136</v>
      </c>
      <c r="B2036" s="8"/>
      <c r="D2036" s="45"/>
      <c r="E2036" s="46"/>
      <c r="F2036" s="47" t="s">
        <v>17</v>
      </c>
      <c r="G2036" s="48" t="s">
        <v>18</v>
      </c>
      <c r="H2036" s="49" t="s">
        <v>19</v>
      </c>
      <c r="I2036" s="49" t="s">
        <v>20</v>
      </c>
      <c r="J2036" s="49" t="s">
        <v>21</v>
      </c>
      <c r="K2036" s="49" t="s">
        <v>22</v>
      </c>
      <c r="L2036" s="50" t="s">
        <v>23</v>
      </c>
      <c r="M2036" s="51" t="s">
        <v>24</v>
      </c>
      <c r="N2036" s="52" t="s">
        <v>25</v>
      </c>
      <c r="O2036" s="53" t="s">
        <v>26</v>
      </c>
      <c r="P2036" s="51" t="s">
        <v>27</v>
      </c>
      <c r="Q2036" s="54" t="s">
        <v>28</v>
      </c>
      <c r="W2036" s="1" t="str">
        <f t="shared" si="271"/>
        <v>17石川県</v>
      </c>
    </row>
    <row r="2037" spans="1:23" ht="14.25" thickTop="1" x14ac:dyDescent="0.15">
      <c r="A2037" s="8">
        <f t="shared" si="270"/>
        <v>136</v>
      </c>
      <c r="B2037" s="8">
        <f>B2032</f>
        <v>1701</v>
      </c>
      <c r="D2037" s="55"/>
      <c r="E2037" s="56" t="s">
        <v>29</v>
      </c>
      <c r="F2037" s="57">
        <f>SUM(F2038:F2041)</f>
        <v>2516</v>
      </c>
      <c r="G2037" s="58">
        <f>IFERROR(F2037/P2037,"-")</f>
        <v>1.2498758072528564</v>
      </c>
      <c r="H2037" s="59">
        <f>SUM(H2038:H2041)</f>
        <v>2294</v>
      </c>
      <c r="I2037" s="59">
        <f>SUM(I2038:I2041)</f>
        <v>2234</v>
      </c>
      <c r="J2037" s="59">
        <f>SUM(J2038:J2041)</f>
        <v>2056</v>
      </c>
      <c r="K2037" s="59">
        <f>SUM(K2038:K2041)</f>
        <v>2021</v>
      </c>
      <c r="L2037" s="60">
        <f>SUM(L2038:L2041)</f>
        <v>2006</v>
      </c>
      <c r="M2037" s="61">
        <f>IFERROR(L2037/F2037,"-")</f>
        <v>0.79729729729729726</v>
      </c>
      <c r="N2037" s="62">
        <f>L2037-F2037</f>
        <v>-510</v>
      </c>
      <c r="O2037" s="60">
        <f>SUM(O2038:O2041)</f>
        <v>2006</v>
      </c>
      <c r="P2037" s="63">
        <f>SUM(P2038:P2041)</f>
        <v>2013</v>
      </c>
      <c r="Q2037" s="64">
        <f>IFERROR(O2037/P2037,"-")</f>
        <v>0.99652260307998008</v>
      </c>
      <c r="W2037" s="1" t="str">
        <f t="shared" si="271"/>
        <v>17石川県</v>
      </c>
    </row>
    <row r="2038" spans="1:23" x14ac:dyDescent="0.15">
      <c r="A2038" s="8">
        <f t="shared" si="270"/>
        <v>136</v>
      </c>
      <c r="B2038" s="8">
        <f>B2037</f>
        <v>1701</v>
      </c>
      <c r="D2038" s="65"/>
      <c r="E2038" s="66" t="s">
        <v>30</v>
      </c>
      <c r="F2038" s="67">
        <v>32</v>
      </c>
      <c r="G2038" s="68">
        <f>IFERROR(F2038/P2038,"-")</f>
        <v>0.21917808219178081</v>
      </c>
      <c r="H2038" s="69">
        <v>40</v>
      </c>
      <c r="I2038" s="69">
        <v>40</v>
      </c>
      <c r="J2038" s="69">
        <v>40</v>
      </c>
      <c r="K2038" s="69">
        <v>40</v>
      </c>
      <c r="L2038" s="70">
        <v>40</v>
      </c>
      <c r="M2038" s="71">
        <f>IFERROR(L2038/F2038,"-")</f>
        <v>1.25</v>
      </c>
      <c r="N2038" s="72">
        <f>L2038-F2038</f>
        <v>8</v>
      </c>
      <c r="O2038" s="70">
        <v>40</v>
      </c>
      <c r="P2038" s="73">
        <v>146</v>
      </c>
      <c r="Q2038" s="74">
        <f>IFERROR(O2038/P2038,"-")</f>
        <v>0.27397260273972601</v>
      </c>
      <c r="W2038" s="1" t="str">
        <f t="shared" si="271"/>
        <v>17石川県</v>
      </c>
    </row>
    <row r="2039" spans="1:23" x14ac:dyDescent="0.15">
      <c r="A2039" s="8">
        <f t="shared" si="270"/>
        <v>136</v>
      </c>
      <c r="B2039" s="8">
        <f>B2038</f>
        <v>1701</v>
      </c>
      <c r="D2039" s="65"/>
      <c r="E2039" s="75" t="s">
        <v>31</v>
      </c>
      <c r="F2039" s="76">
        <v>1310</v>
      </c>
      <c r="G2039" s="77">
        <f>IFERROR(F2039/P2039,"-")</f>
        <v>1.882183908045977</v>
      </c>
      <c r="H2039" s="78">
        <v>1170</v>
      </c>
      <c r="I2039" s="78">
        <v>1067</v>
      </c>
      <c r="J2039" s="78">
        <v>1005</v>
      </c>
      <c r="K2039" s="78">
        <v>972</v>
      </c>
      <c r="L2039" s="79">
        <v>937</v>
      </c>
      <c r="M2039" s="80">
        <f>IFERROR(L2039/F2039,"-")</f>
        <v>0.71526717557251906</v>
      </c>
      <c r="N2039" s="81">
        <f>L2039-F2039</f>
        <v>-373</v>
      </c>
      <c r="O2039" s="79">
        <v>957</v>
      </c>
      <c r="P2039" s="82">
        <v>696</v>
      </c>
      <c r="Q2039" s="83">
        <f>IFERROR(O2039/P2039,"-")</f>
        <v>1.375</v>
      </c>
      <c r="W2039" s="1" t="str">
        <f t="shared" si="271"/>
        <v>17石川県</v>
      </c>
    </row>
    <row r="2040" spans="1:23" x14ac:dyDescent="0.15">
      <c r="A2040" s="8">
        <f t="shared" si="270"/>
        <v>136</v>
      </c>
      <c r="B2040" s="8">
        <f>B2039</f>
        <v>1701</v>
      </c>
      <c r="D2040" s="65"/>
      <c r="E2040" s="75" t="s">
        <v>32</v>
      </c>
      <c r="F2040" s="76">
        <v>288</v>
      </c>
      <c r="G2040" s="77">
        <f>IFERROR(F2040/P2040,"-")</f>
        <v>0.50793650793650791</v>
      </c>
      <c r="H2040" s="78">
        <v>314</v>
      </c>
      <c r="I2040" s="78">
        <v>417</v>
      </c>
      <c r="J2040" s="78">
        <v>424</v>
      </c>
      <c r="K2040" s="78">
        <v>424</v>
      </c>
      <c r="L2040" s="79">
        <v>484</v>
      </c>
      <c r="M2040" s="80">
        <f>IFERROR(L2040/F2040,"-")</f>
        <v>1.6805555555555556</v>
      </c>
      <c r="N2040" s="81">
        <f>L2040-F2040</f>
        <v>196</v>
      </c>
      <c r="O2040" s="79">
        <v>424</v>
      </c>
      <c r="P2040" s="82">
        <v>567</v>
      </c>
      <c r="Q2040" s="83">
        <f>IFERROR(O2040/P2040,"-")</f>
        <v>0.74779541446208109</v>
      </c>
      <c r="W2040" s="1" t="str">
        <f t="shared" si="271"/>
        <v>17石川県</v>
      </c>
    </row>
    <row r="2041" spans="1:23" ht="14.25" thickBot="1" x14ac:dyDescent="0.2">
      <c r="A2041" s="8">
        <f t="shared" si="270"/>
        <v>136</v>
      </c>
      <c r="B2041" s="8">
        <f>B2040</f>
        <v>1701</v>
      </c>
      <c r="D2041" s="84"/>
      <c r="E2041" s="85" t="s">
        <v>33</v>
      </c>
      <c r="F2041" s="86">
        <v>886</v>
      </c>
      <c r="G2041" s="87">
        <f>IFERROR(F2041/P2041,"-")</f>
        <v>1.4668874172185431</v>
      </c>
      <c r="H2041" s="88">
        <v>770</v>
      </c>
      <c r="I2041" s="88">
        <v>710</v>
      </c>
      <c r="J2041" s="88">
        <v>587</v>
      </c>
      <c r="K2041" s="88">
        <v>585</v>
      </c>
      <c r="L2041" s="89">
        <v>545</v>
      </c>
      <c r="M2041" s="90">
        <f>IFERROR(L2041/F2041,"-")</f>
        <v>0.61512415349887128</v>
      </c>
      <c r="N2041" s="91">
        <f>L2041-F2041</f>
        <v>-341</v>
      </c>
      <c r="O2041" s="89">
        <v>585</v>
      </c>
      <c r="P2041" s="92">
        <v>604</v>
      </c>
      <c r="Q2041" s="93">
        <f>IFERROR(O2041/P2041,"-")</f>
        <v>0.9685430463576159</v>
      </c>
      <c r="W2041" s="1" t="str">
        <f t="shared" si="271"/>
        <v>17石川県</v>
      </c>
    </row>
    <row r="2042" spans="1:23" s="5" customFormat="1" x14ac:dyDescent="0.15">
      <c r="A2042" s="94">
        <f t="shared" si="270"/>
        <v>136</v>
      </c>
      <c r="B2042" s="94">
        <f>B2041</f>
        <v>1701</v>
      </c>
      <c r="D2042" s="95"/>
      <c r="E2042" s="96" t="s">
        <v>34</v>
      </c>
      <c r="F2042" s="97">
        <v>0.96969696969696972</v>
      </c>
      <c r="G2042" s="98"/>
      <c r="H2042" s="97">
        <v>1</v>
      </c>
      <c r="I2042" s="97">
        <v>0.96666666666666667</v>
      </c>
      <c r="J2042" s="97">
        <v>1</v>
      </c>
      <c r="K2042" s="97">
        <v>0.96551724137931039</v>
      </c>
      <c r="L2042" s="97">
        <v>0.9642857142857143</v>
      </c>
      <c r="M2042" s="99"/>
      <c r="N2042" s="99"/>
      <c r="O2042" s="100"/>
      <c r="P2042" s="100"/>
      <c r="Q2042" s="99"/>
      <c r="W2042" s="5" t="str">
        <f t="shared" si="271"/>
        <v>17石川県</v>
      </c>
    </row>
    <row r="2043" spans="1:23" x14ac:dyDescent="0.15">
      <c r="A2043" s="8">
        <f>(ROW()+12)/15</f>
        <v>137</v>
      </c>
      <c r="B2043" s="8"/>
      <c r="C2043" s="101">
        <f>(ROW()+12)/15</f>
        <v>137</v>
      </c>
      <c r="D2043" s="101"/>
      <c r="R2043" s="1" t="str">
        <f>"（"&amp;H2045&amp;"　"&amp;H2046&amp;"構想区域）"</f>
        <v>（石川県　石川中央構想区域）</v>
      </c>
      <c r="W2043" s="1" t="str">
        <f>TEXT(F2045,"0?")&amp;H2045</f>
        <v>17石川県</v>
      </c>
    </row>
    <row r="2044" spans="1:23" ht="14.25" thickBot="1" x14ac:dyDescent="0.2">
      <c r="A2044" s="8">
        <f t="shared" ref="A2044:A2057" si="272">A2043</f>
        <v>137</v>
      </c>
      <c r="B2044" s="8"/>
      <c r="C2044" s="1" t="s">
        <v>3</v>
      </c>
      <c r="W2044" s="1" t="str">
        <f>W2043</f>
        <v>17石川県</v>
      </c>
    </row>
    <row r="2045" spans="1:23" x14ac:dyDescent="0.15">
      <c r="A2045" s="8">
        <f t="shared" si="272"/>
        <v>137</v>
      </c>
      <c r="B2045" s="8">
        <v>1702</v>
      </c>
      <c r="D2045" s="10" t="s">
        <v>4</v>
      </c>
      <c r="E2045" s="11"/>
      <c r="F2045" s="12">
        <f>QUOTIENT(F2046,100)</f>
        <v>17</v>
      </c>
      <c r="G2045" s="13"/>
      <c r="H2045" s="14" t="s">
        <v>181</v>
      </c>
      <c r="I2045" s="15"/>
      <c r="N2045" s="16"/>
      <c r="W2045" s="1" t="str">
        <f t="shared" ref="W2045:W2057" si="273">W2044</f>
        <v>17石川県</v>
      </c>
    </row>
    <row r="2046" spans="1:23" x14ac:dyDescent="0.15">
      <c r="A2046" s="8">
        <f t="shared" si="272"/>
        <v>137</v>
      </c>
      <c r="B2046" s="8">
        <f>B2045</f>
        <v>1702</v>
      </c>
      <c r="D2046" s="17" t="s">
        <v>5</v>
      </c>
      <c r="E2046" s="18"/>
      <c r="F2046" s="19">
        <f>B2046</f>
        <v>1702</v>
      </c>
      <c r="G2046" s="20"/>
      <c r="H2046" s="21" t="s">
        <v>183</v>
      </c>
      <c r="I2046" s="22"/>
      <c r="N2046" s="16"/>
      <c r="W2046" s="1" t="str">
        <f t="shared" si="273"/>
        <v>17石川県</v>
      </c>
    </row>
    <row r="2047" spans="1:23" x14ac:dyDescent="0.15">
      <c r="A2047" s="8">
        <f t="shared" si="272"/>
        <v>137</v>
      </c>
      <c r="B2047" s="8">
        <f>B2046</f>
        <v>1702</v>
      </c>
      <c r="D2047" s="23" t="s">
        <v>6</v>
      </c>
      <c r="E2047" s="24"/>
      <c r="F2047" s="25">
        <v>72.932000000000002</v>
      </c>
      <c r="G2047" s="26"/>
      <c r="H2047" s="26"/>
      <c r="I2047" s="27"/>
      <c r="J2047" s="28"/>
      <c r="K2047" s="28"/>
      <c r="M2047" s="28"/>
      <c r="N2047" s="29"/>
      <c r="O2047" s="30" t="s">
        <v>7</v>
      </c>
      <c r="W2047" s="1" t="str">
        <f t="shared" si="273"/>
        <v>17石川県</v>
      </c>
    </row>
    <row r="2048" spans="1:23" ht="14.25" thickBot="1" x14ac:dyDescent="0.2">
      <c r="A2048" s="8">
        <f t="shared" si="272"/>
        <v>137</v>
      </c>
      <c r="B2048" s="8">
        <f>B2047</f>
        <v>1702</v>
      </c>
      <c r="D2048" s="31" t="s">
        <v>8</v>
      </c>
      <c r="E2048" s="32"/>
      <c r="F2048" s="33">
        <v>1432.49</v>
      </c>
      <c r="G2048" s="34"/>
      <c r="H2048" s="34"/>
      <c r="I2048" s="35"/>
      <c r="J2048" s="36"/>
      <c r="K2048" s="36"/>
      <c r="M2048" s="36"/>
      <c r="O2048" s="37">
        <v>0.17199999999999999</v>
      </c>
      <c r="P2048" s="37"/>
      <c r="W2048" s="1" t="str">
        <f t="shared" si="273"/>
        <v>17石川県</v>
      </c>
    </row>
    <row r="2049" spans="1:23" ht="14.25" thickBot="1" x14ac:dyDescent="0.2">
      <c r="A2049" s="8">
        <f t="shared" si="272"/>
        <v>137</v>
      </c>
      <c r="B2049" s="8"/>
      <c r="C2049" s="1" t="s">
        <v>9</v>
      </c>
      <c r="W2049" s="1" t="str">
        <f t="shared" si="273"/>
        <v>17石川県</v>
      </c>
    </row>
    <row r="2050" spans="1:23" ht="13.5" customHeight="1" x14ac:dyDescent="0.15">
      <c r="A2050" s="8">
        <f t="shared" si="272"/>
        <v>137</v>
      </c>
      <c r="B2050" s="8"/>
      <c r="D2050" s="38"/>
      <c r="E2050" s="39"/>
      <c r="F2050" s="40" t="s">
        <v>10</v>
      </c>
      <c r="G2050" s="41"/>
      <c r="H2050" s="42" t="s">
        <v>11</v>
      </c>
      <c r="I2050" s="42" t="s">
        <v>12</v>
      </c>
      <c r="J2050" s="42" t="s">
        <v>13</v>
      </c>
      <c r="K2050" s="42" t="s">
        <v>14</v>
      </c>
      <c r="L2050" s="43" t="s">
        <v>15</v>
      </c>
      <c r="M2050" s="41"/>
      <c r="N2050" s="41"/>
      <c r="O2050" s="43" t="s">
        <v>16</v>
      </c>
      <c r="P2050" s="41"/>
      <c r="Q2050" s="44"/>
      <c r="W2050" s="1" t="str">
        <f t="shared" si="273"/>
        <v>17石川県</v>
      </c>
    </row>
    <row r="2051" spans="1:23" ht="32.25" thickBot="1" x14ac:dyDescent="0.2">
      <c r="A2051" s="8">
        <f t="shared" si="272"/>
        <v>137</v>
      </c>
      <c r="B2051" s="8"/>
      <c r="D2051" s="45"/>
      <c r="E2051" s="46"/>
      <c r="F2051" s="47" t="s">
        <v>17</v>
      </c>
      <c r="G2051" s="48" t="s">
        <v>18</v>
      </c>
      <c r="H2051" s="49" t="s">
        <v>19</v>
      </c>
      <c r="I2051" s="49" t="s">
        <v>20</v>
      </c>
      <c r="J2051" s="49" t="s">
        <v>21</v>
      </c>
      <c r="K2051" s="49" t="s">
        <v>22</v>
      </c>
      <c r="L2051" s="50" t="s">
        <v>23</v>
      </c>
      <c r="M2051" s="51" t="s">
        <v>24</v>
      </c>
      <c r="N2051" s="52" t="s">
        <v>25</v>
      </c>
      <c r="O2051" s="53" t="s">
        <v>26</v>
      </c>
      <c r="P2051" s="51" t="s">
        <v>27</v>
      </c>
      <c r="Q2051" s="54" t="s">
        <v>28</v>
      </c>
      <c r="W2051" s="1" t="str">
        <f t="shared" si="273"/>
        <v>17石川県</v>
      </c>
    </row>
    <row r="2052" spans="1:23" ht="14.25" thickTop="1" x14ac:dyDescent="0.15">
      <c r="A2052" s="8">
        <f t="shared" si="272"/>
        <v>137</v>
      </c>
      <c r="B2052" s="8">
        <f>B2047</f>
        <v>1702</v>
      </c>
      <c r="D2052" s="55"/>
      <c r="E2052" s="56" t="s">
        <v>29</v>
      </c>
      <c r="F2052" s="57">
        <f>SUM(F2053:F2056)</f>
        <v>9522</v>
      </c>
      <c r="G2052" s="58">
        <f>IFERROR(F2052/P2052,"-")</f>
        <v>1.1669117647058824</v>
      </c>
      <c r="H2052" s="59">
        <f>SUM(H2053:H2056)</f>
        <v>9797</v>
      </c>
      <c r="I2052" s="59">
        <f>SUM(I2053:I2056)</f>
        <v>9549</v>
      </c>
      <c r="J2052" s="59">
        <f>SUM(J2053:J2056)</f>
        <v>9411</v>
      </c>
      <c r="K2052" s="59">
        <f>SUM(K2053:K2056)</f>
        <v>9273</v>
      </c>
      <c r="L2052" s="60">
        <f>SUM(L2053:L2056)</f>
        <v>9232</v>
      </c>
      <c r="M2052" s="61">
        <f>IFERROR(L2052/F2052,"-")</f>
        <v>0.96954421340054608</v>
      </c>
      <c r="N2052" s="62">
        <f>L2052-F2052</f>
        <v>-290</v>
      </c>
      <c r="O2052" s="60">
        <f>SUM(O2053:O2056)</f>
        <v>9140</v>
      </c>
      <c r="P2052" s="63">
        <f>SUM(P2053:P2056)</f>
        <v>8160</v>
      </c>
      <c r="Q2052" s="64">
        <f>IFERROR(O2052/P2052,"-")</f>
        <v>1.1200980392156863</v>
      </c>
      <c r="W2052" s="1" t="str">
        <f t="shared" si="273"/>
        <v>17石川県</v>
      </c>
    </row>
    <row r="2053" spans="1:23" x14ac:dyDescent="0.15">
      <c r="A2053" s="8">
        <f t="shared" si="272"/>
        <v>137</v>
      </c>
      <c r="B2053" s="8">
        <f>B2052</f>
        <v>1702</v>
      </c>
      <c r="D2053" s="65"/>
      <c r="E2053" s="66" t="s">
        <v>30</v>
      </c>
      <c r="F2053" s="67">
        <v>2413</v>
      </c>
      <c r="G2053" s="68">
        <f>IFERROR(F2053/P2053,"-")</f>
        <v>2.5670212765957445</v>
      </c>
      <c r="H2053" s="69">
        <v>2389</v>
      </c>
      <c r="I2053" s="69">
        <v>2364</v>
      </c>
      <c r="J2053" s="69">
        <v>2397</v>
      </c>
      <c r="K2053" s="69">
        <v>2411</v>
      </c>
      <c r="L2053" s="70">
        <v>2188</v>
      </c>
      <c r="M2053" s="71">
        <f>IFERROR(L2053/F2053,"-")</f>
        <v>0.90675507666804811</v>
      </c>
      <c r="N2053" s="72">
        <f>L2053-F2053</f>
        <v>-225</v>
      </c>
      <c r="O2053" s="70">
        <v>2092</v>
      </c>
      <c r="P2053" s="73">
        <v>940</v>
      </c>
      <c r="Q2053" s="74">
        <f>IFERROR(O2053/P2053,"-")</f>
        <v>2.225531914893617</v>
      </c>
      <c r="W2053" s="1" t="str">
        <f t="shared" si="273"/>
        <v>17石川県</v>
      </c>
    </row>
    <row r="2054" spans="1:23" x14ac:dyDescent="0.15">
      <c r="A2054" s="8">
        <f t="shared" si="272"/>
        <v>137</v>
      </c>
      <c r="B2054" s="8">
        <f>B2053</f>
        <v>1702</v>
      </c>
      <c r="D2054" s="65"/>
      <c r="E2054" s="75" t="s">
        <v>31</v>
      </c>
      <c r="F2054" s="76">
        <v>3263</v>
      </c>
      <c r="G2054" s="77">
        <f>IFERROR(F2054/P2054,"-")</f>
        <v>1.2271530650620535</v>
      </c>
      <c r="H2054" s="78">
        <v>3013</v>
      </c>
      <c r="I2054" s="78">
        <v>2966</v>
      </c>
      <c r="J2054" s="78">
        <v>2867</v>
      </c>
      <c r="K2054" s="78">
        <v>2789</v>
      </c>
      <c r="L2054" s="79">
        <v>2992</v>
      </c>
      <c r="M2054" s="80">
        <f>IFERROR(L2054/F2054,"-")</f>
        <v>0.91694759423843086</v>
      </c>
      <c r="N2054" s="81">
        <f>L2054-F2054</f>
        <v>-271</v>
      </c>
      <c r="O2054" s="79">
        <v>3053</v>
      </c>
      <c r="P2054" s="82">
        <v>2659</v>
      </c>
      <c r="Q2054" s="83">
        <f>IFERROR(O2054/P2054,"-")</f>
        <v>1.1481760060172996</v>
      </c>
      <c r="W2054" s="1" t="str">
        <f t="shared" si="273"/>
        <v>17石川県</v>
      </c>
    </row>
    <row r="2055" spans="1:23" x14ac:dyDescent="0.15">
      <c r="A2055" s="8">
        <f t="shared" si="272"/>
        <v>137</v>
      </c>
      <c r="B2055" s="8">
        <f>B2054</f>
        <v>1702</v>
      </c>
      <c r="D2055" s="65"/>
      <c r="E2055" s="75" t="s">
        <v>32</v>
      </c>
      <c r="F2055" s="76">
        <v>860</v>
      </c>
      <c r="G2055" s="77">
        <f>IFERROR(F2055/P2055,"-")</f>
        <v>0.32477341389728098</v>
      </c>
      <c r="H2055" s="78">
        <v>1194</v>
      </c>
      <c r="I2055" s="78">
        <v>1210</v>
      </c>
      <c r="J2055" s="78">
        <v>1282</v>
      </c>
      <c r="K2055" s="78">
        <v>1307</v>
      </c>
      <c r="L2055" s="79">
        <v>1383</v>
      </c>
      <c r="M2055" s="80">
        <f>IFERROR(L2055/F2055,"-")</f>
        <v>1.6081395348837209</v>
      </c>
      <c r="N2055" s="81">
        <f>L2055-F2055</f>
        <v>523</v>
      </c>
      <c r="O2055" s="79">
        <v>1514</v>
      </c>
      <c r="P2055" s="82">
        <v>2648</v>
      </c>
      <c r="Q2055" s="83">
        <f>IFERROR(O2055/P2055,"-")</f>
        <v>0.57175226586102723</v>
      </c>
      <c r="W2055" s="1" t="str">
        <f t="shared" si="273"/>
        <v>17石川県</v>
      </c>
    </row>
    <row r="2056" spans="1:23" ht="14.25" thickBot="1" x14ac:dyDescent="0.2">
      <c r="A2056" s="8">
        <f t="shared" si="272"/>
        <v>137</v>
      </c>
      <c r="B2056" s="8">
        <f>B2055</f>
        <v>1702</v>
      </c>
      <c r="D2056" s="84"/>
      <c r="E2056" s="85" t="s">
        <v>33</v>
      </c>
      <c r="F2056" s="86">
        <v>2986</v>
      </c>
      <c r="G2056" s="87">
        <f>IFERROR(F2056/P2056,"-")</f>
        <v>1.5608991113434396</v>
      </c>
      <c r="H2056" s="88">
        <v>3201</v>
      </c>
      <c r="I2056" s="88">
        <v>3009</v>
      </c>
      <c r="J2056" s="88">
        <v>2865</v>
      </c>
      <c r="K2056" s="88">
        <v>2766</v>
      </c>
      <c r="L2056" s="89">
        <v>2669</v>
      </c>
      <c r="M2056" s="90">
        <f>IFERROR(L2056/F2056,"-")</f>
        <v>0.89383791024782322</v>
      </c>
      <c r="N2056" s="91">
        <f>L2056-F2056</f>
        <v>-317</v>
      </c>
      <c r="O2056" s="89">
        <v>2481</v>
      </c>
      <c r="P2056" s="92">
        <v>1913</v>
      </c>
      <c r="Q2056" s="93">
        <f>IFERROR(O2056/P2056,"-")</f>
        <v>1.2969158389963409</v>
      </c>
      <c r="W2056" s="1" t="str">
        <f t="shared" si="273"/>
        <v>17石川県</v>
      </c>
    </row>
    <row r="2057" spans="1:23" s="5" customFormat="1" x14ac:dyDescent="0.15">
      <c r="A2057" s="94">
        <f t="shared" si="272"/>
        <v>137</v>
      </c>
      <c r="B2057" s="94">
        <f>B2056</f>
        <v>1702</v>
      </c>
      <c r="D2057" s="95"/>
      <c r="E2057" s="96" t="s">
        <v>34</v>
      </c>
      <c r="F2057" s="97">
        <v>0.92553191489361697</v>
      </c>
      <c r="G2057" s="98"/>
      <c r="H2057" s="97">
        <v>1</v>
      </c>
      <c r="I2057" s="97">
        <v>0.98863636363636365</v>
      </c>
      <c r="J2057" s="97">
        <v>1</v>
      </c>
      <c r="K2057" s="97">
        <v>0.98809523809523814</v>
      </c>
      <c r="L2057" s="97">
        <v>1</v>
      </c>
      <c r="M2057" s="99"/>
      <c r="N2057" s="99"/>
      <c r="O2057" s="100"/>
      <c r="P2057" s="100"/>
      <c r="Q2057" s="99"/>
      <c r="W2057" s="5" t="str">
        <f t="shared" si="273"/>
        <v>17石川県</v>
      </c>
    </row>
    <row r="2058" spans="1:23" x14ac:dyDescent="0.15">
      <c r="A2058" s="8">
        <f>(ROW()+12)/15</f>
        <v>138</v>
      </c>
      <c r="B2058" s="8"/>
      <c r="C2058" s="101">
        <f>(ROW()+12)/15</f>
        <v>138</v>
      </c>
      <c r="D2058" s="101"/>
      <c r="R2058" s="1" t="str">
        <f>"（"&amp;H2060&amp;"　"&amp;H2061&amp;"構想区域）"</f>
        <v>（石川県　能登中部構想区域）</v>
      </c>
      <c r="W2058" s="1" t="str">
        <f>TEXT(F2060,"0?")&amp;H2060</f>
        <v>17石川県</v>
      </c>
    </row>
    <row r="2059" spans="1:23" ht="14.25" thickBot="1" x14ac:dyDescent="0.2">
      <c r="A2059" s="8">
        <f t="shared" ref="A2059:A2072" si="274">A2058</f>
        <v>138</v>
      </c>
      <c r="B2059" s="8"/>
      <c r="C2059" s="1" t="s">
        <v>3</v>
      </c>
      <c r="W2059" s="1" t="str">
        <f>W2058</f>
        <v>17石川県</v>
      </c>
    </row>
    <row r="2060" spans="1:23" x14ac:dyDescent="0.15">
      <c r="A2060" s="8">
        <f t="shared" si="274"/>
        <v>138</v>
      </c>
      <c r="B2060" s="8">
        <v>1703</v>
      </c>
      <c r="D2060" s="10" t="s">
        <v>4</v>
      </c>
      <c r="E2060" s="11"/>
      <c r="F2060" s="12">
        <f>QUOTIENT(F2061,100)</f>
        <v>17</v>
      </c>
      <c r="G2060" s="13"/>
      <c r="H2060" s="14" t="s">
        <v>181</v>
      </c>
      <c r="I2060" s="15"/>
      <c r="N2060" s="16"/>
      <c r="W2060" s="1" t="str">
        <f t="shared" ref="W2060:W2072" si="275">W2059</f>
        <v>17石川県</v>
      </c>
    </row>
    <row r="2061" spans="1:23" x14ac:dyDescent="0.15">
      <c r="A2061" s="8">
        <f t="shared" si="274"/>
        <v>138</v>
      </c>
      <c r="B2061" s="8">
        <f>B2060</f>
        <v>1703</v>
      </c>
      <c r="D2061" s="17" t="s">
        <v>5</v>
      </c>
      <c r="E2061" s="18"/>
      <c r="F2061" s="19">
        <f>B2061</f>
        <v>1703</v>
      </c>
      <c r="G2061" s="20"/>
      <c r="H2061" s="21" t="s">
        <v>184</v>
      </c>
      <c r="I2061" s="22"/>
      <c r="N2061" s="16"/>
      <c r="W2061" s="1" t="str">
        <f t="shared" si="275"/>
        <v>17石川県</v>
      </c>
    </row>
    <row r="2062" spans="1:23" x14ac:dyDescent="0.15">
      <c r="A2062" s="8">
        <f t="shared" si="274"/>
        <v>138</v>
      </c>
      <c r="B2062" s="8">
        <f>B2061</f>
        <v>1703</v>
      </c>
      <c r="D2062" s="23" t="s">
        <v>6</v>
      </c>
      <c r="E2062" s="24"/>
      <c r="F2062" s="25">
        <v>11.799799999999999</v>
      </c>
      <c r="G2062" s="26"/>
      <c r="H2062" s="26"/>
      <c r="I2062" s="27"/>
      <c r="J2062" s="28"/>
      <c r="K2062" s="28"/>
      <c r="M2062" s="28"/>
      <c r="N2062" s="29"/>
      <c r="O2062" s="30" t="s">
        <v>7</v>
      </c>
      <c r="W2062" s="1" t="str">
        <f t="shared" si="275"/>
        <v>17石川県</v>
      </c>
    </row>
    <row r="2063" spans="1:23" ht="14.25" thickBot="1" x14ac:dyDescent="0.2">
      <c r="A2063" s="8">
        <f t="shared" si="274"/>
        <v>138</v>
      </c>
      <c r="B2063" s="8">
        <f>B2062</f>
        <v>1703</v>
      </c>
      <c r="D2063" s="31" t="s">
        <v>8</v>
      </c>
      <c r="E2063" s="32"/>
      <c r="F2063" s="33">
        <v>847.87</v>
      </c>
      <c r="G2063" s="34"/>
      <c r="H2063" s="34"/>
      <c r="I2063" s="35"/>
      <c r="J2063" s="36"/>
      <c r="K2063" s="36"/>
      <c r="M2063" s="36"/>
      <c r="O2063" s="37">
        <v>-0.11399999999999999</v>
      </c>
      <c r="P2063" s="37"/>
      <c r="W2063" s="1" t="str">
        <f t="shared" si="275"/>
        <v>17石川県</v>
      </c>
    </row>
    <row r="2064" spans="1:23" ht="14.25" thickBot="1" x14ac:dyDescent="0.2">
      <c r="A2064" s="8">
        <f t="shared" si="274"/>
        <v>138</v>
      </c>
      <c r="B2064" s="8"/>
      <c r="C2064" s="1" t="s">
        <v>9</v>
      </c>
      <c r="W2064" s="1" t="str">
        <f t="shared" si="275"/>
        <v>17石川県</v>
      </c>
    </row>
    <row r="2065" spans="1:23" ht="13.5" customHeight="1" x14ac:dyDescent="0.15">
      <c r="A2065" s="8">
        <f t="shared" si="274"/>
        <v>138</v>
      </c>
      <c r="B2065" s="8"/>
      <c r="D2065" s="38"/>
      <c r="E2065" s="39"/>
      <c r="F2065" s="40" t="s">
        <v>10</v>
      </c>
      <c r="G2065" s="41"/>
      <c r="H2065" s="42" t="s">
        <v>11</v>
      </c>
      <c r="I2065" s="42" t="s">
        <v>12</v>
      </c>
      <c r="J2065" s="42" t="s">
        <v>13</v>
      </c>
      <c r="K2065" s="42" t="s">
        <v>14</v>
      </c>
      <c r="L2065" s="43" t="s">
        <v>15</v>
      </c>
      <c r="M2065" s="41"/>
      <c r="N2065" s="41"/>
      <c r="O2065" s="43" t="s">
        <v>16</v>
      </c>
      <c r="P2065" s="41"/>
      <c r="Q2065" s="44"/>
      <c r="W2065" s="1" t="str">
        <f t="shared" si="275"/>
        <v>17石川県</v>
      </c>
    </row>
    <row r="2066" spans="1:23" ht="32.25" thickBot="1" x14ac:dyDescent="0.2">
      <c r="A2066" s="8">
        <f t="shared" si="274"/>
        <v>138</v>
      </c>
      <c r="B2066" s="8"/>
      <c r="D2066" s="45"/>
      <c r="E2066" s="46"/>
      <c r="F2066" s="47" t="s">
        <v>17</v>
      </c>
      <c r="G2066" s="48" t="s">
        <v>18</v>
      </c>
      <c r="H2066" s="49" t="s">
        <v>19</v>
      </c>
      <c r="I2066" s="49" t="s">
        <v>20</v>
      </c>
      <c r="J2066" s="49" t="s">
        <v>21</v>
      </c>
      <c r="K2066" s="49" t="s">
        <v>22</v>
      </c>
      <c r="L2066" s="50" t="s">
        <v>23</v>
      </c>
      <c r="M2066" s="51" t="s">
        <v>24</v>
      </c>
      <c r="N2066" s="52" t="s">
        <v>25</v>
      </c>
      <c r="O2066" s="53" t="s">
        <v>26</v>
      </c>
      <c r="P2066" s="51" t="s">
        <v>27</v>
      </c>
      <c r="Q2066" s="54" t="s">
        <v>28</v>
      </c>
      <c r="W2066" s="1" t="str">
        <f t="shared" si="275"/>
        <v>17石川県</v>
      </c>
    </row>
    <row r="2067" spans="1:23" ht="14.25" thickTop="1" x14ac:dyDescent="0.15">
      <c r="A2067" s="8">
        <f t="shared" si="274"/>
        <v>138</v>
      </c>
      <c r="B2067" s="8">
        <f>B2062</f>
        <v>1703</v>
      </c>
      <c r="D2067" s="55"/>
      <c r="E2067" s="56" t="s">
        <v>29</v>
      </c>
      <c r="F2067" s="57">
        <f>SUM(F2068:F2071)</f>
        <v>1539</v>
      </c>
      <c r="G2067" s="58">
        <f>IFERROR(F2067/P2067,"-")</f>
        <v>1.2070588235294117</v>
      </c>
      <c r="H2067" s="59">
        <f>SUM(H2068:H2071)</f>
        <v>1689</v>
      </c>
      <c r="I2067" s="59">
        <f>SUM(I2068:I2071)</f>
        <v>1651</v>
      </c>
      <c r="J2067" s="59">
        <f>SUM(J2068:J2071)</f>
        <v>1461</v>
      </c>
      <c r="K2067" s="59">
        <f>SUM(K2068:K2071)</f>
        <v>1461</v>
      </c>
      <c r="L2067" s="60">
        <f>SUM(L2068:L2071)</f>
        <v>1442</v>
      </c>
      <c r="M2067" s="61">
        <f>IFERROR(L2067/F2067,"-")</f>
        <v>0.93697205977907727</v>
      </c>
      <c r="N2067" s="62">
        <f>L2067-F2067</f>
        <v>-97</v>
      </c>
      <c r="O2067" s="60">
        <f>SUM(O2068:O2071)</f>
        <v>1442</v>
      </c>
      <c r="P2067" s="63">
        <f>SUM(P2068:P2071)</f>
        <v>1275</v>
      </c>
      <c r="Q2067" s="64">
        <f>IFERROR(O2067/P2067,"-")</f>
        <v>1.1309803921568626</v>
      </c>
      <c r="W2067" s="1" t="str">
        <f t="shared" si="275"/>
        <v>17石川県</v>
      </c>
    </row>
    <row r="2068" spans="1:23" x14ac:dyDescent="0.15">
      <c r="A2068" s="8">
        <f t="shared" si="274"/>
        <v>138</v>
      </c>
      <c r="B2068" s="8">
        <f>B2067</f>
        <v>1703</v>
      </c>
      <c r="D2068" s="65"/>
      <c r="E2068" s="66" t="s">
        <v>30</v>
      </c>
      <c r="F2068" s="67">
        <v>50</v>
      </c>
      <c r="G2068" s="68">
        <f>IFERROR(F2068/P2068,"-")</f>
        <v>0.46296296296296297</v>
      </c>
      <c r="H2068" s="69">
        <v>64</v>
      </c>
      <c r="I2068" s="69">
        <v>64</v>
      </c>
      <c r="J2068" s="69">
        <v>64</v>
      </c>
      <c r="K2068" s="69">
        <v>64</v>
      </c>
      <c r="L2068" s="70">
        <v>28</v>
      </c>
      <c r="M2068" s="71">
        <f>IFERROR(L2068/F2068,"-")</f>
        <v>0.56000000000000005</v>
      </c>
      <c r="N2068" s="72">
        <f>L2068-F2068</f>
        <v>-22</v>
      </c>
      <c r="O2068" s="70">
        <v>28</v>
      </c>
      <c r="P2068" s="73">
        <v>108</v>
      </c>
      <c r="Q2068" s="74">
        <f>IFERROR(O2068/P2068,"-")</f>
        <v>0.25925925925925924</v>
      </c>
      <c r="W2068" s="1" t="str">
        <f t="shared" si="275"/>
        <v>17石川県</v>
      </c>
    </row>
    <row r="2069" spans="1:23" x14ac:dyDescent="0.15">
      <c r="A2069" s="8">
        <f t="shared" si="274"/>
        <v>138</v>
      </c>
      <c r="B2069" s="8">
        <f>B2068</f>
        <v>1703</v>
      </c>
      <c r="D2069" s="65"/>
      <c r="E2069" s="75" t="s">
        <v>31</v>
      </c>
      <c r="F2069" s="76">
        <v>972</v>
      </c>
      <c r="G2069" s="77">
        <f>IFERROR(F2069/P2069,"-")</f>
        <v>2.3309352517985613</v>
      </c>
      <c r="H2069" s="78">
        <v>897</v>
      </c>
      <c r="I2069" s="78">
        <v>837</v>
      </c>
      <c r="J2069" s="78">
        <v>794</v>
      </c>
      <c r="K2069" s="78">
        <v>794</v>
      </c>
      <c r="L2069" s="79">
        <v>771</v>
      </c>
      <c r="M2069" s="80">
        <f>IFERROR(L2069/F2069,"-")</f>
        <v>0.79320987654320985</v>
      </c>
      <c r="N2069" s="81">
        <f>L2069-F2069</f>
        <v>-201</v>
      </c>
      <c r="O2069" s="79">
        <v>771</v>
      </c>
      <c r="P2069" s="82">
        <v>417</v>
      </c>
      <c r="Q2069" s="83">
        <f>IFERROR(O2069/P2069,"-")</f>
        <v>1.8489208633093526</v>
      </c>
      <c r="W2069" s="1" t="str">
        <f t="shared" si="275"/>
        <v>17石川県</v>
      </c>
    </row>
    <row r="2070" spans="1:23" x14ac:dyDescent="0.15">
      <c r="A2070" s="8">
        <f t="shared" si="274"/>
        <v>138</v>
      </c>
      <c r="B2070" s="8">
        <f>B2069</f>
        <v>1703</v>
      </c>
      <c r="D2070" s="65"/>
      <c r="E2070" s="75" t="s">
        <v>32</v>
      </c>
      <c r="F2070" s="76">
        <v>152</v>
      </c>
      <c r="G2070" s="77">
        <f>IFERROR(F2070/P2070,"-")</f>
        <v>0.46769230769230768</v>
      </c>
      <c r="H2070" s="78">
        <v>225</v>
      </c>
      <c r="I2070" s="78">
        <v>285</v>
      </c>
      <c r="J2070" s="78">
        <v>328</v>
      </c>
      <c r="K2070" s="78">
        <v>328</v>
      </c>
      <c r="L2070" s="79">
        <v>309</v>
      </c>
      <c r="M2070" s="80">
        <f>IFERROR(L2070/F2070,"-")</f>
        <v>2.0328947368421053</v>
      </c>
      <c r="N2070" s="81">
        <f>L2070-F2070</f>
        <v>157</v>
      </c>
      <c r="O2070" s="79">
        <v>309</v>
      </c>
      <c r="P2070" s="82">
        <v>325</v>
      </c>
      <c r="Q2070" s="83">
        <f>IFERROR(O2070/P2070,"-")</f>
        <v>0.95076923076923081</v>
      </c>
      <c r="W2070" s="1" t="str">
        <f t="shared" si="275"/>
        <v>17石川県</v>
      </c>
    </row>
    <row r="2071" spans="1:23" ht="14.25" thickBot="1" x14ac:dyDescent="0.2">
      <c r="A2071" s="8">
        <f t="shared" si="274"/>
        <v>138</v>
      </c>
      <c r="B2071" s="8">
        <f>B2070</f>
        <v>1703</v>
      </c>
      <c r="D2071" s="84"/>
      <c r="E2071" s="85" t="s">
        <v>33</v>
      </c>
      <c r="F2071" s="86">
        <v>365</v>
      </c>
      <c r="G2071" s="87">
        <f>IFERROR(F2071/P2071,"-")</f>
        <v>0.85882352941176465</v>
      </c>
      <c r="H2071" s="88">
        <v>503</v>
      </c>
      <c r="I2071" s="88">
        <v>465</v>
      </c>
      <c r="J2071" s="88">
        <v>275</v>
      </c>
      <c r="K2071" s="88">
        <v>275</v>
      </c>
      <c r="L2071" s="89">
        <v>334</v>
      </c>
      <c r="M2071" s="90">
        <f>IFERROR(L2071/F2071,"-")</f>
        <v>0.91506849315068495</v>
      </c>
      <c r="N2071" s="91">
        <f>L2071-F2071</f>
        <v>-31</v>
      </c>
      <c r="O2071" s="89">
        <v>334</v>
      </c>
      <c r="P2071" s="92">
        <v>425</v>
      </c>
      <c r="Q2071" s="93">
        <f>IFERROR(O2071/P2071,"-")</f>
        <v>0.78588235294117648</v>
      </c>
      <c r="W2071" s="1" t="str">
        <f t="shared" si="275"/>
        <v>17石川県</v>
      </c>
    </row>
    <row r="2072" spans="1:23" s="5" customFormat="1" x14ac:dyDescent="0.15">
      <c r="A2072" s="94">
        <f t="shared" si="274"/>
        <v>138</v>
      </c>
      <c r="B2072" s="94">
        <f>B2071</f>
        <v>1703</v>
      </c>
      <c r="D2072" s="95"/>
      <c r="E2072" s="96" t="s">
        <v>34</v>
      </c>
      <c r="F2072" s="97">
        <v>0.77777777777777779</v>
      </c>
      <c r="G2072" s="98"/>
      <c r="H2072" s="97">
        <v>1</v>
      </c>
      <c r="I2072" s="97">
        <v>1</v>
      </c>
      <c r="J2072" s="97">
        <v>1</v>
      </c>
      <c r="K2072" s="97">
        <v>1</v>
      </c>
      <c r="L2072" s="97">
        <v>1</v>
      </c>
      <c r="M2072" s="99"/>
      <c r="N2072" s="99"/>
      <c r="O2072" s="100"/>
      <c r="P2072" s="100"/>
      <c r="Q2072" s="99"/>
      <c r="W2072" s="5" t="str">
        <f t="shared" si="275"/>
        <v>17石川県</v>
      </c>
    </row>
    <row r="2073" spans="1:23" x14ac:dyDescent="0.15">
      <c r="A2073" s="8">
        <f>(ROW()+12)/15</f>
        <v>139</v>
      </c>
      <c r="B2073" s="8"/>
      <c r="C2073" s="101">
        <f>(ROW()+12)/15</f>
        <v>139</v>
      </c>
      <c r="D2073" s="101"/>
      <c r="R2073" s="1" t="str">
        <f>"（"&amp;H2075&amp;"　"&amp;H2076&amp;"構想区域）"</f>
        <v>（石川県　能登北部構想区域）</v>
      </c>
      <c r="W2073" s="1" t="str">
        <f>TEXT(F2075,"0?")&amp;H2075</f>
        <v>17石川県</v>
      </c>
    </row>
    <row r="2074" spans="1:23" ht="14.25" thickBot="1" x14ac:dyDescent="0.2">
      <c r="A2074" s="8">
        <f t="shared" ref="A2074:A2087" si="276">A2073</f>
        <v>139</v>
      </c>
      <c r="B2074" s="8"/>
      <c r="C2074" s="1" t="s">
        <v>3</v>
      </c>
      <c r="W2074" s="1" t="str">
        <f>W2073</f>
        <v>17石川県</v>
      </c>
    </row>
    <row r="2075" spans="1:23" x14ac:dyDescent="0.15">
      <c r="A2075" s="8">
        <f t="shared" si="276"/>
        <v>139</v>
      </c>
      <c r="B2075" s="8">
        <v>1704</v>
      </c>
      <c r="D2075" s="10" t="s">
        <v>4</v>
      </c>
      <c r="E2075" s="11"/>
      <c r="F2075" s="12">
        <f>QUOTIENT(F2076,100)</f>
        <v>17</v>
      </c>
      <c r="G2075" s="13"/>
      <c r="H2075" s="14" t="s">
        <v>181</v>
      </c>
      <c r="I2075" s="15"/>
      <c r="N2075" s="16"/>
      <c r="W2075" s="1" t="str">
        <f t="shared" ref="W2075:W2087" si="277">W2074</f>
        <v>17石川県</v>
      </c>
    </row>
    <row r="2076" spans="1:23" x14ac:dyDescent="0.15">
      <c r="A2076" s="8">
        <f t="shared" si="276"/>
        <v>139</v>
      </c>
      <c r="B2076" s="8">
        <f>B2075</f>
        <v>1704</v>
      </c>
      <c r="D2076" s="17" t="s">
        <v>5</v>
      </c>
      <c r="E2076" s="18"/>
      <c r="F2076" s="19">
        <f>B2076</f>
        <v>1704</v>
      </c>
      <c r="G2076" s="20"/>
      <c r="H2076" s="21" t="s">
        <v>185</v>
      </c>
      <c r="I2076" s="22"/>
      <c r="N2076" s="16"/>
      <c r="W2076" s="1" t="str">
        <f t="shared" si="277"/>
        <v>17石川県</v>
      </c>
    </row>
    <row r="2077" spans="1:23" x14ac:dyDescent="0.15">
      <c r="A2077" s="8">
        <f t="shared" si="276"/>
        <v>139</v>
      </c>
      <c r="B2077" s="8">
        <f>B2076</f>
        <v>1704</v>
      </c>
      <c r="D2077" s="23" t="s">
        <v>6</v>
      </c>
      <c r="E2077" s="24"/>
      <c r="F2077" s="25">
        <v>6.1113999999999997</v>
      </c>
      <c r="G2077" s="26"/>
      <c r="H2077" s="26"/>
      <c r="I2077" s="27"/>
      <c r="J2077" s="28"/>
      <c r="K2077" s="28"/>
      <c r="M2077" s="28"/>
      <c r="N2077" s="29"/>
      <c r="O2077" s="30" t="s">
        <v>7</v>
      </c>
      <c r="W2077" s="1" t="str">
        <f t="shared" si="277"/>
        <v>17石川県</v>
      </c>
    </row>
    <row r="2078" spans="1:23" ht="14.25" thickBot="1" x14ac:dyDescent="0.2">
      <c r="A2078" s="8">
        <f t="shared" si="276"/>
        <v>139</v>
      </c>
      <c r="B2078" s="8">
        <f>B2077</f>
        <v>1704</v>
      </c>
      <c r="D2078" s="31" t="s">
        <v>8</v>
      </c>
      <c r="E2078" s="32"/>
      <c r="F2078" s="33">
        <v>1130</v>
      </c>
      <c r="G2078" s="34"/>
      <c r="H2078" s="34"/>
      <c r="I2078" s="35"/>
      <c r="J2078" s="36"/>
      <c r="K2078" s="36"/>
      <c r="M2078" s="36"/>
      <c r="O2078" s="37">
        <v>-0.46</v>
      </c>
      <c r="P2078" s="37"/>
      <c r="W2078" s="1" t="str">
        <f t="shared" si="277"/>
        <v>17石川県</v>
      </c>
    </row>
    <row r="2079" spans="1:23" ht="14.25" thickBot="1" x14ac:dyDescent="0.2">
      <c r="A2079" s="8">
        <f t="shared" si="276"/>
        <v>139</v>
      </c>
      <c r="B2079" s="8"/>
      <c r="C2079" s="1" t="s">
        <v>9</v>
      </c>
      <c r="W2079" s="1" t="str">
        <f t="shared" si="277"/>
        <v>17石川県</v>
      </c>
    </row>
    <row r="2080" spans="1:23" ht="13.5" customHeight="1" x14ac:dyDescent="0.15">
      <c r="A2080" s="8">
        <f t="shared" si="276"/>
        <v>139</v>
      </c>
      <c r="B2080" s="8"/>
      <c r="D2080" s="38"/>
      <c r="E2080" s="39"/>
      <c r="F2080" s="40" t="s">
        <v>10</v>
      </c>
      <c r="G2080" s="41"/>
      <c r="H2080" s="42" t="s">
        <v>11</v>
      </c>
      <c r="I2080" s="42" t="s">
        <v>12</v>
      </c>
      <c r="J2080" s="42" t="s">
        <v>13</v>
      </c>
      <c r="K2080" s="42" t="s">
        <v>14</v>
      </c>
      <c r="L2080" s="43" t="s">
        <v>15</v>
      </c>
      <c r="M2080" s="41"/>
      <c r="N2080" s="41"/>
      <c r="O2080" s="43" t="s">
        <v>16</v>
      </c>
      <c r="P2080" s="41"/>
      <c r="Q2080" s="44"/>
      <c r="W2080" s="1" t="str">
        <f t="shared" si="277"/>
        <v>17石川県</v>
      </c>
    </row>
    <row r="2081" spans="1:23" ht="32.25" thickBot="1" x14ac:dyDescent="0.2">
      <c r="A2081" s="8">
        <f t="shared" si="276"/>
        <v>139</v>
      </c>
      <c r="B2081" s="8"/>
      <c r="D2081" s="45"/>
      <c r="E2081" s="46"/>
      <c r="F2081" s="47" t="s">
        <v>17</v>
      </c>
      <c r="G2081" s="48" t="s">
        <v>18</v>
      </c>
      <c r="H2081" s="49" t="s">
        <v>19</v>
      </c>
      <c r="I2081" s="49" t="s">
        <v>20</v>
      </c>
      <c r="J2081" s="49" t="s">
        <v>21</v>
      </c>
      <c r="K2081" s="49" t="s">
        <v>22</v>
      </c>
      <c r="L2081" s="50" t="s">
        <v>23</v>
      </c>
      <c r="M2081" s="51" t="s">
        <v>24</v>
      </c>
      <c r="N2081" s="52" t="s">
        <v>25</v>
      </c>
      <c r="O2081" s="53" t="s">
        <v>26</v>
      </c>
      <c r="P2081" s="51" t="s">
        <v>27</v>
      </c>
      <c r="Q2081" s="54" t="s">
        <v>28</v>
      </c>
      <c r="W2081" s="1" t="str">
        <f t="shared" si="277"/>
        <v>17石川県</v>
      </c>
    </row>
    <row r="2082" spans="1:23" ht="14.25" thickTop="1" x14ac:dyDescent="0.15">
      <c r="A2082" s="8">
        <f t="shared" si="276"/>
        <v>139</v>
      </c>
      <c r="B2082" s="8">
        <f>B2077</f>
        <v>1704</v>
      </c>
      <c r="D2082" s="55"/>
      <c r="E2082" s="56" t="s">
        <v>29</v>
      </c>
      <c r="F2082" s="57">
        <f>SUM(F2083:F2086)</f>
        <v>791</v>
      </c>
      <c r="G2082" s="58">
        <f>IFERROR(F2082/P2082,"-")</f>
        <v>1.7538802660753881</v>
      </c>
      <c r="H2082" s="59">
        <f>SUM(H2083:H2086)</f>
        <v>755</v>
      </c>
      <c r="I2082" s="59">
        <f>SUM(I2083:I2086)</f>
        <v>735</v>
      </c>
      <c r="J2082" s="59">
        <f>SUM(J2083:J2086)</f>
        <v>591</v>
      </c>
      <c r="K2082" s="59">
        <f>SUM(K2083:K2086)</f>
        <v>591</v>
      </c>
      <c r="L2082" s="60">
        <f>SUM(L2083:L2086)</f>
        <v>591</v>
      </c>
      <c r="M2082" s="61">
        <f>IFERROR(L2082/F2082,"-")</f>
        <v>0.74715549936788872</v>
      </c>
      <c r="N2082" s="62">
        <f>L2082-F2082</f>
        <v>-200</v>
      </c>
      <c r="O2082" s="60">
        <f>SUM(O2083:O2086)</f>
        <v>567</v>
      </c>
      <c r="P2082" s="63">
        <f>SUM(P2083:P2086)</f>
        <v>451</v>
      </c>
      <c r="Q2082" s="64">
        <f>IFERROR(O2082/P2082,"-")</f>
        <v>1.2572062084257207</v>
      </c>
      <c r="W2082" s="1" t="str">
        <f t="shared" si="277"/>
        <v>17石川県</v>
      </c>
    </row>
    <row r="2083" spans="1:23" x14ac:dyDescent="0.15">
      <c r="A2083" s="8">
        <f t="shared" si="276"/>
        <v>139</v>
      </c>
      <c r="B2083" s="8">
        <f>B2082</f>
        <v>1704</v>
      </c>
      <c r="D2083" s="65"/>
      <c r="E2083" s="66" t="s">
        <v>30</v>
      </c>
      <c r="F2083" s="67">
        <v>0</v>
      </c>
      <c r="G2083" s="68">
        <f>IFERROR(F2083/P2083,"-")</f>
        <v>0</v>
      </c>
      <c r="H2083" s="69">
        <v>0</v>
      </c>
      <c r="I2083" s="69">
        <v>0</v>
      </c>
      <c r="J2083" s="69">
        <v>0</v>
      </c>
      <c r="K2083" s="69">
        <v>0</v>
      </c>
      <c r="L2083" s="70">
        <v>0</v>
      </c>
      <c r="M2083" s="71" t="str">
        <f>IFERROR(L2083/F2083,"-")</f>
        <v>-</v>
      </c>
      <c r="N2083" s="72">
        <f>L2083-F2083</f>
        <v>0</v>
      </c>
      <c r="O2083" s="70">
        <v>0</v>
      </c>
      <c r="P2083" s="73">
        <v>31</v>
      </c>
      <c r="Q2083" s="74">
        <f>IFERROR(O2083/P2083,"-")</f>
        <v>0</v>
      </c>
      <c r="W2083" s="1" t="str">
        <f t="shared" si="277"/>
        <v>17石川県</v>
      </c>
    </row>
    <row r="2084" spans="1:23" x14ac:dyDescent="0.15">
      <c r="A2084" s="8">
        <f t="shared" si="276"/>
        <v>139</v>
      </c>
      <c r="B2084" s="8">
        <f>B2083</f>
        <v>1704</v>
      </c>
      <c r="D2084" s="65"/>
      <c r="E2084" s="75" t="s">
        <v>31</v>
      </c>
      <c r="F2084" s="76">
        <v>530</v>
      </c>
      <c r="G2084" s="77">
        <f>IFERROR(F2084/P2084,"-")</f>
        <v>3.3544303797468356</v>
      </c>
      <c r="H2084" s="78">
        <v>424</v>
      </c>
      <c r="I2084" s="78">
        <v>404</v>
      </c>
      <c r="J2084" s="78">
        <v>404</v>
      </c>
      <c r="K2084" s="78">
        <v>404</v>
      </c>
      <c r="L2084" s="79">
        <v>404</v>
      </c>
      <c r="M2084" s="80">
        <f>IFERROR(L2084/F2084,"-")</f>
        <v>0.76226415094339628</v>
      </c>
      <c r="N2084" s="81">
        <f>L2084-F2084</f>
        <v>-126</v>
      </c>
      <c r="O2084" s="79">
        <v>404</v>
      </c>
      <c r="P2084" s="82">
        <v>158</v>
      </c>
      <c r="Q2084" s="83">
        <f>IFERROR(O2084/P2084,"-")</f>
        <v>2.5569620253164556</v>
      </c>
      <c r="W2084" s="1" t="str">
        <f t="shared" si="277"/>
        <v>17石川県</v>
      </c>
    </row>
    <row r="2085" spans="1:23" x14ac:dyDescent="0.15">
      <c r="A2085" s="8">
        <f t="shared" si="276"/>
        <v>139</v>
      </c>
      <c r="B2085" s="8">
        <f>B2084</f>
        <v>1704</v>
      </c>
      <c r="D2085" s="65"/>
      <c r="E2085" s="75" t="s">
        <v>32</v>
      </c>
      <c r="F2085" s="76">
        <v>0</v>
      </c>
      <c r="G2085" s="77">
        <f>IFERROR(F2085/P2085,"-")</f>
        <v>0</v>
      </c>
      <c r="H2085" s="78">
        <v>103</v>
      </c>
      <c r="I2085" s="78">
        <v>103</v>
      </c>
      <c r="J2085" s="78">
        <v>103</v>
      </c>
      <c r="K2085" s="78">
        <v>103</v>
      </c>
      <c r="L2085" s="79">
        <v>103</v>
      </c>
      <c r="M2085" s="80" t="str">
        <f>IFERROR(L2085/F2085,"-")</f>
        <v>-</v>
      </c>
      <c r="N2085" s="81">
        <f>L2085-F2085</f>
        <v>103</v>
      </c>
      <c r="O2085" s="79">
        <v>127</v>
      </c>
      <c r="P2085" s="82">
        <v>154</v>
      </c>
      <c r="Q2085" s="83">
        <f>IFERROR(O2085/P2085,"-")</f>
        <v>0.82467532467532467</v>
      </c>
      <c r="W2085" s="1" t="str">
        <f t="shared" si="277"/>
        <v>17石川県</v>
      </c>
    </row>
    <row r="2086" spans="1:23" ht="14.25" thickBot="1" x14ac:dyDescent="0.2">
      <c r="A2086" s="8">
        <f t="shared" si="276"/>
        <v>139</v>
      </c>
      <c r="B2086" s="8">
        <f>B2085</f>
        <v>1704</v>
      </c>
      <c r="D2086" s="84"/>
      <c r="E2086" s="85" t="s">
        <v>33</v>
      </c>
      <c r="F2086" s="86">
        <v>261</v>
      </c>
      <c r="G2086" s="87">
        <f>IFERROR(F2086/P2086,"-")</f>
        <v>2.4166666666666665</v>
      </c>
      <c r="H2086" s="88">
        <v>228</v>
      </c>
      <c r="I2086" s="88">
        <v>228</v>
      </c>
      <c r="J2086" s="88">
        <v>84</v>
      </c>
      <c r="K2086" s="88">
        <v>84</v>
      </c>
      <c r="L2086" s="89">
        <v>84</v>
      </c>
      <c r="M2086" s="90">
        <f>IFERROR(L2086/F2086,"-")</f>
        <v>0.32183908045977011</v>
      </c>
      <c r="N2086" s="91">
        <f>L2086-F2086</f>
        <v>-177</v>
      </c>
      <c r="O2086" s="89">
        <v>36</v>
      </c>
      <c r="P2086" s="92">
        <v>108</v>
      </c>
      <c r="Q2086" s="93">
        <f>IFERROR(O2086/P2086,"-")</f>
        <v>0.33333333333333331</v>
      </c>
      <c r="W2086" s="1" t="str">
        <f t="shared" si="277"/>
        <v>17石川県</v>
      </c>
    </row>
    <row r="2087" spans="1:23" s="5" customFormat="1" x14ac:dyDescent="0.15">
      <c r="A2087" s="94">
        <f t="shared" si="276"/>
        <v>139</v>
      </c>
      <c r="B2087" s="94">
        <f>B2086</f>
        <v>1704</v>
      </c>
      <c r="D2087" s="95"/>
      <c r="E2087" s="96" t="s">
        <v>34</v>
      </c>
      <c r="F2087" s="97">
        <v>1</v>
      </c>
      <c r="G2087" s="98"/>
      <c r="H2087" s="97">
        <v>1</v>
      </c>
      <c r="I2087" s="97">
        <v>1</v>
      </c>
      <c r="J2087" s="97">
        <v>1</v>
      </c>
      <c r="K2087" s="97">
        <v>1</v>
      </c>
      <c r="L2087" s="97">
        <v>1</v>
      </c>
      <c r="M2087" s="99"/>
      <c r="N2087" s="99"/>
      <c r="O2087" s="100"/>
      <c r="P2087" s="100"/>
      <c r="Q2087" s="99"/>
      <c r="W2087" s="5" t="str">
        <f t="shared" si="277"/>
        <v>17石川県</v>
      </c>
    </row>
    <row r="2088" spans="1:23" x14ac:dyDescent="0.15">
      <c r="A2088" s="8">
        <f>(ROW()+12)/15</f>
        <v>140</v>
      </c>
      <c r="B2088" s="8"/>
      <c r="C2088" s="101">
        <f>(ROW()+12)/15</f>
        <v>140</v>
      </c>
      <c r="D2088" s="101"/>
      <c r="R2088" s="1" t="str">
        <f>"（"&amp;H2090&amp;"　"&amp;H2091&amp;"構想区域）"</f>
        <v>（福井県　福井・坂井構想区域）</v>
      </c>
      <c r="W2088" s="1" t="str">
        <f>TEXT(F2090,"0?")&amp;H2090</f>
        <v>18福井県</v>
      </c>
    </row>
    <row r="2089" spans="1:23" ht="14.25" thickBot="1" x14ac:dyDescent="0.2">
      <c r="A2089" s="8">
        <f t="shared" ref="A2089:A2102" si="278">A2088</f>
        <v>140</v>
      </c>
      <c r="B2089" s="8"/>
      <c r="C2089" s="1" t="s">
        <v>3</v>
      </c>
      <c r="W2089" s="1" t="str">
        <f>W2088</f>
        <v>18福井県</v>
      </c>
    </row>
    <row r="2090" spans="1:23" x14ac:dyDescent="0.15">
      <c r="A2090" s="8">
        <f t="shared" si="278"/>
        <v>140</v>
      </c>
      <c r="B2090" s="8">
        <v>1801</v>
      </c>
      <c r="D2090" s="10" t="s">
        <v>4</v>
      </c>
      <c r="E2090" s="11"/>
      <c r="F2090" s="12">
        <f>QUOTIENT(F2091,100)</f>
        <v>18</v>
      </c>
      <c r="G2090" s="13"/>
      <c r="H2090" s="14" t="s">
        <v>186</v>
      </c>
      <c r="I2090" s="15"/>
      <c r="N2090" s="16"/>
      <c r="W2090" s="1" t="str">
        <f t="shared" ref="W2090:W2102" si="279">W2089</f>
        <v>18福井県</v>
      </c>
    </row>
    <row r="2091" spans="1:23" x14ac:dyDescent="0.15">
      <c r="A2091" s="8">
        <f t="shared" si="278"/>
        <v>140</v>
      </c>
      <c r="B2091" s="8">
        <f>B2090</f>
        <v>1801</v>
      </c>
      <c r="D2091" s="17" t="s">
        <v>5</v>
      </c>
      <c r="E2091" s="18"/>
      <c r="F2091" s="19">
        <f>B2091</f>
        <v>1801</v>
      </c>
      <c r="G2091" s="20"/>
      <c r="H2091" s="21" t="s">
        <v>187</v>
      </c>
      <c r="I2091" s="22"/>
      <c r="N2091" s="16"/>
      <c r="W2091" s="1" t="str">
        <f t="shared" si="279"/>
        <v>18福井県</v>
      </c>
    </row>
    <row r="2092" spans="1:23" x14ac:dyDescent="0.15">
      <c r="A2092" s="8">
        <f t="shared" si="278"/>
        <v>140</v>
      </c>
      <c r="B2092" s="8">
        <f>B2091</f>
        <v>1801</v>
      </c>
      <c r="D2092" s="23" t="s">
        <v>6</v>
      </c>
      <c r="E2092" s="24"/>
      <c r="F2092" s="25">
        <v>39.729799999999997</v>
      </c>
      <c r="G2092" s="26"/>
      <c r="H2092" s="26"/>
      <c r="I2092" s="27"/>
      <c r="J2092" s="28"/>
      <c r="K2092" s="28"/>
      <c r="M2092" s="28"/>
      <c r="N2092" s="29"/>
      <c r="O2092" s="30" t="s">
        <v>7</v>
      </c>
      <c r="W2092" s="1" t="str">
        <f t="shared" si="279"/>
        <v>18福井県</v>
      </c>
    </row>
    <row r="2093" spans="1:23" ht="14.25" thickBot="1" x14ac:dyDescent="0.2">
      <c r="A2093" s="8">
        <f t="shared" si="278"/>
        <v>140</v>
      </c>
      <c r="B2093" s="8">
        <f>B2092</f>
        <v>1801</v>
      </c>
      <c r="D2093" s="31" t="s">
        <v>8</v>
      </c>
      <c r="E2093" s="32"/>
      <c r="F2093" s="33">
        <v>957.49</v>
      </c>
      <c r="G2093" s="34"/>
      <c r="H2093" s="34"/>
      <c r="I2093" s="35"/>
      <c r="J2093" s="36"/>
      <c r="K2093" s="36"/>
      <c r="M2093" s="36"/>
      <c r="O2093" s="37">
        <v>0.223</v>
      </c>
      <c r="P2093" s="37"/>
      <c r="W2093" s="1" t="str">
        <f t="shared" si="279"/>
        <v>18福井県</v>
      </c>
    </row>
    <row r="2094" spans="1:23" ht="14.25" thickBot="1" x14ac:dyDescent="0.2">
      <c r="A2094" s="8">
        <f t="shared" si="278"/>
        <v>140</v>
      </c>
      <c r="B2094" s="8"/>
      <c r="C2094" s="1" t="s">
        <v>9</v>
      </c>
      <c r="W2094" s="1" t="str">
        <f t="shared" si="279"/>
        <v>18福井県</v>
      </c>
    </row>
    <row r="2095" spans="1:23" ht="13.5" customHeight="1" x14ac:dyDescent="0.15">
      <c r="A2095" s="8">
        <f t="shared" si="278"/>
        <v>140</v>
      </c>
      <c r="B2095" s="8"/>
      <c r="D2095" s="38"/>
      <c r="E2095" s="39"/>
      <c r="F2095" s="40" t="s">
        <v>10</v>
      </c>
      <c r="G2095" s="41"/>
      <c r="H2095" s="42" t="s">
        <v>11</v>
      </c>
      <c r="I2095" s="42" t="s">
        <v>12</v>
      </c>
      <c r="J2095" s="42" t="s">
        <v>13</v>
      </c>
      <c r="K2095" s="42" t="s">
        <v>14</v>
      </c>
      <c r="L2095" s="43" t="s">
        <v>15</v>
      </c>
      <c r="M2095" s="41"/>
      <c r="N2095" s="41"/>
      <c r="O2095" s="43" t="s">
        <v>16</v>
      </c>
      <c r="P2095" s="41"/>
      <c r="Q2095" s="44"/>
      <c r="W2095" s="1" t="str">
        <f t="shared" si="279"/>
        <v>18福井県</v>
      </c>
    </row>
    <row r="2096" spans="1:23" ht="32.25" thickBot="1" x14ac:dyDescent="0.2">
      <c r="A2096" s="8">
        <f t="shared" si="278"/>
        <v>140</v>
      </c>
      <c r="B2096" s="8"/>
      <c r="D2096" s="45"/>
      <c r="E2096" s="46"/>
      <c r="F2096" s="47" t="s">
        <v>17</v>
      </c>
      <c r="G2096" s="48" t="s">
        <v>18</v>
      </c>
      <c r="H2096" s="49" t="s">
        <v>19</v>
      </c>
      <c r="I2096" s="49" t="s">
        <v>20</v>
      </c>
      <c r="J2096" s="49" t="s">
        <v>21</v>
      </c>
      <c r="K2096" s="49" t="s">
        <v>22</v>
      </c>
      <c r="L2096" s="50" t="s">
        <v>23</v>
      </c>
      <c r="M2096" s="51" t="s">
        <v>24</v>
      </c>
      <c r="N2096" s="52" t="s">
        <v>25</v>
      </c>
      <c r="O2096" s="53" t="s">
        <v>26</v>
      </c>
      <c r="P2096" s="51" t="s">
        <v>27</v>
      </c>
      <c r="Q2096" s="54" t="s">
        <v>28</v>
      </c>
      <c r="W2096" s="1" t="str">
        <f t="shared" si="279"/>
        <v>18福井県</v>
      </c>
    </row>
    <row r="2097" spans="1:23" ht="14.25" thickTop="1" x14ac:dyDescent="0.15">
      <c r="A2097" s="8">
        <f t="shared" si="278"/>
        <v>140</v>
      </c>
      <c r="B2097" s="8">
        <f>B2092</f>
        <v>1801</v>
      </c>
      <c r="D2097" s="55"/>
      <c r="E2097" s="56" t="s">
        <v>29</v>
      </c>
      <c r="F2097" s="57">
        <f>SUM(F2098:F2101)</f>
        <v>5600</v>
      </c>
      <c r="G2097" s="58">
        <f>IFERROR(F2097/P2097,"-")</f>
        <v>1.2037833190025795</v>
      </c>
      <c r="H2097" s="59">
        <f>SUM(H2098:H2101)</f>
        <v>5551</v>
      </c>
      <c r="I2097" s="59">
        <f>SUM(I2098:I2101)</f>
        <v>5467</v>
      </c>
      <c r="J2097" s="59">
        <f>SUM(J2098:J2101)</f>
        <v>5370</v>
      </c>
      <c r="K2097" s="59">
        <f>SUM(K2098:K2101)</f>
        <v>5429</v>
      </c>
      <c r="L2097" s="60">
        <f>SUM(L2098:L2101)</f>
        <v>5296</v>
      </c>
      <c r="M2097" s="61">
        <f>IFERROR(L2097/F2097,"-")</f>
        <v>0.94571428571428573</v>
      </c>
      <c r="N2097" s="62">
        <f>L2097-F2097</f>
        <v>-304</v>
      </c>
      <c r="O2097" s="60">
        <f>SUM(O2098:O2101)</f>
        <v>5171</v>
      </c>
      <c r="P2097" s="63">
        <f>SUM(P2098:P2101)</f>
        <v>4652</v>
      </c>
      <c r="Q2097" s="64">
        <f>IFERROR(O2097/P2097,"-")</f>
        <v>1.1115649183147034</v>
      </c>
      <c r="W2097" s="1" t="str">
        <f t="shared" si="279"/>
        <v>18福井県</v>
      </c>
    </row>
    <row r="2098" spans="1:23" x14ac:dyDescent="0.15">
      <c r="A2098" s="8">
        <f t="shared" si="278"/>
        <v>140</v>
      </c>
      <c r="B2098" s="8">
        <f>B2097</f>
        <v>1801</v>
      </c>
      <c r="D2098" s="65"/>
      <c r="E2098" s="66" t="s">
        <v>30</v>
      </c>
      <c r="F2098" s="67">
        <v>1370</v>
      </c>
      <c r="G2098" s="68">
        <f>IFERROR(F2098/P2098,"-")</f>
        <v>2.3299319727891157</v>
      </c>
      <c r="H2098" s="69">
        <v>1186</v>
      </c>
      <c r="I2098" s="69">
        <v>1177</v>
      </c>
      <c r="J2098" s="69">
        <v>908</v>
      </c>
      <c r="K2098" s="69">
        <v>908</v>
      </c>
      <c r="L2098" s="70">
        <v>916</v>
      </c>
      <c r="M2098" s="71">
        <f>IFERROR(L2098/F2098,"-")</f>
        <v>0.66861313868613137</v>
      </c>
      <c r="N2098" s="72">
        <f>L2098-F2098</f>
        <v>-454</v>
      </c>
      <c r="O2098" s="70">
        <v>920</v>
      </c>
      <c r="P2098" s="73">
        <v>588</v>
      </c>
      <c r="Q2098" s="74">
        <f>IFERROR(O2098/P2098,"-")</f>
        <v>1.564625850340136</v>
      </c>
      <c r="W2098" s="1" t="str">
        <f t="shared" si="279"/>
        <v>18福井県</v>
      </c>
    </row>
    <row r="2099" spans="1:23" x14ac:dyDescent="0.15">
      <c r="A2099" s="8">
        <f t="shared" si="278"/>
        <v>140</v>
      </c>
      <c r="B2099" s="8">
        <f>B2098</f>
        <v>1801</v>
      </c>
      <c r="D2099" s="65"/>
      <c r="E2099" s="75" t="s">
        <v>31</v>
      </c>
      <c r="F2099" s="76">
        <v>2401</v>
      </c>
      <c r="G2099" s="77">
        <f>IFERROR(F2099/P2099,"-")</f>
        <v>1.4198698994677705</v>
      </c>
      <c r="H2099" s="78">
        <v>2389</v>
      </c>
      <c r="I2099" s="78">
        <v>2325</v>
      </c>
      <c r="J2099" s="78">
        <v>2492</v>
      </c>
      <c r="K2099" s="78">
        <v>2431</v>
      </c>
      <c r="L2099" s="79">
        <v>2303</v>
      </c>
      <c r="M2099" s="80">
        <f>IFERROR(L2099/F2099,"-")</f>
        <v>0.95918367346938771</v>
      </c>
      <c r="N2099" s="81">
        <f>L2099-F2099</f>
        <v>-98</v>
      </c>
      <c r="O2099" s="79">
        <v>2242</v>
      </c>
      <c r="P2099" s="82">
        <v>1691</v>
      </c>
      <c r="Q2099" s="83">
        <f>IFERROR(O2099/P2099,"-")</f>
        <v>1.3258426966292134</v>
      </c>
      <c r="W2099" s="1" t="str">
        <f t="shared" si="279"/>
        <v>18福井県</v>
      </c>
    </row>
    <row r="2100" spans="1:23" x14ac:dyDescent="0.15">
      <c r="A2100" s="8">
        <f t="shared" si="278"/>
        <v>140</v>
      </c>
      <c r="B2100" s="8">
        <f>B2099</f>
        <v>1801</v>
      </c>
      <c r="D2100" s="65"/>
      <c r="E2100" s="75" t="s">
        <v>32</v>
      </c>
      <c r="F2100" s="76">
        <v>620</v>
      </c>
      <c r="G2100" s="77">
        <f>IFERROR(F2100/P2100,"-")</f>
        <v>0.41278295605858856</v>
      </c>
      <c r="H2100" s="78">
        <v>838</v>
      </c>
      <c r="I2100" s="78">
        <v>942</v>
      </c>
      <c r="J2100" s="78">
        <v>981</v>
      </c>
      <c r="K2100" s="78">
        <v>1002</v>
      </c>
      <c r="L2100" s="79">
        <v>1045</v>
      </c>
      <c r="M2100" s="80">
        <f>IFERROR(L2100/F2100,"-")</f>
        <v>1.685483870967742</v>
      </c>
      <c r="N2100" s="81">
        <f>L2100-F2100</f>
        <v>425</v>
      </c>
      <c r="O2100" s="79">
        <v>1032</v>
      </c>
      <c r="P2100" s="82">
        <v>1502</v>
      </c>
      <c r="Q2100" s="83">
        <f>IFERROR(O2100/P2100,"-")</f>
        <v>0.68708388814913446</v>
      </c>
      <c r="W2100" s="1" t="str">
        <f t="shared" si="279"/>
        <v>18福井県</v>
      </c>
    </row>
    <row r="2101" spans="1:23" ht="14.25" thickBot="1" x14ac:dyDescent="0.2">
      <c r="A2101" s="8">
        <f t="shared" si="278"/>
        <v>140</v>
      </c>
      <c r="B2101" s="8">
        <f>B2100</f>
        <v>1801</v>
      </c>
      <c r="D2101" s="84"/>
      <c r="E2101" s="85" t="s">
        <v>33</v>
      </c>
      <c r="F2101" s="86">
        <v>1209</v>
      </c>
      <c r="G2101" s="87">
        <f>IFERROR(F2101/P2101,"-")</f>
        <v>1.3880597014925373</v>
      </c>
      <c r="H2101" s="88">
        <v>1138</v>
      </c>
      <c r="I2101" s="88">
        <v>1023</v>
      </c>
      <c r="J2101" s="88">
        <v>989</v>
      </c>
      <c r="K2101" s="88">
        <v>1088</v>
      </c>
      <c r="L2101" s="89">
        <v>1032</v>
      </c>
      <c r="M2101" s="90">
        <f>IFERROR(L2101/F2101,"-")</f>
        <v>0.85359801488833742</v>
      </c>
      <c r="N2101" s="91">
        <f>L2101-F2101</f>
        <v>-177</v>
      </c>
      <c r="O2101" s="89">
        <v>977</v>
      </c>
      <c r="P2101" s="92">
        <v>871</v>
      </c>
      <c r="Q2101" s="93">
        <f>IFERROR(O2101/P2101,"-")</f>
        <v>1.1216991963260621</v>
      </c>
      <c r="W2101" s="1" t="str">
        <f t="shared" si="279"/>
        <v>18福井県</v>
      </c>
    </row>
    <row r="2102" spans="1:23" s="5" customFormat="1" x14ac:dyDescent="0.15">
      <c r="A2102" s="94">
        <f t="shared" si="278"/>
        <v>140</v>
      </c>
      <c r="B2102" s="94">
        <f>B2101</f>
        <v>1801</v>
      </c>
      <c r="D2102" s="95"/>
      <c r="E2102" s="96" t="s">
        <v>34</v>
      </c>
      <c r="F2102" s="97">
        <v>0.94666666666666666</v>
      </c>
      <c r="G2102" s="98"/>
      <c r="H2102" s="97">
        <v>1</v>
      </c>
      <c r="I2102" s="97">
        <v>1</v>
      </c>
      <c r="J2102" s="97">
        <v>1</v>
      </c>
      <c r="K2102" s="97">
        <v>0.96825396825396826</v>
      </c>
      <c r="L2102" s="97">
        <v>0.98360655737704916</v>
      </c>
      <c r="M2102" s="99"/>
      <c r="N2102" s="99"/>
      <c r="O2102" s="100"/>
      <c r="P2102" s="100"/>
      <c r="Q2102" s="99"/>
      <c r="W2102" s="5" t="str">
        <f t="shared" si="279"/>
        <v>18福井県</v>
      </c>
    </row>
    <row r="2103" spans="1:23" x14ac:dyDescent="0.15">
      <c r="A2103" s="8">
        <f>(ROW()+12)/15</f>
        <v>141</v>
      </c>
      <c r="B2103" s="8"/>
      <c r="C2103" s="101">
        <f>(ROW()+12)/15</f>
        <v>141</v>
      </c>
      <c r="D2103" s="101"/>
      <c r="R2103" s="1" t="str">
        <f>"（"&amp;H2105&amp;"　"&amp;H2106&amp;"構想区域）"</f>
        <v>（福井県　奥越構想区域）</v>
      </c>
      <c r="W2103" s="1" t="str">
        <f>TEXT(F2105,"0?")&amp;H2105</f>
        <v>18福井県</v>
      </c>
    </row>
    <row r="2104" spans="1:23" ht="14.25" thickBot="1" x14ac:dyDescent="0.2">
      <c r="A2104" s="8">
        <f t="shared" ref="A2104:A2117" si="280">A2103</f>
        <v>141</v>
      </c>
      <c r="B2104" s="8"/>
      <c r="C2104" s="1" t="s">
        <v>3</v>
      </c>
      <c r="W2104" s="1" t="str">
        <f>W2103</f>
        <v>18福井県</v>
      </c>
    </row>
    <row r="2105" spans="1:23" x14ac:dyDescent="0.15">
      <c r="A2105" s="8">
        <f t="shared" si="280"/>
        <v>141</v>
      </c>
      <c r="B2105" s="8">
        <v>1802</v>
      </c>
      <c r="D2105" s="10" t="s">
        <v>4</v>
      </c>
      <c r="E2105" s="11"/>
      <c r="F2105" s="12">
        <f>QUOTIENT(F2106,100)</f>
        <v>18</v>
      </c>
      <c r="G2105" s="13"/>
      <c r="H2105" s="14" t="s">
        <v>186</v>
      </c>
      <c r="I2105" s="15"/>
      <c r="N2105" s="16"/>
      <c r="W2105" s="1" t="str">
        <f t="shared" ref="W2105:W2117" si="281">W2104</f>
        <v>18福井県</v>
      </c>
    </row>
    <row r="2106" spans="1:23" x14ac:dyDescent="0.15">
      <c r="A2106" s="8">
        <f t="shared" si="280"/>
        <v>141</v>
      </c>
      <c r="B2106" s="8">
        <f>B2105</f>
        <v>1802</v>
      </c>
      <c r="D2106" s="17" t="s">
        <v>5</v>
      </c>
      <c r="E2106" s="18"/>
      <c r="F2106" s="19">
        <f>B2106</f>
        <v>1802</v>
      </c>
      <c r="G2106" s="20"/>
      <c r="H2106" s="21" t="s">
        <v>188</v>
      </c>
      <c r="I2106" s="22"/>
      <c r="N2106" s="16"/>
      <c r="W2106" s="1" t="str">
        <f t="shared" si="281"/>
        <v>18福井県</v>
      </c>
    </row>
    <row r="2107" spans="1:23" x14ac:dyDescent="0.15">
      <c r="A2107" s="8">
        <f t="shared" si="280"/>
        <v>141</v>
      </c>
      <c r="B2107" s="8">
        <f>B2106</f>
        <v>1802</v>
      </c>
      <c r="D2107" s="23" t="s">
        <v>6</v>
      </c>
      <c r="E2107" s="24"/>
      <c r="F2107" s="25">
        <v>5.3436000000000003</v>
      </c>
      <c r="G2107" s="26"/>
      <c r="H2107" s="26"/>
      <c r="I2107" s="27"/>
      <c r="J2107" s="28"/>
      <c r="K2107" s="28"/>
      <c r="M2107" s="28"/>
      <c r="N2107" s="29"/>
      <c r="O2107" s="30" t="s">
        <v>7</v>
      </c>
      <c r="W2107" s="1" t="str">
        <f t="shared" si="281"/>
        <v>18福井県</v>
      </c>
    </row>
    <row r="2108" spans="1:23" ht="14.25" thickBot="1" x14ac:dyDescent="0.2">
      <c r="A2108" s="8">
        <f t="shared" si="280"/>
        <v>141</v>
      </c>
      <c r="B2108" s="8">
        <f>B2107</f>
        <v>1802</v>
      </c>
      <c r="D2108" s="31" t="s">
        <v>8</v>
      </c>
      <c r="E2108" s="32"/>
      <c r="F2108" s="33">
        <v>1126.31</v>
      </c>
      <c r="G2108" s="34"/>
      <c r="H2108" s="34"/>
      <c r="I2108" s="35"/>
      <c r="J2108" s="36"/>
      <c r="K2108" s="36"/>
      <c r="M2108" s="36"/>
      <c r="O2108" s="37">
        <v>-0.46899999999999997</v>
      </c>
      <c r="P2108" s="37"/>
      <c r="W2108" s="1" t="str">
        <f t="shared" si="281"/>
        <v>18福井県</v>
      </c>
    </row>
    <row r="2109" spans="1:23" ht="14.25" thickBot="1" x14ac:dyDescent="0.2">
      <c r="A2109" s="8">
        <f t="shared" si="280"/>
        <v>141</v>
      </c>
      <c r="B2109" s="8"/>
      <c r="C2109" s="1" t="s">
        <v>9</v>
      </c>
      <c r="W2109" s="1" t="str">
        <f t="shared" si="281"/>
        <v>18福井県</v>
      </c>
    </row>
    <row r="2110" spans="1:23" ht="13.5" customHeight="1" x14ac:dyDescent="0.15">
      <c r="A2110" s="8">
        <f t="shared" si="280"/>
        <v>141</v>
      </c>
      <c r="B2110" s="8"/>
      <c r="D2110" s="38"/>
      <c r="E2110" s="39"/>
      <c r="F2110" s="40" t="s">
        <v>10</v>
      </c>
      <c r="G2110" s="41"/>
      <c r="H2110" s="42" t="s">
        <v>11</v>
      </c>
      <c r="I2110" s="42" t="s">
        <v>12</v>
      </c>
      <c r="J2110" s="42" t="s">
        <v>13</v>
      </c>
      <c r="K2110" s="42" t="s">
        <v>14</v>
      </c>
      <c r="L2110" s="43" t="s">
        <v>15</v>
      </c>
      <c r="M2110" s="41"/>
      <c r="N2110" s="41"/>
      <c r="O2110" s="43" t="s">
        <v>16</v>
      </c>
      <c r="P2110" s="41"/>
      <c r="Q2110" s="44"/>
      <c r="W2110" s="1" t="str">
        <f t="shared" si="281"/>
        <v>18福井県</v>
      </c>
    </row>
    <row r="2111" spans="1:23" ht="32.25" thickBot="1" x14ac:dyDescent="0.2">
      <c r="A2111" s="8">
        <f t="shared" si="280"/>
        <v>141</v>
      </c>
      <c r="B2111" s="8"/>
      <c r="D2111" s="45"/>
      <c r="E2111" s="46"/>
      <c r="F2111" s="47" t="s">
        <v>17</v>
      </c>
      <c r="G2111" s="48" t="s">
        <v>18</v>
      </c>
      <c r="H2111" s="49" t="s">
        <v>19</v>
      </c>
      <c r="I2111" s="49" t="s">
        <v>20</v>
      </c>
      <c r="J2111" s="49" t="s">
        <v>21</v>
      </c>
      <c r="K2111" s="49" t="s">
        <v>22</v>
      </c>
      <c r="L2111" s="50" t="s">
        <v>23</v>
      </c>
      <c r="M2111" s="51" t="s">
        <v>24</v>
      </c>
      <c r="N2111" s="52" t="s">
        <v>25</v>
      </c>
      <c r="O2111" s="53" t="s">
        <v>26</v>
      </c>
      <c r="P2111" s="51" t="s">
        <v>27</v>
      </c>
      <c r="Q2111" s="54" t="s">
        <v>28</v>
      </c>
      <c r="W2111" s="1" t="str">
        <f t="shared" si="281"/>
        <v>18福井県</v>
      </c>
    </row>
    <row r="2112" spans="1:23" ht="14.25" thickTop="1" x14ac:dyDescent="0.15">
      <c r="A2112" s="8">
        <f t="shared" si="280"/>
        <v>141</v>
      </c>
      <c r="B2112" s="8">
        <f>B2107</f>
        <v>1802</v>
      </c>
      <c r="D2112" s="55"/>
      <c r="E2112" s="56" t="s">
        <v>29</v>
      </c>
      <c r="F2112" s="57">
        <f>SUM(F2113:F2116)</f>
        <v>453</v>
      </c>
      <c r="G2112" s="58">
        <f>IFERROR(F2112/P2112,"-")</f>
        <v>1.0811455847255369</v>
      </c>
      <c r="H2112" s="59">
        <f>SUM(H2113:H2116)</f>
        <v>429</v>
      </c>
      <c r="I2112" s="59">
        <f>SUM(I2113:I2116)</f>
        <v>423</v>
      </c>
      <c r="J2112" s="59">
        <f>SUM(J2113:J2116)</f>
        <v>417</v>
      </c>
      <c r="K2112" s="59">
        <f>SUM(K2113:K2116)</f>
        <v>413</v>
      </c>
      <c r="L2112" s="60">
        <f>SUM(L2113:L2116)</f>
        <v>413</v>
      </c>
      <c r="M2112" s="61">
        <f>IFERROR(L2112/F2112,"-")</f>
        <v>0.91169977924944812</v>
      </c>
      <c r="N2112" s="62">
        <f>L2112-F2112</f>
        <v>-40</v>
      </c>
      <c r="O2112" s="60">
        <f>SUM(O2113:O2116)</f>
        <v>413</v>
      </c>
      <c r="P2112" s="63">
        <f>SUM(P2113:P2116)</f>
        <v>419</v>
      </c>
      <c r="Q2112" s="64">
        <f>IFERROR(O2112/P2112,"-")</f>
        <v>0.98568019093078763</v>
      </c>
      <c r="W2112" s="1" t="str">
        <f t="shared" si="281"/>
        <v>18福井県</v>
      </c>
    </row>
    <row r="2113" spans="1:23" x14ac:dyDescent="0.15">
      <c r="A2113" s="8">
        <f t="shared" si="280"/>
        <v>141</v>
      </c>
      <c r="B2113" s="8">
        <f>B2112</f>
        <v>1802</v>
      </c>
      <c r="D2113" s="65"/>
      <c r="E2113" s="66" t="s">
        <v>30</v>
      </c>
      <c r="F2113" s="67">
        <v>0</v>
      </c>
      <c r="G2113" s="68">
        <f>IFERROR(F2113/P2113,"-")</f>
        <v>0</v>
      </c>
      <c r="H2113" s="69">
        <v>0</v>
      </c>
      <c r="I2113" s="69">
        <v>0</v>
      </c>
      <c r="J2113" s="69">
        <v>0</v>
      </c>
      <c r="K2113" s="69">
        <v>0</v>
      </c>
      <c r="L2113" s="70">
        <v>0</v>
      </c>
      <c r="M2113" s="71" t="str">
        <f>IFERROR(L2113/F2113,"-")</f>
        <v>-</v>
      </c>
      <c r="N2113" s="72">
        <f>L2113-F2113</f>
        <v>0</v>
      </c>
      <c r="O2113" s="70">
        <v>0</v>
      </c>
      <c r="P2113" s="73">
        <v>16</v>
      </c>
      <c r="Q2113" s="74">
        <f>IFERROR(O2113/P2113,"-")</f>
        <v>0</v>
      </c>
      <c r="W2113" s="1" t="str">
        <f t="shared" si="281"/>
        <v>18福井県</v>
      </c>
    </row>
    <row r="2114" spans="1:23" x14ac:dyDescent="0.15">
      <c r="A2114" s="8">
        <f t="shared" si="280"/>
        <v>141</v>
      </c>
      <c r="B2114" s="8">
        <f>B2113</f>
        <v>1802</v>
      </c>
      <c r="D2114" s="65"/>
      <c r="E2114" s="75" t="s">
        <v>31</v>
      </c>
      <c r="F2114" s="76">
        <v>303</v>
      </c>
      <c r="G2114" s="77">
        <f>IFERROR(F2114/P2114,"-")</f>
        <v>2.3488372093023258</v>
      </c>
      <c r="H2114" s="78">
        <v>260</v>
      </c>
      <c r="I2114" s="78">
        <v>260</v>
      </c>
      <c r="J2114" s="78">
        <v>260</v>
      </c>
      <c r="K2114" s="78">
        <v>260</v>
      </c>
      <c r="L2114" s="79">
        <v>260</v>
      </c>
      <c r="M2114" s="80">
        <f>IFERROR(L2114/F2114,"-")</f>
        <v>0.85808580858085803</v>
      </c>
      <c r="N2114" s="81">
        <f>L2114-F2114</f>
        <v>-43</v>
      </c>
      <c r="O2114" s="79">
        <v>260</v>
      </c>
      <c r="P2114" s="82">
        <v>129</v>
      </c>
      <c r="Q2114" s="83">
        <f>IFERROR(O2114/P2114,"-")</f>
        <v>2.0155038759689923</v>
      </c>
      <c r="W2114" s="1" t="str">
        <f t="shared" si="281"/>
        <v>18福井県</v>
      </c>
    </row>
    <row r="2115" spans="1:23" x14ac:dyDescent="0.15">
      <c r="A2115" s="8">
        <f t="shared" si="280"/>
        <v>141</v>
      </c>
      <c r="B2115" s="8">
        <f>B2114</f>
        <v>1802</v>
      </c>
      <c r="D2115" s="65"/>
      <c r="E2115" s="75" t="s">
        <v>32</v>
      </c>
      <c r="F2115" s="76">
        <v>90</v>
      </c>
      <c r="G2115" s="77">
        <f>IFERROR(F2115/P2115,"-")</f>
        <v>0.49723756906077349</v>
      </c>
      <c r="H2115" s="78">
        <v>60</v>
      </c>
      <c r="I2115" s="78">
        <v>109</v>
      </c>
      <c r="J2115" s="78">
        <v>60</v>
      </c>
      <c r="K2115" s="78">
        <v>60</v>
      </c>
      <c r="L2115" s="79">
        <v>109</v>
      </c>
      <c r="M2115" s="80">
        <f>IFERROR(L2115/F2115,"-")</f>
        <v>1.211111111111111</v>
      </c>
      <c r="N2115" s="81">
        <f>L2115-F2115</f>
        <v>19</v>
      </c>
      <c r="O2115" s="79">
        <v>109</v>
      </c>
      <c r="P2115" s="82">
        <v>181</v>
      </c>
      <c r="Q2115" s="83">
        <f>IFERROR(O2115/P2115,"-")</f>
        <v>0.60220994475138123</v>
      </c>
      <c r="W2115" s="1" t="str">
        <f t="shared" si="281"/>
        <v>18福井県</v>
      </c>
    </row>
    <row r="2116" spans="1:23" ht="14.25" thickBot="1" x14ac:dyDescent="0.2">
      <c r="A2116" s="8">
        <f t="shared" si="280"/>
        <v>141</v>
      </c>
      <c r="B2116" s="8">
        <f>B2115</f>
        <v>1802</v>
      </c>
      <c r="D2116" s="84"/>
      <c r="E2116" s="85" t="s">
        <v>33</v>
      </c>
      <c r="F2116" s="86">
        <v>60</v>
      </c>
      <c r="G2116" s="87">
        <f>IFERROR(F2116/P2116,"-")</f>
        <v>0.64516129032258063</v>
      </c>
      <c r="H2116" s="88">
        <v>109</v>
      </c>
      <c r="I2116" s="88">
        <v>54</v>
      </c>
      <c r="J2116" s="88">
        <v>97</v>
      </c>
      <c r="K2116" s="88">
        <v>93</v>
      </c>
      <c r="L2116" s="89">
        <v>44</v>
      </c>
      <c r="M2116" s="90">
        <f>IFERROR(L2116/F2116,"-")</f>
        <v>0.73333333333333328</v>
      </c>
      <c r="N2116" s="91">
        <f>L2116-F2116</f>
        <v>-16</v>
      </c>
      <c r="O2116" s="89">
        <v>44</v>
      </c>
      <c r="P2116" s="92">
        <v>93</v>
      </c>
      <c r="Q2116" s="93">
        <f>IFERROR(O2116/P2116,"-")</f>
        <v>0.4731182795698925</v>
      </c>
      <c r="W2116" s="1" t="str">
        <f t="shared" si="281"/>
        <v>18福井県</v>
      </c>
    </row>
    <row r="2117" spans="1:23" s="5" customFormat="1" x14ac:dyDescent="0.15">
      <c r="A2117" s="94">
        <f t="shared" si="280"/>
        <v>141</v>
      </c>
      <c r="B2117" s="94">
        <f>B2116</f>
        <v>1802</v>
      </c>
      <c r="D2117" s="95"/>
      <c r="E2117" s="96" t="s">
        <v>34</v>
      </c>
      <c r="F2117" s="97">
        <v>0.91666666666666663</v>
      </c>
      <c r="G2117" s="98"/>
      <c r="H2117" s="97">
        <v>1</v>
      </c>
      <c r="I2117" s="97">
        <v>1</v>
      </c>
      <c r="J2117" s="97">
        <v>1</v>
      </c>
      <c r="K2117" s="97">
        <v>1</v>
      </c>
      <c r="L2117" s="97">
        <v>1</v>
      </c>
      <c r="M2117" s="99"/>
      <c r="N2117" s="99"/>
      <c r="O2117" s="100"/>
      <c r="P2117" s="100"/>
      <c r="Q2117" s="99"/>
      <c r="W2117" s="5" t="str">
        <f t="shared" si="281"/>
        <v>18福井県</v>
      </c>
    </row>
    <row r="2118" spans="1:23" x14ac:dyDescent="0.15">
      <c r="A2118" s="8">
        <f>(ROW()+12)/15</f>
        <v>142</v>
      </c>
      <c r="B2118" s="8"/>
      <c r="C2118" s="101">
        <f>(ROW()+12)/15</f>
        <v>142</v>
      </c>
      <c r="D2118" s="101"/>
      <c r="R2118" s="1" t="str">
        <f>"（"&amp;H2120&amp;"　"&amp;H2121&amp;"構想区域）"</f>
        <v>（福井県　丹南構想区域）</v>
      </c>
      <c r="W2118" s="1" t="str">
        <f>TEXT(F2120,"0?")&amp;H2120</f>
        <v>18福井県</v>
      </c>
    </row>
    <row r="2119" spans="1:23" ht="14.25" thickBot="1" x14ac:dyDescent="0.2">
      <c r="A2119" s="8">
        <f t="shared" ref="A2119:A2132" si="282">A2118</f>
        <v>142</v>
      </c>
      <c r="B2119" s="8"/>
      <c r="C2119" s="1" t="s">
        <v>3</v>
      </c>
      <c r="W2119" s="1" t="str">
        <f>W2118</f>
        <v>18福井県</v>
      </c>
    </row>
    <row r="2120" spans="1:23" x14ac:dyDescent="0.15">
      <c r="A2120" s="8">
        <f t="shared" si="282"/>
        <v>142</v>
      </c>
      <c r="B2120" s="8">
        <v>1803</v>
      </c>
      <c r="D2120" s="10" t="s">
        <v>4</v>
      </c>
      <c r="E2120" s="11"/>
      <c r="F2120" s="12">
        <f>QUOTIENT(F2121,100)</f>
        <v>18</v>
      </c>
      <c r="G2120" s="13"/>
      <c r="H2120" s="14" t="s">
        <v>186</v>
      </c>
      <c r="I2120" s="15"/>
      <c r="N2120" s="16"/>
      <c r="W2120" s="1" t="str">
        <f t="shared" ref="W2120:W2132" si="283">W2119</f>
        <v>18福井県</v>
      </c>
    </row>
    <row r="2121" spans="1:23" x14ac:dyDescent="0.15">
      <c r="A2121" s="8">
        <f t="shared" si="282"/>
        <v>142</v>
      </c>
      <c r="B2121" s="8">
        <f>B2120</f>
        <v>1803</v>
      </c>
      <c r="D2121" s="17" t="s">
        <v>5</v>
      </c>
      <c r="E2121" s="18"/>
      <c r="F2121" s="19">
        <f>B2121</f>
        <v>1803</v>
      </c>
      <c r="G2121" s="20"/>
      <c r="H2121" s="21" t="s">
        <v>189</v>
      </c>
      <c r="I2121" s="22"/>
      <c r="N2121" s="16"/>
      <c r="W2121" s="1" t="str">
        <f t="shared" si="283"/>
        <v>18福井県</v>
      </c>
    </row>
    <row r="2122" spans="1:23" x14ac:dyDescent="0.15">
      <c r="A2122" s="8">
        <f t="shared" si="282"/>
        <v>142</v>
      </c>
      <c r="B2122" s="8">
        <f>B2121</f>
        <v>1803</v>
      </c>
      <c r="D2122" s="23" t="s">
        <v>6</v>
      </c>
      <c r="E2122" s="24"/>
      <c r="F2122" s="25">
        <v>18.145600000000002</v>
      </c>
      <c r="G2122" s="26"/>
      <c r="H2122" s="26"/>
      <c r="I2122" s="27"/>
      <c r="J2122" s="28"/>
      <c r="K2122" s="28"/>
      <c r="M2122" s="28"/>
      <c r="N2122" s="29"/>
      <c r="O2122" s="30" t="s">
        <v>7</v>
      </c>
      <c r="W2122" s="1" t="str">
        <f t="shared" si="283"/>
        <v>18福井県</v>
      </c>
    </row>
    <row r="2123" spans="1:23" ht="14.25" thickBot="1" x14ac:dyDescent="0.2">
      <c r="A2123" s="8">
        <f t="shared" si="282"/>
        <v>142</v>
      </c>
      <c r="B2123" s="8">
        <f>B2122</f>
        <v>1803</v>
      </c>
      <c r="D2123" s="31" t="s">
        <v>8</v>
      </c>
      <c r="E2123" s="32"/>
      <c r="F2123" s="33">
        <v>1006.78</v>
      </c>
      <c r="G2123" s="34"/>
      <c r="H2123" s="34"/>
      <c r="I2123" s="35"/>
      <c r="J2123" s="36"/>
      <c r="K2123" s="36"/>
      <c r="M2123" s="36"/>
      <c r="O2123" s="37">
        <v>-0.39400000000000002</v>
      </c>
      <c r="P2123" s="37"/>
      <c r="W2123" s="1" t="str">
        <f t="shared" si="283"/>
        <v>18福井県</v>
      </c>
    </row>
    <row r="2124" spans="1:23" ht="14.25" thickBot="1" x14ac:dyDescent="0.2">
      <c r="A2124" s="8">
        <f t="shared" si="282"/>
        <v>142</v>
      </c>
      <c r="B2124" s="8"/>
      <c r="C2124" s="1" t="s">
        <v>9</v>
      </c>
      <c r="W2124" s="1" t="str">
        <f t="shared" si="283"/>
        <v>18福井県</v>
      </c>
    </row>
    <row r="2125" spans="1:23" ht="13.5" customHeight="1" x14ac:dyDescent="0.15">
      <c r="A2125" s="8">
        <f t="shared" si="282"/>
        <v>142</v>
      </c>
      <c r="B2125" s="8"/>
      <c r="D2125" s="38"/>
      <c r="E2125" s="39"/>
      <c r="F2125" s="40" t="s">
        <v>10</v>
      </c>
      <c r="G2125" s="41"/>
      <c r="H2125" s="42" t="s">
        <v>11</v>
      </c>
      <c r="I2125" s="42" t="s">
        <v>12</v>
      </c>
      <c r="J2125" s="42" t="s">
        <v>13</v>
      </c>
      <c r="K2125" s="42" t="s">
        <v>14</v>
      </c>
      <c r="L2125" s="43" t="s">
        <v>15</v>
      </c>
      <c r="M2125" s="41"/>
      <c r="N2125" s="41"/>
      <c r="O2125" s="43" t="s">
        <v>16</v>
      </c>
      <c r="P2125" s="41"/>
      <c r="Q2125" s="44"/>
      <c r="W2125" s="1" t="str">
        <f t="shared" si="283"/>
        <v>18福井県</v>
      </c>
    </row>
    <row r="2126" spans="1:23" ht="32.25" thickBot="1" x14ac:dyDescent="0.2">
      <c r="A2126" s="8">
        <f t="shared" si="282"/>
        <v>142</v>
      </c>
      <c r="B2126" s="8"/>
      <c r="D2126" s="45"/>
      <c r="E2126" s="46"/>
      <c r="F2126" s="47" t="s">
        <v>17</v>
      </c>
      <c r="G2126" s="48" t="s">
        <v>18</v>
      </c>
      <c r="H2126" s="49" t="s">
        <v>19</v>
      </c>
      <c r="I2126" s="49" t="s">
        <v>20</v>
      </c>
      <c r="J2126" s="49" t="s">
        <v>21</v>
      </c>
      <c r="K2126" s="49" t="s">
        <v>22</v>
      </c>
      <c r="L2126" s="50" t="s">
        <v>23</v>
      </c>
      <c r="M2126" s="51" t="s">
        <v>24</v>
      </c>
      <c r="N2126" s="52" t="s">
        <v>25</v>
      </c>
      <c r="O2126" s="53" t="s">
        <v>26</v>
      </c>
      <c r="P2126" s="51" t="s">
        <v>27</v>
      </c>
      <c r="Q2126" s="54" t="s">
        <v>28</v>
      </c>
      <c r="W2126" s="1" t="str">
        <f t="shared" si="283"/>
        <v>18福井県</v>
      </c>
    </row>
    <row r="2127" spans="1:23" ht="14.25" thickTop="1" x14ac:dyDescent="0.15">
      <c r="A2127" s="8">
        <f t="shared" si="282"/>
        <v>142</v>
      </c>
      <c r="B2127" s="8">
        <f>B2122</f>
        <v>1803</v>
      </c>
      <c r="D2127" s="55"/>
      <c r="E2127" s="56" t="s">
        <v>29</v>
      </c>
      <c r="F2127" s="57">
        <f>SUM(F2128:F2131)</f>
        <v>1761</v>
      </c>
      <c r="G2127" s="58">
        <f>IFERROR(F2127/P2127,"-")</f>
        <v>1.2220680083275504</v>
      </c>
      <c r="H2127" s="59">
        <f>SUM(H2128:H2131)</f>
        <v>1633</v>
      </c>
      <c r="I2127" s="59">
        <f>SUM(I2128:I2131)</f>
        <v>1549</v>
      </c>
      <c r="J2127" s="59">
        <f>SUM(J2128:J2131)</f>
        <v>1549</v>
      </c>
      <c r="K2127" s="59">
        <f>SUM(K2128:K2131)</f>
        <v>1529</v>
      </c>
      <c r="L2127" s="60">
        <f>SUM(L2128:L2131)</f>
        <v>1495</v>
      </c>
      <c r="M2127" s="61">
        <f>IFERROR(L2127/F2127,"-")</f>
        <v>0.84894946053378761</v>
      </c>
      <c r="N2127" s="62">
        <f>L2127-F2127</f>
        <v>-266</v>
      </c>
      <c r="O2127" s="60">
        <f>SUM(O2128:O2131)</f>
        <v>1531</v>
      </c>
      <c r="P2127" s="63">
        <f>SUM(P2128:P2131)</f>
        <v>1441</v>
      </c>
      <c r="Q2127" s="64">
        <f>IFERROR(O2127/P2127,"-")</f>
        <v>1.0624566273421234</v>
      </c>
      <c r="W2127" s="1" t="str">
        <f t="shared" si="283"/>
        <v>18福井県</v>
      </c>
    </row>
    <row r="2128" spans="1:23" x14ac:dyDescent="0.15">
      <c r="A2128" s="8">
        <f t="shared" si="282"/>
        <v>142</v>
      </c>
      <c r="B2128" s="8">
        <f>B2127</f>
        <v>1803</v>
      </c>
      <c r="D2128" s="65"/>
      <c r="E2128" s="66" t="s">
        <v>30</v>
      </c>
      <c r="F2128" s="67">
        <v>0</v>
      </c>
      <c r="G2128" s="68">
        <f>IFERROR(F2128/P2128,"-")</f>
        <v>0</v>
      </c>
      <c r="H2128" s="69">
        <v>0</v>
      </c>
      <c r="I2128" s="69">
        <v>0</v>
      </c>
      <c r="J2128" s="69">
        <v>0</v>
      </c>
      <c r="K2128" s="69">
        <v>0</v>
      </c>
      <c r="L2128" s="70">
        <v>0</v>
      </c>
      <c r="M2128" s="71" t="str">
        <f>IFERROR(L2128/F2128,"-")</f>
        <v>-</v>
      </c>
      <c r="N2128" s="72">
        <f>L2128-F2128</f>
        <v>0</v>
      </c>
      <c r="O2128" s="70">
        <v>0</v>
      </c>
      <c r="P2128" s="73">
        <v>55</v>
      </c>
      <c r="Q2128" s="74">
        <f>IFERROR(O2128/P2128,"-")</f>
        <v>0</v>
      </c>
      <c r="W2128" s="1" t="str">
        <f t="shared" si="283"/>
        <v>18福井県</v>
      </c>
    </row>
    <row r="2129" spans="1:23" x14ac:dyDescent="0.15">
      <c r="A2129" s="8">
        <f t="shared" si="282"/>
        <v>142</v>
      </c>
      <c r="B2129" s="8">
        <f>B2128</f>
        <v>1803</v>
      </c>
      <c r="D2129" s="65"/>
      <c r="E2129" s="75" t="s">
        <v>31</v>
      </c>
      <c r="F2129" s="76">
        <v>866</v>
      </c>
      <c r="G2129" s="77">
        <f>IFERROR(F2129/P2129,"-")</f>
        <v>2.0472813238770686</v>
      </c>
      <c r="H2129" s="78">
        <v>630</v>
      </c>
      <c r="I2129" s="78">
        <v>574</v>
      </c>
      <c r="J2129" s="78">
        <v>709</v>
      </c>
      <c r="K2129" s="78">
        <v>649</v>
      </c>
      <c r="L2129" s="79">
        <v>574</v>
      </c>
      <c r="M2129" s="80">
        <f>IFERROR(L2129/F2129,"-")</f>
        <v>0.66281755196304848</v>
      </c>
      <c r="N2129" s="81">
        <f>L2129-F2129</f>
        <v>-292</v>
      </c>
      <c r="O2129" s="79">
        <v>558</v>
      </c>
      <c r="P2129" s="82">
        <v>423</v>
      </c>
      <c r="Q2129" s="83">
        <f>IFERROR(O2129/P2129,"-")</f>
        <v>1.3191489361702127</v>
      </c>
      <c r="W2129" s="1" t="str">
        <f t="shared" si="283"/>
        <v>18福井県</v>
      </c>
    </row>
    <row r="2130" spans="1:23" x14ac:dyDescent="0.15">
      <c r="A2130" s="8">
        <f t="shared" si="282"/>
        <v>142</v>
      </c>
      <c r="B2130" s="8">
        <f>B2129</f>
        <v>1803</v>
      </c>
      <c r="D2130" s="65"/>
      <c r="E2130" s="75" t="s">
        <v>32</v>
      </c>
      <c r="F2130" s="76">
        <v>232</v>
      </c>
      <c r="G2130" s="77">
        <f>IFERROR(F2130/P2130,"-")</f>
        <v>0.40207972270363951</v>
      </c>
      <c r="H2130" s="78">
        <v>408</v>
      </c>
      <c r="I2130" s="78">
        <v>454</v>
      </c>
      <c r="J2130" s="78">
        <v>344</v>
      </c>
      <c r="K2130" s="78">
        <v>335</v>
      </c>
      <c r="L2130" s="79">
        <v>457</v>
      </c>
      <c r="M2130" s="80">
        <f>IFERROR(L2130/F2130,"-")</f>
        <v>1.9698275862068966</v>
      </c>
      <c r="N2130" s="81">
        <f>L2130-F2130</f>
        <v>225</v>
      </c>
      <c r="O2130" s="79">
        <v>509</v>
      </c>
      <c r="P2130" s="82">
        <v>577</v>
      </c>
      <c r="Q2130" s="83">
        <f>IFERROR(O2130/P2130,"-")</f>
        <v>0.88214904679376083</v>
      </c>
      <c r="W2130" s="1" t="str">
        <f t="shared" si="283"/>
        <v>18福井県</v>
      </c>
    </row>
    <row r="2131" spans="1:23" ht="14.25" thickBot="1" x14ac:dyDescent="0.2">
      <c r="A2131" s="8">
        <f t="shared" si="282"/>
        <v>142</v>
      </c>
      <c r="B2131" s="8">
        <f>B2130</f>
        <v>1803</v>
      </c>
      <c r="D2131" s="84"/>
      <c r="E2131" s="85" t="s">
        <v>33</v>
      </c>
      <c r="F2131" s="86">
        <v>663</v>
      </c>
      <c r="G2131" s="87">
        <f>IFERROR(F2131/P2131,"-")</f>
        <v>1.7176165803108809</v>
      </c>
      <c r="H2131" s="88">
        <v>595</v>
      </c>
      <c r="I2131" s="88">
        <v>521</v>
      </c>
      <c r="J2131" s="88">
        <v>496</v>
      </c>
      <c r="K2131" s="88">
        <v>545</v>
      </c>
      <c r="L2131" s="89">
        <v>464</v>
      </c>
      <c r="M2131" s="90">
        <f>IFERROR(L2131/F2131,"-")</f>
        <v>0.69984917043740569</v>
      </c>
      <c r="N2131" s="91">
        <f>L2131-F2131</f>
        <v>-199</v>
      </c>
      <c r="O2131" s="89">
        <v>464</v>
      </c>
      <c r="P2131" s="92">
        <v>386</v>
      </c>
      <c r="Q2131" s="93">
        <f>IFERROR(O2131/P2131,"-")</f>
        <v>1.2020725388601037</v>
      </c>
      <c r="W2131" s="1" t="str">
        <f t="shared" si="283"/>
        <v>18福井県</v>
      </c>
    </row>
    <row r="2132" spans="1:23" s="5" customFormat="1" x14ac:dyDescent="0.15">
      <c r="A2132" s="94">
        <f t="shared" si="282"/>
        <v>142</v>
      </c>
      <c r="B2132" s="94">
        <f>B2131</f>
        <v>1803</v>
      </c>
      <c r="D2132" s="95"/>
      <c r="E2132" s="96" t="s">
        <v>34</v>
      </c>
      <c r="F2132" s="97">
        <v>0.96875</v>
      </c>
      <c r="G2132" s="98"/>
      <c r="H2132" s="97">
        <v>1</v>
      </c>
      <c r="I2132" s="97">
        <v>1</v>
      </c>
      <c r="J2132" s="97">
        <v>1</v>
      </c>
      <c r="K2132" s="97">
        <v>1</v>
      </c>
      <c r="L2132" s="97">
        <v>1</v>
      </c>
      <c r="M2132" s="99"/>
      <c r="N2132" s="99"/>
      <c r="O2132" s="100"/>
      <c r="P2132" s="100"/>
      <c r="Q2132" s="99"/>
      <c r="W2132" s="5" t="str">
        <f t="shared" si="283"/>
        <v>18福井県</v>
      </c>
    </row>
    <row r="2133" spans="1:23" x14ac:dyDescent="0.15">
      <c r="A2133" s="8">
        <f>(ROW()+12)/15</f>
        <v>143</v>
      </c>
      <c r="B2133" s="8"/>
      <c r="C2133" s="101">
        <f>(ROW()+12)/15</f>
        <v>143</v>
      </c>
      <c r="D2133" s="101"/>
      <c r="R2133" s="1" t="str">
        <f>"（"&amp;H2135&amp;"　"&amp;H2136&amp;"構想区域）"</f>
        <v>（福井県　嶺南構想区域）</v>
      </c>
      <c r="W2133" s="1" t="str">
        <f>TEXT(F2135,"0?")&amp;H2135</f>
        <v>18福井県</v>
      </c>
    </row>
    <row r="2134" spans="1:23" ht="14.25" thickBot="1" x14ac:dyDescent="0.2">
      <c r="A2134" s="8">
        <f t="shared" ref="A2134:A2147" si="284">A2133</f>
        <v>143</v>
      </c>
      <c r="B2134" s="8"/>
      <c r="C2134" s="1" t="s">
        <v>3</v>
      </c>
      <c r="W2134" s="1" t="str">
        <f>W2133</f>
        <v>18福井県</v>
      </c>
    </row>
    <row r="2135" spans="1:23" x14ac:dyDescent="0.15">
      <c r="A2135" s="8">
        <f t="shared" si="284"/>
        <v>143</v>
      </c>
      <c r="B2135" s="8">
        <v>1804</v>
      </c>
      <c r="D2135" s="10" t="s">
        <v>4</v>
      </c>
      <c r="E2135" s="11"/>
      <c r="F2135" s="12">
        <f>QUOTIENT(F2136,100)</f>
        <v>18</v>
      </c>
      <c r="G2135" s="13"/>
      <c r="H2135" s="14" t="s">
        <v>186</v>
      </c>
      <c r="I2135" s="15"/>
      <c r="N2135" s="16"/>
      <c r="W2135" s="1" t="str">
        <f t="shared" ref="W2135:W2147" si="285">W2134</f>
        <v>18福井県</v>
      </c>
    </row>
    <row r="2136" spans="1:23" x14ac:dyDescent="0.15">
      <c r="A2136" s="8">
        <f t="shared" si="284"/>
        <v>143</v>
      </c>
      <c r="B2136" s="8">
        <f>B2135</f>
        <v>1804</v>
      </c>
      <c r="D2136" s="17" t="s">
        <v>5</v>
      </c>
      <c r="E2136" s="18"/>
      <c r="F2136" s="19">
        <f>B2136</f>
        <v>1804</v>
      </c>
      <c r="G2136" s="20"/>
      <c r="H2136" s="21" t="s">
        <v>190</v>
      </c>
      <c r="I2136" s="22"/>
      <c r="N2136" s="16"/>
      <c r="W2136" s="1" t="str">
        <f t="shared" si="285"/>
        <v>18福井県</v>
      </c>
    </row>
    <row r="2137" spans="1:23" x14ac:dyDescent="0.15">
      <c r="A2137" s="8">
        <f t="shared" si="284"/>
        <v>143</v>
      </c>
      <c r="B2137" s="8">
        <f>B2136</f>
        <v>1804</v>
      </c>
      <c r="D2137" s="23" t="s">
        <v>6</v>
      </c>
      <c r="E2137" s="24"/>
      <c r="F2137" s="25">
        <v>13.4673</v>
      </c>
      <c r="G2137" s="26"/>
      <c r="H2137" s="26"/>
      <c r="I2137" s="27"/>
      <c r="J2137" s="28"/>
      <c r="K2137" s="28"/>
      <c r="M2137" s="28"/>
      <c r="N2137" s="29"/>
      <c r="O2137" s="30" t="s">
        <v>7</v>
      </c>
      <c r="W2137" s="1" t="str">
        <f t="shared" si="285"/>
        <v>18福井県</v>
      </c>
    </row>
    <row r="2138" spans="1:23" ht="14.25" thickBot="1" x14ac:dyDescent="0.2">
      <c r="A2138" s="8">
        <f t="shared" si="284"/>
        <v>143</v>
      </c>
      <c r="B2138" s="8">
        <f>B2137</f>
        <v>1804</v>
      </c>
      <c r="D2138" s="31" t="s">
        <v>8</v>
      </c>
      <c r="E2138" s="32"/>
      <c r="F2138" s="33">
        <v>1099.95</v>
      </c>
      <c r="G2138" s="34"/>
      <c r="H2138" s="34"/>
      <c r="I2138" s="35"/>
      <c r="J2138" s="36"/>
      <c r="K2138" s="36"/>
      <c r="M2138" s="36"/>
      <c r="O2138" s="37">
        <v>-0.14399999999999999</v>
      </c>
      <c r="P2138" s="37"/>
      <c r="W2138" s="1" t="str">
        <f t="shared" si="285"/>
        <v>18福井県</v>
      </c>
    </row>
    <row r="2139" spans="1:23" ht="14.25" thickBot="1" x14ac:dyDescent="0.2">
      <c r="A2139" s="8">
        <f t="shared" si="284"/>
        <v>143</v>
      </c>
      <c r="B2139" s="8"/>
      <c r="C2139" s="1" t="s">
        <v>9</v>
      </c>
      <c r="W2139" s="1" t="str">
        <f t="shared" si="285"/>
        <v>18福井県</v>
      </c>
    </row>
    <row r="2140" spans="1:23" ht="13.5" customHeight="1" x14ac:dyDescent="0.15">
      <c r="A2140" s="8">
        <f t="shared" si="284"/>
        <v>143</v>
      </c>
      <c r="B2140" s="8"/>
      <c r="D2140" s="38"/>
      <c r="E2140" s="39"/>
      <c r="F2140" s="40" t="s">
        <v>10</v>
      </c>
      <c r="G2140" s="41"/>
      <c r="H2140" s="42" t="s">
        <v>11</v>
      </c>
      <c r="I2140" s="42" t="s">
        <v>12</v>
      </c>
      <c r="J2140" s="42" t="s">
        <v>13</v>
      </c>
      <c r="K2140" s="42" t="s">
        <v>14</v>
      </c>
      <c r="L2140" s="43" t="s">
        <v>15</v>
      </c>
      <c r="M2140" s="41"/>
      <c r="N2140" s="41"/>
      <c r="O2140" s="43" t="s">
        <v>16</v>
      </c>
      <c r="P2140" s="41"/>
      <c r="Q2140" s="44"/>
      <c r="W2140" s="1" t="str">
        <f t="shared" si="285"/>
        <v>18福井県</v>
      </c>
    </row>
    <row r="2141" spans="1:23" ht="32.25" thickBot="1" x14ac:dyDescent="0.2">
      <c r="A2141" s="8">
        <f t="shared" si="284"/>
        <v>143</v>
      </c>
      <c r="B2141" s="8"/>
      <c r="D2141" s="45"/>
      <c r="E2141" s="46"/>
      <c r="F2141" s="47" t="s">
        <v>17</v>
      </c>
      <c r="G2141" s="48" t="s">
        <v>18</v>
      </c>
      <c r="H2141" s="49" t="s">
        <v>19</v>
      </c>
      <c r="I2141" s="49" t="s">
        <v>20</v>
      </c>
      <c r="J2141" s="49" t="s">
        <v>21</v>
      </c>
      <c r="K2141" s="49" t="s">
        <v>22</v>
      </c>
      <c r="L2141" s="50" t="s">
        <v>23</v>
      </c>
      <c r="M2141" s="51" t="s">
        <v>24</v>
      </c>
      <c r="N2141" s="52" t="s">
        <v>25</v>
      </c>
      <c r="O2141" s="53" t="s">
        <v>26</v>
      </c>
      <c r="P2141" s="51" t="s">
        <v>27</v>
      </c>
      <c r="Q2141" s="54" t="s">
        <v>28</v>
      </c>
      <c r="W2141" s="1" t="str">
        <f t="shared" si="285"/>
        <v>18福井県</v>
      </c>
    </row>
    <row r="2142" spans="1:23" ht="14.25" thickTop="1" x14ac:dyDescent="0.15">
      <c r="A2142" s="8">
        <f t="shared" si="284"/>
        <v>143</v>
      </c>
      <c r="B2142" s="8">
        <f>B2137</f>
        <v>1804</v>
      </c>
      <c r="D2142" s="55"/>
      <c r="E2142" s="56" t="s">
        <v>29</v>
      </c>
      <c r="F2142" s="57">
        <f>SUM(F2143:F2146)</f>
        <v>1574</v>
      </c>
      <c r="G2142" s="58">
        <f>IFERROR(F2142/P2142,"-")</f>
        <v>1.4587581093605191</v>
      </c>
      <c r="H2142" s="59">
        <f>SUM(H2143:H2146)</f>
        <v>1453</v>
      </c>
      <c r="I2142" s="59">
        <f>SUM(I2143:I2146)</f>
        <v>1443</v>
      </c>
      <c r="J2142" s="59">
        <f>SUM(J2143:J2146)</f>
        <v>1400</v>
      </c>
      <c r="K2142" s="59">
        <f>SUM(K2143:K2146)</f>
        <v>1328</v>
      </c>
      <c r="L2142" s="60">
        <f>SUM(L2143:L2146)</f>
        <v>1342</v>
      </c>
      <c r="M2142" s="61">
        <f>IFERROR(L2142/F2142,"-")</f>
        <v>0.85260482846251584</v>
      </c>
      <c r="N2142" s="62">
        <f>L2142-F2142</f>
        <v>-232</v>
      </c>
      <c r="O2142" s="60">
        <f>SUM(O2143:O2146)</f>
        <v>1373</v>
      </c>
      <c r="P2142" s="63">
        <f>SUM(P2143:P2146)</f>
        <v>1079</v>
      </c>
      <c r="Q2142" s="64">
        <f>IFERROR(O2142/P2142,"-")</f>
        <v>1.2724745134383688</v>
      </c>
      <c r="W2142" s="1" t="str">
        <f t="shared" si="285"/>
        <v>18福井県</v>
      </c>
    </row>
    <row r="2143" spans="1:23" x14ac:dyDescent="0.15">
      <c r="A2143" s="8">
        <f t="shared" si="284"/>
        <v>143</v>
      </c>
      <c r="B2143" s="8">
        <f>B2142</f>
        <v>1804</v>
      </c>
      <c r="D2143" s="65"/>
      <c r="E2143" s="66" t="s">
        <v>30</v>
      </c>
      <c r="F2143" s="67">
        <v>18</v>
      </c>
      <c r="G2143" s="68">
        <f>IFERROR(F2143/P2143,"-")</f>
        <v>0.23684210526315788</v>
      </c>
      <c r="H2143" s="69">
        <v>18</v>
      </c>
      <c r="I2143" s="69">
        <v>66</v>
      </c>
      <c r="J2143" s="69">
        <v>18</v>
      </c>
      <c r="K2143" s="69">
        <v>18</v>
      </c>
      <c r="L2143" s="70">
        <v>18</v>
      </c>
      <c r="M2143" s="71">
        <f>IFERROR(L2143/F2143,"-")</f>
        <v>1</v>
      </c>
      <c r="N2143" s="72">
        <f>L2143-F2143</f>
        <v>0</v>
      </c>
      <c r="O2143" s="70">
        <v>18</v>
      </c>
      <c r="P2143" s="73">
        <v>76</v>
      </c>
      <c r="Q2143" s="74">
        <f>IFERROR(O2143/P2143,"-")</f>
        <v>0.23684210526315788</v>
      </c>
      <c r="W2143" s="1" t="str">
        <f t="shared" si="285"/>
        <v>18福井県</v>
      </c>
    </row>
    <row r="2144" spans="1:23" x14ac:dyDescent="0.15">
      <c r="A2144" s="8">
        <f t="shared" si="284"/>
        <v>143</v>
      </c>
      <c r="B2144" s="8">
        <f>B2143</f>
        <v>1804</v>
      </c>
      <c r="D2144" s="65"/>
      <c r="E2144" s="75" t="s">
        <v>31</v>
      </c>
      <c r="F2144" s="76">
        <v>812</v>
      </c>
      <c r="G2144" s="77">
        <f>IFERROR(F2144/P2144,"-")</f>
        <v>2.4384384384384385</v>
      </c>
      <c r="H2144" s="78">
        <v>770</v>
      </c>
      <c r="I2144" s="78">
        <v>685</v>
      </c>
      <c r="J2144" s="78">
        <v>680</v>
      </c>
      <c r="K2144" s="78">
        <v>630</v>
      </c>
      <c r="L2144" s="79">
        <v>650</v>
      </c>
      <c r="M2144" s="80">
        <f>IFERROR(L2144/F2144,"-")</f>
        <v>0.80049261083743839</v>
      </c>
      <c r="N2144" s="81">
        <f>L2144-F2144</f>
        <v>-162</v>
      </c>
      <c r="O2144" s="79">
        <v>681</v>
      </c>
      <c r="P2144" s="82">
        <v>333</v>
      </c>
      <c r="Q2144" s="83">
        <f>IFERROR(O2144/P2144,"-")</f>
        <v>2.045045045045045</v>
      </c>
      <c r="W2144" s="1" t="str">
        <f t="shared" si="285"/>
        <v>18福井県</v>
      </c>
    </row>
    <row r="2145" spans="1:23" x14ac:dyDescent="0.15">
      <c r="A2145" s="8">
        <f t="shared" si="284"/>
        <v>143</v>
      </c>
      <c r="B2145" s="8">
        <f>B2144</f>
        <v>1804</v>
      </c>
      <c r="D2145" s="65"/>
      <c r="E2145" s="75" t="s">
        <v>32</v>
      </c>
      <c r="F2145" s="76">
        <v>90</v>
      </c>
      <c r="G2145" s="77">
        <f>IFERROR(F2145/P2145,"-")</f>
        <v>0.23316062176165803</v>
      </c>
      <c r="H2145" s="78">
        <v>234</v>
      </c>
      <c r="I2145" s="78">
        <v>249</v>
      </c>
      <c r="J2145" s="78">
        <v>297</v>
      </c>
      <c r="K2145" s="78">
        <v>291</v>
      </c>
      <c r="L2145" s="79">
        <v>285</v>
      </c>
      <c r="M2145" s="80">
        <f>IFERROR(L2145/F2145,"-")</f>
        <v>3.1666666666666665</v>
      </c>
      <c r="N2145" s="81">
        <f>L2145-F2145</f>
        <v>195</v>
      </c>
      <c r="O2145" s="79">
        <v>285</v>
      </c>
      <c r="P2145" s="82">
        <v>386</v>
      </c>
      <c r="Q2145" s="83">
        <f>IFERROR(O2145/P2145,"-")</f>
        <v>0.73834196891191706</v>
      </c>
      <c r="W2145" s="1" t="str">
        <f t="shared" si="285"/>
        <v>18福井県</v>
      </c>
    </row>
    <row r="2146" spans="1:23" ht="14.25" thickBot="1" x14ac:dyDescent="0.2">
      <c r="A2146" s="8">
        <f t="shared" si="284"/>
        <v>143</v>
      </c>
      <c r="B2146" s="8">
        <f>B2145</f>
        <v>1804</v>
      </c>
      <c r="D2146" s="84"/>
      <c r="E2146" s="85" t="s">
        <v>33</v>
      </c>
      <c r="F2146" s="86">
        <v>654</v>
      </c>
      <c r="G2146" s="87">
        <f>IFERROR(F2146/P2146,"-")</f>
        <v>2.3028169014084505</v>
      </c>
      <c r="H2146" s="88">
        <v>431</v>
      </c>
      <c r="I2146" s="88">
        <v>443</v>
      </c>
      <c r="J2146" s="88">
        <v>405</v>
      </c>
      <c r="K2146" s="88">
        <v>389</v>
      </c>
      <c r="L2146" s="89">
        <v>389</v>
      </c>
      <c r="M2146" s="90">
        <f>IFERROR(L2146/F2146,"-")</f>
        <v>0.59480122324159024</v>
      </c>
      <c r="N2146" s="91">
        <f>L2146-F2146</f>
        <v>-265</v>
      </c>
      <c r="O2146" s="89">
        <v>389</v>
      </c>
      <c r="P2146" s="92">
        <v>284</v>
      </c>
      <c r="Q2146" s="93">
        <f>IFERROR(O2146/P2146,"-")</f>
        <v>1.369718309859155</v>
      </c>
      <c r="W2146" s="1" t="str">
        <f t="shared" si="285"/>
        <v>18福井県</v>
      </c>
    </row>
    <row r="2147" spans="1:23" s="5" customFormat="1" x14ac:dyDescent="0.15">
      <c r="A2147" s="94">
        <f t="shared" si="284"/>
        <v>143</v>
      </c>
      <c r="B2147" s="94">
        <f>B2146</f>
        <v>1804</v>
      </c>
      <c r="D2147" s="95"/>
      <c r="E2147" s="96" t="s">
        <v>34</v>
      </c>
      <c r="F2147" s="97">
        <v>1</v>
      </c>
      <c r="G2147" s="98"/>
      <c r="H2147" s="97">
        <v>1</v>
      </c>
      <c r="I2147" s="97">
        <v>1</v>
      </c>
      <c r="J2147" s="97">
        <v>1</v>
      </c>
      <c r="K2147" s="97">
        <v>1</v>
      </c>
      <c r="L2147" s="97">
        <v>1</v>
      </c>
      <c r="M2147" s="99"/>
      <c r="N2147" s="99"/>
      <c r="O2147" s="100"/>
      <c r="P2147" s="100"/>
      <c r="Q2147" s="99"/>
      <c r="W2147" s="5" t="str">
        <f t="shared" si="285"/>
        <v>18福井県</v>
      </c>
    </row>
    <row r="2148" spans="1:23" x14ac:dyDescent="0.15">
      <c r="A2148" s="8">
        <f>(ROW()+12)/15</f>
        <v>144</v>
      </c>
      <c r="B2148" s="8"/>
      <c r="C2148" s="101">
        <f>(ROW()+12)/15</f>
        <v>144</v>
      </c>
      <c r="D2148" s="101"/>
      <c r="R2148" s="1" t="str">
        <f>"（"&amp;H2150&amp;"　"&amp;H2151&amp;"構想区域）"</f>
        <v>（山梨県　中北構想区域）</v>
      </c>
      <c r="W2148" s="1" t="str">
        <f>TEXT(F2150,"0?")&amp;H2150</f>
        <v>19山梨県</v>
      </c>
    </row>
    <row r="2149" spans="1:23" ht="14.25" thickBot="1" x14ac:dyDescent="0.2">
      <c r="A2149" s="8">
        <f t="shared" ref="A2149:A2162" si="286">A2148</f>
        <v>144</v>
      </c>
      <c r="B2149" s="8"/>
      <c r="C2149" s="1" t="s">
        <v>3</v>
      </c>
      <c r="W2149" s="1" t="str">
        <f>W2148</f>
        <v>19山梨県</v>
      </c>
    </row>
    <row r="2150" spans="1:23" x14ac:dyDescent="0.15">
      <c r="A2150" s="8">
        <f t="shared" si="286"/>
        <v>144</v>
      </c>
      <c r="B2150" s="8">
        <v>1901</v>
      </c>
      <c r="D2150" s="10" t="s">
        <v>4</v>
      </c>
      <c r="E2150" s="11"/>
      <c r="F2150" s="12">
        <f>QUOTIENT(F2151,100)</f>
        <v>19</v>
      </c>
      <c r="G2150" s="13"/>
      <c r="H2150" s="14" t="s">
        <v>191</v>
      </c>
      <c r="I2150" s="15"/>
      <c r="N2150" s="16"/>
      <c r="W2150" s="1" t="str">
        <f t="shared" ref="W2150:W2162" si="287">W2149</f>
        <v>19山梨県</v>
      </c>
    </row>
    <row r="2151" spans="1:23" x14ac:dyDescent="0.15">
      <c r="A2151" s="8">
        <f t="shared" si="286"/>
        <v>144</v>
      </c>
      <c r="B2151" s="8">
        <f>B2150</f>
        <v>1901</v>
      </c>
      <c r="D2151" s="17" t="s">
        <v>5</v>
      </c>
      <c r="E2151" s="18"/>
      <c r="F2151" s="19">
        <f>B2151</f>
        <v>1901</v>
      </c>
      <c r="G2151" s="20"/>
      <c r="H2151" s="21" t="s">
        <v>192</v>
      </c>
      <c r="I2151" s="22"/>
      <c r="N2151" s="16"/>
      <c r="W2151" s="1" t="str">
        <f t="shared" si="287"/>
        <v>19山梨県</v>
      </c>
    </row>
    <row r="2152" spans="1:23" x14ac:dyDescent="0.15">
      <c r="A2152" s="8">
        <f t="shared" si="286"/>
        <v>144</v>
      </c>
      <c r="B2152" s="8">
        <f>B2151</f>
        <v>1901</v>
      </c>
      <c r="D2152" s="23" t="s">
        <v>6</v>
      </c>
      <c r="E2152" s="24"/>
      <c r="F2152" s="25">
        <v>45.960799999999999</v>
      </c>
      <c r="G2152" s="26"/>
      <c r="H2152" s="26"/>
      <c r="I2152" s="27"/>
      <c r="J2152" s="28"/>
      <c r="K2152" s="28"/>
      <c r="M2152" s="28"/>
      <c r="N2152" s="29"/>
      <c r="O2152" s="30" t="s">
        <v>7</v>
      </c>
      <c r="W2152" s="1" t="str">
        <f t="shared" si="287"/>
        <v>19山梨県</v>
      </c>
    </row>
    <row r="2153" spans="1:23" ht="14.25" thickBot="1" x14ac:dyDescent="0.2">
      <c r="A2153" s="8">
        <f t="shared" si="286"/>
        <v>144</v>
      </c>
      <c r="B2153" s="8">
        <f>B2152</f>
        <v>1901</v>
      </c>
      <c r="D2153" s="31" t="s">
        <v>8</v>
      </c>
      <c r="E2153" s="32"/>
      <c r="F2153" s="33">
        <v>1335.5</v>
      </c>
      <c r="G2153" s="34"/>
      <c r="H2153" s="34"/>
      <c r="I2153" s="35"/>
      <c r="J2153" s="36"/>
      <c r="K2153" s="36"/>
      <c r="M2153" s="36"/>
      <c r="O2153" s="37">
        <v>8.5999999999999993E-2</v>
      </c>
      <c r="P2153" s="37"/>
      <c r="W2153" s="1" t="str">
        <f t="shared" si="287"/>
        <v>19山梨県</v>
      </c>
    </row>
    <row r="2154" spans="1:23" ht="14.25" thickBot="1" x14ac:dyDescent="0.2">
      <c r="A2154" s="8">
        <f t="shared" si="286"/>
        <v>144</v>
      </c>
      <c r="B2154" s="8"/>
      <c r="C2154" s="1" t="s">
        <v>9</v>
      </c>
      <c r="W2154" s="1" t="str">
        <f t="shared" si="287"/>
        <v>19山梨県</v>
      </c>
    </row>
    <row r="2155" spans="1:23" ht="13.5" customHeight="1" x14ac:dyDescent="0.15">
      <c r="A2155" s="8">
        <f t="shared" si="286"/>
        <v>144</v>
      </c>
      <c r="B2155" s="8"/>
      <c r="D2155" s="38"/>
      <c r="E2155" s="39"/>
      <c r="F2155" s="40" t="s">
        <v>10</v>
      </c>
      <c r="G2155" s="41"/>
      <c r="H2155" s="42" t="s">
        <v>11</v>
      </c>
      <c r="I2155" s="42" t="s">
        <v>12</v>
      </c>
      <c r="J2155" s="42" t="s">
        <v>13</v>
      </c>
      <c r="K2155" s="42" t="s">
        <v>14</v>
      </c>
      <c r="L2155" s="43" t="s">
        <v>15</v>
      </c>
      <c r="M2155" s="41"/>
      <c r="N2155" s="41"/>
      <c r="O2155" s="43" t="s">
        <v>16</v>
      </c>
      <c r="P2155" s="41"/>
      <c r="Q2155" s="44"/>
      <c r="W2155" s="1" t="str">
        <f t="shared" si="287"/>
        <v>19山梨県</v>
      </c>
    </row>
    <row r="2156" spans="1:23" ht="32.25" thickBot="1" x14ac:dyDescent="0.2">
      <c r="A2156" s="8">
        <f t="shared" si="286"/>
        <v>144</v>
      </c>
      <c r="B2156" s="8"/>
      <c r="D2156" s="45"/>
      <c r="E2156" s="46"/>
      <c r="F2156" s="47" t="s">
        <v>17</v>
      </c>
      <c r="G2156" s="48" t="s">
        <v>18</v>
      </c>
      <c r="H2156" s="49" t="s">
        <v>19</v>
      </c>
      <c r="I2156" s="49" t="s">
        <v>20</v>
      </c>
      <c r="J2156" s="49" t="s">
        <v>21</v>
      </c>
      <c r="K2156" s="49" t="s">
        <v>22</v>
      </c>
      <c r="L2156" s="50" t="s">
        <v>23</v>
      </c>
      <c r="M2156" s="51" t="s">
        <v>24</v>
      </c>
      <c r="N2156" s="52" t="s">
        <v>25</v>
      </c>
      <c r="O2156" s="53" t="s">
        <v>26</v>
      </c>
      <c r="P2156" s="51" t="s">
        <v>27</v>
      </c>
      <c r="Q2156" s="54" t="s">
        <v>28</v>
      </c>
      <c r="W2156" s="1" t="str">
        <f t="shared" si="287"/>
        <v>19山梨県</v>
      </c>
    </row>
    <row r="2157" spans="1:23" ht="14.25" thickTop="1" x14ac:dyDescent="0.15">
      <c r="A2157" s="8">
        <f t="shared" si="286"/>
        <v>144</v>
      </c>
      <c r="B2157" s="8">
        <f>B2152</f>
        <v>1901</v>
      </c>
      <c r="D2157" s="55"/>
      <c r="E2157" s="56" t="s">
        <v>29</v>
      </c>
      <c r="F2157" s="57">
        <f>SUM(F2158:F2161)</f>
        <v>5006</v>
      </c>
      <c r="G2157" s="58">
        <f>IFERROR(F2157/P2157,"-")</f>
        <v>1.208011583011583</v>
      </c>
      <c r="H2157" s="59">
        <f>SUM(H2158:H2161)</f>
        <v>5010</v>
      </c>
      <c r="I2157" s="59">
        <f>SUM(I2158:I2161)</f>
        <v>4915</v>
      </c>
      <c r="J2157" s="59">
        <f>SUM(J2158:J2161)</f>
        <v>4869</v>
      </c>
      <c r="K2157" s="59">
        <f>SUM(K2158:K2161)</f>
        <v>4772</v>
      </c>
      <c r="L2157" s="60">
        <f>SUM(L2158:L2161)</f>
        <v>4956</v>
      </c>
      <c r="M2157" s="61">
        <f>IFERROR(L2157/F2157,"-")</f>
        <v>0.99001198561725934</v>
      </c>
      <c r="N2157" s="62">
        <f>L2157-F2157</f>
        <v>-50</v>
      </c>
      <c r="O2157" s="60">
        <f>SUM(O2158:O2161)</f>
        <v>4898</v>
      </c>
      <c r="P2157" s="63">
        <f>SUM(P2158:P2161)</f>
        <v>4144</v>
      </c>
      <c r="Q2157" s="64">
        <f>IFERROR(O2157/P2157,"-")</f>
        <v>1.1819498069498069</v>
      </c>
      <c r="W2157" s="1" t="str">
        <f t="shared" si="287"/>
        <v>19山梨県</v>
      </c>
    </row>
    <row r="2158" spans="1:23" x14ac:dyDescent="0.15">
      <c r="A2158" s="8">
        <f t="shared" si="286"/>
        <v>144</v>
      </c>
      <c r="B2158" s="8">
        <f>B2157</f>
        <v>1901</v>
      </c>
      <c r="D2158" s="65"/>
      <c r="E2158" s="66" t="s">
        <v>30</v>
      </c>
      <c r="F2158" s="67">
        <v>1167</v>
      </c>
      <c r="G2158" s="68">
        <f>IFERROR(F2158/P2158,"-")</f>
        <v>2.8957816377171217</v>
      </c>
      <c r="H2158" s="69">
        <v>1083</v>
      </c>
      <c r="I2158" s="69">
        <v>1143</v>
      </c>
      <c r="J2158" s="69">
        <v>878</v>
      </c>
      <c r="K2158" s="69">
        <v>818</v>
      </c>
      <c r="L2158" s="70">
        <v>748</v>
      </c>
      <c r="M2158" s="71">
        <f>IFERROR(L2158/F2158,"-")</f>
        <v>0.64095972579263072</v>
      </c>
      <c r="N2158" s="72">
        <f>L2158-F2158</f>
        <v>-419</v>
      </c>
      <c r="O2158" s="70">
        <v>748</v>
      </c>
      <c r="P2158" s="73">
        <v>403</v>
      </c>
      <c r="Q2158" s="74">
        <f>IFERROR(O2158/P2158,"-")</f>
        <v>1.8560794044665012</v>
      </c>
      <c r="W2158" s="1" t="str">
        <f t="shared" si="287"/>
        <v>19山梨県</v>
      </c>
    </row>
    <row r="2159" spans="1:23" x14ac:dyDescent="0.15">
      <c r="A2159" s="8">
        <f t="shared" si="286"/>
        <v>144</v>
      </c>
      <c r="B2159" s="8">
        <f>B2158</f>
        <v>1901</v>
      </c>
      <c r="D2159" s="65"/>
      <c r="E2159" s="75" t="s">
        <v>31</v>
      </c>
      <c r="F2159" s="76">
        <v>2013</v>
      </c>
      <c r="G2159" s="77">
        <f>IFERROR(F2159/P2159,"-")</f>
        <v>1.4878048780487805</v>
      </c>
      <c r="H2159" s="78">
        <v>1945</v>
      </c>
      <c r="I2159" s="78">
        <v>1658</v>
      </c>
      <c r="J2159" s="78">
        <v>1735</v>
      </c>
      <c r="K2159" s="78">
        <v>1910</v>
      </c>
      <c r="L2159" s="79">
        <v>1879</v>
      </c>
      <c r="M2159" s="80">
        <f>IFERROR(L2159/F2159,"-")</f>
        <v>0.93343268753104813</v>
      </c>
      <c r="N2159" s="81">
        <f>L2159-F2159</f>
        <v>-134</v>
      </c>
      <c r="O2159" s="79">
        <v>1943</v>
      </c>
      <c r="P2159" s="82">
        <v>1353</v>
      </c>
      <c r="Q2159" s="83">
        <f>IFERROR(O2159/P2159,"-")</f>
        <v>1.4360679970436068</v>
      </c>
      <c r="W2159" s="1" t="str">
        <f t="shared" si="287"/>
        <v>19山梨県</v>
      </c>
    </row>
    <row r="2160" spans="1:23" x14ac:dyDescent="0.15">
      <c r="A2160" s="8">
        <f t="shared" si="286"/>
        <v>144</v>
      </c>
      <c r="B2160" s="8">
        <f>B2159</f>
        <v>1901</v>
      </c>
      <c r="D2160" s="65"/>
      <c r="E2160" s="75" t="s">
        <v>32</v>
      </c>
      <c r="F2160" s="76">
        <v>328</v>
      </c>
      <c r="G2160" s="77">
        <f>IFERROR(F2160/P2160,"-")</f>
        <v>0.26731866340668298</v>
      </c>
      <c r="H2160" s="78">
        <v>470</v>
      </c>
      <c r="I2160" s="78">
        <v>779</v>
      </c>
      <c r="J2160" s="78">
        <v>771</v>
      </c>
      <c r="K2160" s="78">
        <v>671</v>
      </c>
      <c r="L2160" s="79">
        <v>830</v>
      </c>
      <c r="M2160" s="80">
        <f>IFERROR(L2160/F2160,"-")</f>
        <v>2.5304878048780486</v>
      </c>
      <c r="N2160" s="81">
        <f>L2160-F2160</f>
        <v>502</v>
      </c>
      <c r="O2160" s="79">
        <v>824</v>
      </c>
      <c r="P2160" s="82">
        <v>1227</v>
      </c>
      <c r="Q2160" s="83">
        <f>IFERROR(O2160/P2160,"-")</f>
        <v>0.6715566422167889</v>
      </c>
      <c r="W2160" s="1" t="str">
        <f t="shared" si="287"/>
        <v>19山梨県</v>
      </c>
    </row>
    <row r="2161" spans="1:23" ht="14.25" thickBot="1" x14ac:dyDescent="0.2">
      <c r="A2161" s="8">
        <f t="shared" si="286"/>
        <v>144</v>
      </c>
      <c r="B2161" s="8">
        <f>B2160</f>
        <v>1901</v>
      </c>
      <c r="D2161" s="84"/>
      <c r="E2161" s="85" t="s">
        <v>33</v>
      </c>
      <c r="F2161" s="86">
        <v>1498</v>
      </c>
      <c r="G2161" s="87">
        <f>IFERROR(F2161/P2161,"-")</f>
        <v>1.2902670111972439</v>
      </c>
      <c r="H2161" s="88">
        <v>1512</v>
      </c>
      <c r="I2161" s="88">
        <v>1335</v>
      </c>
      <c r="J2161" s="88">
        <v>1485</v>
      </c>
      <c r="K2161" s="88">
        <v>1373</v>
      </c>
      <c r="L2161" s="89">
        <v>1499</v>
      </c>
      <c r="M2161" s="90">
        <f>IFERROR(L2161/F2161,"-")</f>
        <v>1.0006675567423231</v>
      </c>
      <c r="N2161" s="91">
        <f>L2161-F2161</f>
        <v>1</v>
      </c>
      <c r="O2161" s="89">
        <v>1383</v>
      </c>
      <c r="P2161" s="92">
        <v>1161</v>
      </c>
      <c r="Q2161" s="93">
        <f>IFERROR(O2161/P2161,"-")</f>
        <v>1.1912144702842378</v>
      </c>
      <c r="W2161" s="1" t="str">
        <f t="shared" si="287"/>
        <v>19山梨県</v>
      </c>
    </row>
    <row r="2162" spans="1:23" s="5" customFormat="1" x14ac:dyDescent="0.15">
      <c r="A2162" s="94">
        <f t="shared" si="286"/>
        <v>144</v>
      </c>
      <c r="B2162" s="94">
        <f>B2161</f>
        <v>1901</v>
      </c>
      <c r="D2162" s="95"/>
      <c r="E2162" s="96" t="s">
        <v>34</v>
      </c>
      <c r="F2162" s="97">
        <v>0.98148148148148151</v>
      </c>
      <c r="G2162" s="98"/>
      <c r="H2162" s="97">
        <v>1</v>
      </c>
      <c r="I2162" s="97">
        <v>1</v>
      </c>
      <c r="J2162" s="97">
        <v>1</v>
      </c>
      <c r="K2162" s="97">
        <v>0.94117647058823528</v>
      </c>
      <c r="L2162" s="97">
        <v>1</v>
      </c>
      <c r="M2162" s="99"/>
      <c r="N2162" s="99"/>
      <c r="O2162" s="100"/>
      <c r="P2162" s="100"/>
      <c r="Q2162" s="99"/>
      <c r="W2162" s="5" t="str">
        <f t="shared" si="287"/>
        <v>19山梨県</v>
      </c>
    </row>
    <row r="2163" spans="1:23" x14ac:dyDescent="0.15">
      <c r="A2163" s="8">
        <f>(ROW()+12)/15</f>
        <v>145</v>
      </c>
      <c r="B2163" s="8"/>
      <c r="C2163" s="101">
        <f>(ROW()+12)/15</f>
        <v>145</v>
      </c>
      <c r="D2163" s="101"/>
      <c r="R2163" s="1" t="str">
        <f>"（"&amp;H2165&amp;"　"&amp;H2166&amp;"構想区域）"</f>
        <v>（山梨県　峡東構想区域）</v>
      </c>
      <c r="W2163" s="1" t="str">
        <f>TEXT(F2165,"0?")&amp;H2165</f>
        <v>19山梨県</v>
      </c>
    </row>
    <row r="2164" spans="1:23" ht="14.25" thickBot="1" x14ac:dyDescent="0.2">
      <c r="A2164" s="8">
        <f t="shared" ref="A2164:A2177" si="288">A2163</f>
        <v>145</v>
      </c>
      <c r="B2164" s="8"/>
      <c r="C2164" s="1" t="s">
        <v>3</v>
      </c>
      <c r="W2164" s="1" t="str">
        <f>W2163</f>
        <v>19山梨県</v>
      </c>
    </row>
    <row r="2165" spans="1:23" x14ac:dyDescent="0.15">
      <c r="A2165" s="8">
        <f t="shared" si="288"/>
        <v>145</v>
      </c>
      <c r="B2165" s="8">
        <v>1902</v>
      </c>
      <c r="D2165" s="10" t="s">
        <v>4</v>
      </c>
      <c r="E2165" s="11"/>
      <c r="F2165" s="12">
        <f>QUOTIENT(F2166,100)</f>
        <v>19</v>
      </c>
      <c r="G2165" s="13"/>
      <c r="H2165" s="14" t="s">
        <v>191</v>
      </c>
      <c r="I2165" s="15"/>
      <c r="N2165" s="16"/>
      <c r="W2165" s="1" t="str">
        <f t="shared" ref="W2165:W2177" si="289">W2164</f>
        <v>19山梨県</v>
      </c>
    </row>
    <row r="2166" spans="1:23" x14ac:dyDescent="0.15">
      <c r="A2166" s="8">
        <f t="shared" si="288"/>
        <v>145</v>
      </c>
      <c r="B2166" s="8">
        <f>B2165</f>
        <v>1902</v>
      </c>
      <c r="D2166" s="17" t="s">
        <v>5</v>
      </c>
      <c r="E2166" s="18"/>
      <c r="F2166" s="19">
        <f>B2166</f>
        <v>1902</v>
      </c>
      <c r="G2166" s="20"/>
      <c r="H2166" s="21" t="s">
        <v>193</v>
      </c>
      <c r="I2166" s="22"/>
      <c r="N2166" s="16"/>
      <c r="W2166" s="1" t="str">
        <f t="shared" si="289"/>
        <v>19山梨県</v>
      </c>
    </row>
    <row r="2167" spans="1:23" x14ac:dyDescent="0.15">
      <c r="A2167" s="8">
        <f t="shared" si="288"/>
        <v>145</v>
      </c>
      <c r="B2167" s="8">
        <f>B2166</f>
        <v>1902</v>
      </c>
      <c r="D2167" s="23" t="s">
        <v>6</v>
      </c>
      <c r="E2167" s="24"/>
      <c r="F2167" s="25">
        <v>12.9619</v>
      </c>
      <c r="G2167" s="26"/>
      <c r="H2167" s="26"/>
      <c r="I2167" s="27"/>
      <c r="J2167" s="28"/>
      <c r="K2167" s="28"/>
      <c r="M2167" s="28"/>
      <c r="N2167" s="29"/>
      <c r="O2167" s="30" t="s">
        <v>7</v>
      </c>
      <c r="W2167" s="1" t="str">
        <f t="shared" si="289"/>
        <v>19山梨県</v>
      </c>
    </row>
    <row r="2168" spans="1:23" ht="14.25" thickBot="1" x14ac:dyDescent="0.2">
      <c r="A2168" s="8">
        <f t="shared" si="288"/>
        <v>145</v>
      </c>
      <c r="B2168" s="8">
        <f>B2167</f>
        <v>1902</v>
      </c>
      <c r="D2168" s="31" t="s">
        <v>8</v>
      </c>
      <c r="E2168" s="32"/>
      <c r="F2168" s="33">
        <v>755.83</v>
      </c>
      <c r="G2168" s="34"/>
      <c r="H2168" s="34"/>
      <c r="I2168" s="35"/>
      <c r="J2168" s="36"/>
      <c r="K2168" s="36"/>
      <c r="M2168" s="36"/>
      <c r="O2168" s="37">
        <v>6.9000000000000006E-2</v>
      </c>
      <c r="P2168" s="37"/>
      <c r="W2168" s="1" t="str">
        <f t="shared" si="289"/>
        <v>19山梨県</v>
      </c>
    </row>
    <row r="2169" spans="1:23" ht="14.25" thickBot="1" x14ac:dyDescent="0.2">
      <c r="A2169" s="8">
        <f t="shared" si="288"/>
        <v>145</v>
      </c>
      <c r="B2169" s="8"/>
      <c r="C2169" s="1" t="s">
        <v>9</v>
      </c>
      <c r="W2169" s="1" t="str">
        <f t="shared" si="289"/>
        <v>19山梨県</v>
      </c>
    </row>
    <row r="2170" spans="1:23" ht="13.5" customHeight="1" x14ac:dyDescent="0.15">
      <c r="A2170" s="8">
        <f t="shared" si="288"/>
        <v>145</v>
      </c>
      <c r="B2170" s="8"/>
      <c r="D2170" s="38"/>
      <c r="E2170" s="39"/>
      <c r="F2170" s="40" t="s">
        <v>10</v>
      </c>
      <c r="G2170" s="41"/>
      <c r="H2170" s="42" t="s">
        <v>11</v>
      </c>
      <c r="I2170" s="42" t="s">
        <v>12</v>
      </c>
      <c r="J2170" s="42" t="s">
        <v>13</v>
      </c>
      <c r="K2170" s="42" t="s">
        <v>14</v>
      </c>
      <c r="L2170" s="43" t="s">
        <v>15</v>
      </c>
      <c r="M2170" s="41"/>
      <c r="N2170" s="41"/>
      <c r="O2170" s="43" t="s">
        <v>16</v>
      </c>
      <c r="P2170" s="41"/>
      <c r="Q2170" s="44"/>
      <c r="W2170" s="1" t="str">
        <f t="shared" si="289"/>
        <v>19山梨県</v>
      </c>
    </row>
    <row r="2171" spans="1:23" ht="32.25" thickBot="1" x14ac:dyDescent="0.2">
      <c r="A2171" s="8">
        <f t="shared" si="288"/>
        <v>145</v>
      </c>
      <c r="B2171" s="8"/>
      <c r="D2171" s="45"/>
      <c r="E2171" s="46"/>
      <c r="F2171" s="47" t="s">
        <v>17</v>
      </c>
      <c r="G2171" s="48" t="s">
        <v>18</v>
      </c>
      <c r="H2171" s="49" t="s">
        <v>19</v>
      </c>
      <c r="I2171" s="49" t="s">
        <v>20</v>
      </c>
      <c r="J2171" s="49" t="s">
        <v>21</v>
      </c>
      <c r="K2171" s="49" t="s">
        <v>22</v>
      </c>
      <c r="L2171" s="50" t="s">
        <v>23</v>
      </c>
      <c r="M2171" s="51" t="s">
        <v>24</v>
      </c>
      <c r="N2171" s="52" t="s">
        <v>25</v>
      </c>
      <c r="O2171" s="53" t="s">
        <v>26</v>
      </c>
      <c r="P2171" s="51" t="s">
        <v>27</v>
      </c>
      <c r="Q2171" s="54" t="s">
        <v>28</v>
      </c>
      <c r="W2171" s="1" t="str">
        <f t="shared" si="289"/>
        <v>19山梨県</v>
      </c>
    </row>
    <row r="2172" spans="1:23" ht="14.25" thickTop="1" x14ac:dyDescent="0.15">
      <c r="A2172" s="8">
        <f t="shared" si="288"/>
        <v>145</v>
      </c>
      <c r="B2172" s="8">
        <f>B2167</f>
        <v>1902</v>
      </c>
      <c r="D2172" s="55"/>
      <c r="E2172" s="56" t="s">
        <v>29</v>
      </c>
      <c r="F2172" s="57">
        <f>SUM(F2173:F2176)</f>
        <v>2022</v>
      </c>
      <c r="G2172" s="58">
        <f>IFERROR(F2172/P2172,"-")</f>
        <v>1.1728538283062646</v>
      </c>
      <c r="H2172" s="59">
        <f>SUM(H2173:H2176)</f>
        <v>1895</v>
      </c>
      <c r="I2172" s="59">
        <f>SUM(I2173:I2176)</f>
        <v>1955</v>
      </c>
      <c r="J2172" s="59">
        <f>SUM(J2173:J2176)</f>
        <v>1994</v>
      </c>
      <c r="K2172" s="59">
        <f>SUM(K2173:K2176)</f>
        <v>1963</v>
      </c>
      <c r="L2172" s="60">
        <f>SUM(L2173:L2176)</f>
        <v>1952</v>
      </c>
      <c r="M2172" s="61">
        <f>IFERROR(L2172/F2172,"-")</f>
        <v>0.96538081107814044</v>
      </c>
      <c r="N2172" s="62">
        <f>L2172-F2172</f>
        <v>-70</v>
      </c>
      <c r="O2172" s="60">
        <f>SUM(O2173:O2176)</f>
        <v>1905</v>
      </c>
      <c r="P2172" s="63">
        <f>SUM(P2173:P2176)</f>
        <v>1724</v>
      </c>
      <c r="Q2172" s="64">
        <f>IFERROR(O2172/P2172,"-")</f>
        <v>1.1049883990719258</v>
      </c>
      <c r="W2172" s="1" t="str">
        <f t="shared" si="289"/>
        <v>19山梨県</v>
      </c>
    </row>
    <row r="2173" spans="1:23" x14ac:dyDescent="0.15">
      <c r="A2173" s="8">
        <f t="shared" si="288"/>
        <v>145</v>
      </c>
      <c r="B2173" s="8">
        <f>B2172</f>
        <v>1902</v>
      </c>
      <c r="D2173" s="65"/>
      <c r="E2173" s="66" t="s">
        <v>30</v>
      </c>
      <c r="F2173" s="67">
        <v>0</v>
      </c>
      <c r="G2173" s="68">
        <f>IFERROR(F2173/P2173,"-")</f>
        <v>0</v>
      </c>
      <c r="H2173" s="69">
        <v>0</v>
      </c>
      <c r="I2173" s="69">
        <v>0</v>
      </c>
      <c r="J2173" s="69">
        <v>88</v>
      </c>
      <c r="K2173" s="69">
        <v>88</v>
      </c>
      <c r="L2173" s="70">
        <v>0</v>
      </c>
      <c r="M2173" s="71" t="str">
        <f>IFERROR(L2173/F2173,"-")</f>
        <v>-</v>
      </c>
      <c r="N2173" s="72">
        <f>L2173-F2173</f>
        <v>0</v>
      </c>
      <c r="O2173" s="70">
        <v>0</v>
      </c>
      <c r="P2173" s="73">
        <v>48</v>
      </c>
      <c r="Q2173" s="74">
        <f>IFERROR(O2173/P2173,"-")</f>
        <v>0</v>
      </c>
      <c r="W2173" s="1" t="str">
        <f t="shared" si="289"/>
        <v>19山梨県</v>
      </c>
    </row>
    <row r="2174" spans="1:23" x14ac:dyDescent="0.15">
      <c r="A2174" s="8">
        <f t="shared" si="288"/>
        <v>145</v>
      </c>
      <c r="B2174" s="8">
        <f>B2173</f>
        <v>1902</v>
      </c>
      <c r="D2174" s="65"/>
      <c r="E2174" s="75" t="s">
        <v>31</v>
      </c>
      <c r="F2174" s="76">
        <v>749</v>
      </c>
      <c r="G2174" s="77">
        <f>IFERROR(F2174/P2174,"-")</f>
        <v>2.6845878136200718</v>
      </c>
      <c r="H2174" s="78">
        <v>731</v>
      </c>
      <c r="I2174" s="78">
        <v>703</v>
      </c>
      <c r="J2174" s="78">
        <v>580</v>
      </c>
      <c r="K2174" s="78">
        <v>432</v>
      </c>
      <c r="L2174" s="79">
        <v>520</v>
      </c>
      <c r="M2174" s="80">
        <f>IFERROR(L2174/F2174,"-")</f>
        <v>0.69425901201602136</v>
      </c>
      <c r="N2174" s="81">
        <f>L2174-F2174</f>
        <v>-229</v>
      </c>
      <c r="O2174" s="79">
        <v>505</v>
      </c>
      <c r="P2174" s="82">
        <v>279</v>
      </c>
      <c r="Q2174" s="83">
        <f>IFERROR(O2174/P2174,"-")</f>
        <v>1.8100358422939069</v>
      </c>
      <c r="W2174" s="1" t="str">
        <f t="shared" si="289"/>
        <v>19山梨県</v>
      </c>
    </row>
    <row r="2175" spans="1:23" x14ac:dyDescent="0.15">
      <c r="A2175" s="8">
        <f t="shared" si="288"/>
        <v>145</v>
      </c>
      <c r="B2175" s="8">
        <f>B2174</f>
        <v>1902</v>
      </c>
      <c r="D2175" s="65"/>
      <c r="E2175" s="75" t="s">
        <v>32</v>
      </c>
      <c r="F2175" s="76">
        <v>783</v>
      </c>
      <c r="G2175" s="77">
        <f>IFERROR(F2175/P2175,"-")</f>
        <v>0.80061349693251538</v>
      </c>
      <c r="H2175" s="78">
        <v>725</v>
      </c>
      <c r="I2175" s="78">
        <v>944</v>
      </c>
      <c r="J2175" s="78">
        <v>972</v>
      </c>
      <c r="K2175" s="78">
        <v>1035</v>
      </c>
      <c r="L2175" s="79">
        <v>1035</v>
      </c>
      <c r="M2175" s="80">
        <f>IFERROR(L2175/F2175,"-")</f>
        <v>1.3218390804597702</v>
      </c>
      <c r="N2175" s="81">
        <f>L2175-F2175</f>
        <v>252</v>
      </c>
      <c r="O2175" s="79">
        <v>1003</v>
      </c>
      <c r="P2175" s="82">
        <v>978</v>
      </c>
      <c r="Q2175" s="83">
        <f>IFERROR(O2175/P2175,"-")</f>
        <v>1.0255623721881391</v>
      </c>
      <c r="W2175" s="1" t="str">
        <f t="shared" si="289"/>
        <v>19山梨県</v>
      </c>
    </row>
    <row r="2176" spans="1:23" ht="14.25" thickBot="1" x14ac:dyDescent="0.2">
      <c r="A2176" s="8">
        <f t="shared" si="288"/>
        <v>145</v>
      </c>
      <c r="B2176" s="8">
        <f>B2175</f>
        <v>1902</v>
      </c>
      <c r="D2176" s="84"/>
      <c r="E2176" s="85" t="s">
        <v>33</v>
      </c>
      <c r="F2176" s="86">
        <v>490</v>
      </c>
      <c r="G2176" s="87">
        <f>IFERROR(F2176/P2176,"-")</f>
        <v>1.1694510739856803</v>
      </c>
      <c r="H2176" s="88">
        <v>439</v>
      </c>
      <c r="I2176" s="88">
        <v>308</v>
      </c>
      <c r="J2176" s="88">
        <v>354</v>
      </c>
      <c r="K2176" s="88">
        <v>408</v>
      </c>
      <c r="L2176" s="89">
        <v>397</v>
      </c>
      <c r="M2176" s="90">
        <f>IFERROR(L2176/F2176,"-")</f>
        <v>0.81020408163265301</v>
      </c>
      <c r="N2176" s="91">
        <f>L2176-F2176</f>
        <v>-93</v>
      </c>
      <c r="O2176" s="89">
        <v>397</v>
      </c>
      <c r="P2176" s="92">
        <v>419</v>
      </c>
      <c r="Q2176" s="93">
        <f>IFERROR(O2176/P2176,"-")</f>
        <v>0.94749403341288785</v>
      </c>
      <c r="W2176" s="1" t="str">
        <f t="shared" si="289"/>
        <v>19山梨県</v>
      </c>
    </row>
    <row r="2177" spans="1:23" s="5" customFormat="1" x14ac:dyDescent="0.15">
      <c r="A2177" s="94">
        <f t="shared" si="288"/>
        <v>145</v>
      </c>
      <c r="B2177" s="94">
        <f>B2176</f>
        <v>1902</v>
      </c>
      <c r="D2177" s="95"/>
      <c r="E2177" s="96" t="s">
        <v>34</v>
      </c>
      <c r="F2177" s="97">
        <v>1</v>
      </c>
      <c r="G2177" s="98"/>
      <c r="H2177" s="97">
        <v>1</v>
      </c>
      <c r="I2177" s="97">
        <v>1</v>
      </c>
      <c r="J2177" s="97">
        <v>1</v>
      </c>
      <c r="K2177" s="97">
        <v>1</v>
      </c>
      <c r="L2177" s="97">
        <v>1</v>
      </c>
      <c r="M2177" s="99"/>
      <c r="N2177" s="99"/>
      <c r="O2177" s="100"/>
      <c r="P2177" s="100"/>
      <c r="Q2177" s="99"/>
      <c r="W2177" s="5" t="str">
        <f t="shared" si="289"/>
        <v>19山梨県</v>
      </c>
    </row>
    <row r="2178" spans="1:23" x14ac:dyDescent="0.15">
      <c r="A2178" s="8">
        <f>(ROW()+12)/15</f>
        <v>146</v>
      </c>
      <c r="B2178" s="8"/>
      <c r="C2178" s="101">
        <f>(ROW()+12)/15</f>
        <v>146</v>
      </c>
      <c r="D2178" s="101"/>
      <c r="R2178" s="1" t="str">
        <f>"（"&amp;H2180&amp;"　"&amp;H2181&amp;"構想区域）"</f>
        <v>（山梨県　峡南構想区域）</v>
      </c>
      <c r="W2178" s="1" t="str">
        <f>TEXT(F2180,"0?")&amp;H2180</f>
        <v>19山梨県</v>
      </c>
    </row>
    <row r="2179" spans="1:23" ht="14.25" thickBot="1" x14ac:dyDescent="0.2">
      <c r="A2179" s="8">
        <f t="shared" ref="A2179:A2192" si="290">A2178</f>
        <v>146</v>
      </c>
      <c r="B2179" s="8"/>
      <c r="C2179" s="1" t="s">
        <v>3</v>
      </c>
      <c r="W2179" s="1" t="str">
        <f>W2178</f>
        <v>19山梨県</v>
      </c>
    </row>
    <row r="2180" spans="1:23" x14ac:dyDescent="0.15">
      <c r="A2180" s="8">
        <f t="shared" si="290"/>
        <v>146</v>
      </c>
      <c r="B2180" s="8">
        <v>1903</v>
      </c>
      <c r="D2180" s="10" t="s">
        <v>4</v>
      </c>
      <c r="E2180" s="11"/>
      <c r="F2180" s="12">
        <f>QUOTIENT(F2181,100)</f>
        <v>19</v>
      </c>
      <c r="G2180" s="13"/>
      <c r="H2180" s="14" t="s">
        <v>191</v>
      </c>
      <c r="I2180" s="15"/>
      <c r="N2180" s="16"/>
      <c r="W2180" s="1" t="str">
        <f t="shared" ref="W2180:W2192" si="291">W2179</f>
        <v>19山梨県</v>
      </c>
    </row>
    <row r="2181" spans="1:23" x14ac:dyDescent="0.15">
      <c r="A2181" s="8">
        <f t="shared" si="290"/>
        <v>146</v>
      </c>
      <c r="B2181" s="8">
        <f>B2180</f>
        <v>1903</v>
      </c>
      <c r="D2181" s="17" t="s">
        <v>5</v>
      </c>
      <c r="E2181" s="18"/>
      <c r="F2181" s="19">
        <f>B2181</f>
        <v>1903</v>
      </c>
      <c r="G2181" s="20"/>
      <c r="H2181" s="21" t="s">
        <v>194</v>
      </c>
      <c r="I2181" s="22"/>
      <c r="N2181" s="16"/>
      <c r="W2181" s="1" t="str">
        <f t="shared" si="291"/>
        <v>19山梨県</v>
      </c>
    </row>
    <row r="2182" spans="1:23" x14ac:dyDescent="0.15">
      <c r="A2182" s="8">
        <f t="shared" si="290"/>
        <v>146</v>
      </c>
      <c r="B2182" s="8">
        <f>B2181</f>
        <v>1903</v>
      </c>
      <c r="D2182" s="23" t="s">
        <v>6</v>
      </c>
      <c r="E2182" s="24"/>
      <c r="F2182" s="25">
        <v>4.7835999999999999</v>
      </c>
      <c r="G2182" s="26"/>
      <c r="H2182" s="26"/>
      <c r="I2182" s="27"/>
      <c r="J2182" s="28"/>
      <c r="K2182" s="28"/>
      <c r="M2182" s="28"/>
      <c r="N2182" s="29"/>
      <c r="O2182" s="30" t="s">
        <v>7</v>
      </c>
      <c r="W2182" s="1" t="str">
        <f t="shared" si="291"/>
        <v>19山梨県</v>
      </c>
    </row>
    <row r="2183" spans="1:23" ht="14.25" thickBot="1" x14ac:dyDescent="0.2">
      <c r="A2183" s="8">
        <f t="shared" si="290"/>
        <v>146</v>
      </c>
      <c r="B2183" s="8">
        <f>B2182</f>
        <v>1903</v>
      </c>
      <c r="D2183" s="31" t="s">
        <v>8</v>
      </c>
      <c r="E2183" s="32"/>
      <c r="F2183" s="33">
        <v>1059.99</v>
      </c>
      <c r="G2183" s="34"/>
      <c r="H2183" s="34"/>
      <c r="I2183" s="35"/>
      <c r="J2183" s="36"/>
      <c r="K2183" s="36"/>
      <c r="M2183" s="36"/>
      <c r="O2183" s="37">
        <v>-0.29700000000000004</v>
      </c>
      <c r="P2183" s="37"/>
      <c r="W2183" s="1" t="str">
        <f t="shared" si="291"/>
        <v>19山梨県</v>
      </c>
    </row>
    <row r="2184" spans="1:23" ht="14.25" thickBot="1" x14ac:dyDescent="0.2">
      <c r="A2184" s="8">
        <f t="shared" si="290"/>
        <v>146</v>
      </c>
      <c r="B2184" s="8"/>
      <c r="C2184" s="1" t="s">
        <v>9</v>
      </c>
      <c r="W2184" s="1" t="str">
        <f t="shared" si="291"/>
        <v>19山梨県</v>
      </c>
    </row>
    <row r="2185" spans="1:23" ht="13.5" customHeight="1" x14ac:dyDescent="0.15">
      <c r="A2185" s="8">
        <f t="shared" si="290"/>
        <v>146</v>
      </c>
      <c r="B2185" s="8"/>
      <c r="D2185" s="38"/>
      <c r="E2185" s="39"/>
      <c r="F2185" s="40" t="s">
        <v>10</v>
      </c>
      <c r="G2185" s="41"/>
      <c r="H2185" s="42" t="s">
        <v>11</v>
      </c>
      <c r="I2185" s="42" t="s">
        <v>12</v>
      </c>
      <c r="J2185" s="42" t="s">
        <v>13</v>
      </c>
      <c r="K2185" s="42" t="s">
        <v>14</v>
      </c>
      <c r="L2185" s="43" t="s">
        <v>15</v>
      </c>
      <c r="M2185" s="41"/>
      <c r="N2185" s="41"/>
      <c r="O2185" s="43" t="s">
        <v>16</v>
      </c>
      <c r="P2185" s="41"/>
      <c r="Q2185" s="44"/>
      <c r="W2185" s="1" t="str">
        <f t="shared" si="291"/>
        <v>19山梨県</v>
      </c>
    </row>
    <row r="2186" spans="1:23" ht="32.25" thickBot="1" x14ac:dyDescent="0.2">
      <c r="A2186" s="8">
        <f t="shared" si="290"/>
        <v>146</v>
      </c>
      <c r="B2186" s="8"/>
      <c r="D2186" s="45"/>
      <c r="E2186" s="46"/>
      <c r="F2186" s="47" t="s">
        <v>17</v>
      </c>
      <c r="G2186" s="48" t="s">
        <v>18</v>
      </c>
      <c r="H2186" s="49" t="s">
        <v>19</v>
      </c>
      <c r="I2186" s="49" t="s">
        <v>20</v>
      </c>
      <c r="J2186" s="49" t="s">
        <v>21</v>
      </c>
      <c r="K2186" s="49" t="s">
        <v>22</v>
      </c>
      <c r="L2186" s="50" t="s">
        <v>23</v>
      </c>
      <c r="M2186" s="51" t="s">
        <v>24</v>
      </c>
      <c r="N2186" s="52" t="s">
        <v>25</v>
      </c>
      <c r="O2186" s="53" t="s">
        <v>26</v>
      </c>
      <c r="P2186" s="51" t="s">
        <v>27</v>
      </c>
      <c r="Q2186" s="54" t="s">
        <v>28</v>
      </c>
      <c r="W2186" s="1" t="str">
        <f t="shared" si="291"/>
        <v>19山梨県</v>
      </c>
    </row>
    <row r="2187" spans="1:23" ht="14.25" thickTop="1" x14ac:dyDescent="0.15">
      <c r="A2187" s="8">
        <f t="shared" si="290"/>
        <v>146</v>
      </c>
      <c r="B2187" s="8">
        <f>B2182</f>
        <v>1903</v>
      </c>
      <c r="D2187" s="55"/>
      <c r="E2187" s="56" t="s">
        <v>29</v>
      </c>
      <c r="F2187" s="57">
        <f>SUM(F2188:F2191)</f>
        <v>418</v>
      </c>
      <c r="G2187" s="58">
        <f>IFERROR(F2187/P2187,"-")</f>
        <v>1.5893536121673004</v>
      </c>
      <c r="H2187" s="59">
        <f>SUM(H2188:H2191)</f>
        <v>505</v>
      </c>
      <c r="I2187" s="59">
        <f>SUM(I2188:I2191)</f>
        <v>505</v>
      </c>
      <c r="J2187" s="59">
        <f>SUM(J2188:J2191)</f>
        <v>505</v>
      </c>
      <c r="K2187" s="59">
        <f>SUM(K2188:K2191)</f>
        <v>592</v>
      </c>
      <c r="L2187" s="60">
        <f>SUM(L2188:L2191)</f>
        <v>535</v>
      </c>
      <c r="M2187" s="61">
        <f>IFERROR(L2187/F2187,"-")</f>
        <v>1.2799043062200957</v>
      </c>
      <c r="N2187" s="62">
        <f>L2187-F2187</f>
        <v>117</v>
      </c>
      <c r="O2187" s="60">
        <f>SUM(O2188:O2191)</f>
        <v>485</v>
      </c>
      <c r="P2187" s="63">
        <f>SUM(P2188:P2191)</f>
        <v>263</v>
      </c>
      <c r="Q2187" s="64">
        <f>IFERROR(O2187/P2187,"-")</f>
        <v>1.8441064638783271</v>
      </c>
      <c r="W2187" s="1" t="str">
        <f t="shared" si="291"/>
        <v>19山梨県</v>
      </c>
    </row>
    <row r="2188" spans="1:23" x14ac:dyDescent="0.15">
      <c r="A2188" s="8">
        <f t="shared" si="290"/>
        <v>146</v>
      </c>
      <c r="B2188" s="8">
        <f>B2187</f>
        <v>1903</v>
      </c>
      <c r="D2188" s="65"/>
      <c r="E2188" s="66" t="s">
        <v>30</v>
      </c>
      <c r="F2188" s="67">
        <v>0</v>
      </c>
      <c r="G2188" s="68" t="str">
        <f>IFERROR(F2188/P2188,"-")</f>
        <v>-</v>
      </c>
      <c r="H2188" s="69">
        <v>0</v>
      </c>
      <c r="I2188" s="69">
        <v>61</v>
      </c>
      <c r="J2188" s="69">
        <v>0</v>
      </c>
      <c r="K2188" s="69">
        <v>0</v>
      </c>
      <c r="L2188" s="70">
        <v>0</v>
      </c>
      <c r="M2188" s="71" t="str">
        <f>IFERROR(L2188/F2188,"-")</f>
        <v>-</v>
      </c>
      <c r="N2188" s="72">
        <f>L2188-F2188</f>
        <v>0</v>
      </c>
      <c r="O2188" s="70">
        <v>0</v>
      </c>
      <c r="P2188" s="73">
        <v>0</v>
      </c>
      <c r="Q2188" s="74" t="str">
        <f>IFERROR(O2188/P2188,"-")</f>
        <v>-</v>
      </c>
      <c r="W2188" s="1" t="str">
        <f t="shared" si="291"/>
        <v>19山梨県</v>
      </c>
    </row>
    <row r="2189" spans="1:23" x14ac:dyDescent="0.15">
      <c r="A2189" s="8">
        <f t="shared" si="290"/>
        <v>146</v>
      </c>
      <c r="B2189" s="8">
        <f>B2188</f>
        <v>1903</v>
      </c>
      <c r="D2189" s="65"/>
      <c r="E2189" s="75" t="s">
        <v>31</v>
      </c>
      <c r="F2189" s="76">
        <v>254</v>
      </c>
      <c r="G2189" s="77">
        <f>IFERROR(F2189/P2189,"-")</f>
        <v>3.2564102564102564</v>
      </c>
      <c r="H2189" s="78">
        <v>355</v>
      </c>
      <c r="I2189" s="78">
        <v>294</v>
      </c>
      <c r="J2189" s="78">
        <v>305</v>
      </c>
      <c r="K2189" s="78">
        <v>381</v>
      </c>
      <c r="L2189" s="79">
        <v>305</v>
      </c>
      <c r="M2189" s="80">
        <f>IFERROR(L2189/F2189,"-")</f>
        <v>1.2007874015748032</v>
      </c>
      <c r="N2189" s="81">
        <f>L2189-F2189</f>
        <v>51</v>
      </c>
      <c r="O2189" s="79">
        <v>305</v>
      </c>
      <c r="P2189" s="82">
        <v>78</v>
      </c>
      <c r="Q2189" s="83">
        <f>IFERROR(O2189/P2189,"-")</f>
        <v>3.9102564102564101</v>
      </c>
      <c r="W2189" s="1" t="str">
        <f t="shared" si="291"/>
        <v>19山梨県</v>
      </c>
    </row>
    <row r="2190" spans="1:23" x14ac:dyDescent="0.15">
      <c r="A2190" s="8">
        <f t="shared" si="290"/>
        <v>146</v>
      </c>
      <c r="B2190" s="8">
        <f>B2189</f>
        <v>1903</v>
      </c>
      <c r="D2190" s="65"/>
      <c r="E2190" s="75" t="s">
        <v>32</v>
      </c>
      <c r="F2190" s="76">
        <v>0</v>
      </c>
      <c r="G2190" s="77">
        <f>IFERROR(F2190/P2190,"-")</f>
        <v>0</v>
      </c>
      <c r="H2190" s="78">
        <v>0</v>
      </c>
      <c r="I2190" s="78">
        <v>0</v>
      </c>
      <c r="J2190" s="78">
        <v>50</v>
      </c>
      <c r="K2190" s="78">
        <v>0</v>
      </c>
      <c r="L2190" s="79">
        <v>50</v>
      </c>
      <c r="M2190" s="80" t="str">
        <f>IFERROR(L2190/F2190,"-")</f>
        <v>-</v>
      </c>
      <c r="N2190" s="81">
        <f>L2190-F2190</f>
        <v>50</v>
      </c>
      <c r="O2190" s="79">
        <v>0</v>
      </c>
      <c r="P2190" s="82">
        <v>102</v>
      </c>
      <c r="Q2190" s="83">
        <f>IFERROR(O2190/P2190,"-")</f>
        <v>0</v>
      </c>
      <c r="W2190" s="1" t="str">
        <f t="shared" si="291"/>
        <v>19山梨県</v>
      </c>
    </row>
    <row r="2191" spans="1:23" ht="14.25" thickBot="1" x14ac:dyDescent="0.2">
      <c r="A2191" s="8">
        <f t="shared" si="290"/>
        <v>146</v>
      </c>
      <c r="B2191" s="8">
        <f>B2190</f>
        <v>1903</v>
      </c>
      <c r="D2191" s="84"/>
      <c r="E2191" s="85" t="s">
        <v>33</v>
      </c>
      <c r="F2191" s="86">
        <v>164</v>
      </c>
      <c r="G2191" s="87">
        <f>IFERROR(F2191/P2191,"-")</f>
        <v>1.9759036144578312</v>
      </c>
      <c r="H2191" s="88">
        <v>150</v>
      </c>
      <c r="I2191" s="88">
        <v>150</v>
      </c>
      <c r="J2191" s="88">
        <v>150</v>
      </c>
      <c r="K2191" s="88">
        <v>211</v>
      </c>
      <c r="L2191" s="89">
        <v>180</v>
      </c>
      <c r="M2191" s="90">
        <f>IFERROR(L2191/F2191,"-")</f>
        <v>1.0975609756097562</v>
      </c>
      <c r="N2191" s="91">
        <f>L2191-F2191</f>
        <v>16</v>
      </c>
      <c r="O2191" s="89">
        <v>180</v>
      </c>
      <c r="P2191" s="92">
        <v>83</v>
      </c>
      <c r="Q2191" s="93">
        <f>IFERROR(O2191/P2191,"-")</f>
        <v>2.1686746987951806</v>
      </c>
      <c r="W2191" s="1" t="str">
        <f t="shared" si="291"/>
        <v>19山梨県</v>
      </c>
    </row>
    <row r="2192" spans="1:23" s="5" customFormat="1" x14ac:dyDescent="0.15">
      <c r="A2192" s="94">
        <f t="shared" si="290"/>
        <v>146</v>
      </c>
      <c r="B2192" s="94">
        <f>B2191</f>
        <v>1903</v>
      </c>
      <c r="D2192" s="95"/>
      <c r="E2192" s="96" t="s">
        <v>34</v>
      </c>
      <c r="F2192" s="97">
        <v>1</v>
      </c>
      <c r="G2192" s="98"/>
      <c r="H2192" s="97">
        <v>1</v>
      </c>
      <c r="I2192" s="97">
        <v>1</v>
      </c>
      <c r="J2192" s="97">
        <v>1</v>
      </c>
      <c r="K2192" s="97">
        <v>1</v>
      </c>
      <c r="L2192" s="97">
        <v>1</v>
      </c>
      <c r="M2192" s="99"/>
      <c r="N2192" s="99"/>
      <c r="O2192" s="100"/>
      <c r="P2192" s="100"/>
      <c r="Q2192" s="99"/>
      <c r="W2192" s="5" t="str">
        <f t="shared" si="291"/>
        <v>19山梨県</v>
      </c>
    </row>
    <row r="2193" spans="1:23" x14ac:dyDescent="0.15">
      <c r="A2193" s="8">
        <f>(ROW()+12)/15</f>
        <v>147</v>
      </c>
      <c r="B2193" s="8"/>
      <c r="C2193" s="101">
        <f>(ROW()+12)/15</f>
        <v>147</v>
      </c>
      <c r="D2193" s="101"/>
      <c r="R2193" s="1" t="str">
        <f>"（"&amp;H2195&amp;"　"&amp;H2196&amp;"構想区域）"</f>
        <v>（山梨県　富士・東部構想区域）</v>
      </c>
      <c r="W2193" s="1" t="str">
        <f>TEXT(F2195,"0?")&amp;H2195</f>
        <v>19山梨県</v>
      </c>
    </row>
    <row r="2194" spans="1:23" ht="14.25" thickBot="1" x14ac:dyDescent="0.2">
      <c r="A2194" s="8">
        <f t="shared" ref="A2194:A2207" si="292">A2193</f>
        <v>147</v>
      </c>
      <c r="B2194" s="8"/>
      <c r="C2194" s="1" t="s">
        <v>3</v>
      </c>
      <c r="W2194" s="1" t="str">
        <f>W2193</f>
        <v>19山梨県</v>
      </c>
    </row>
    <row r="2195" spans="1:23" x14ac:dyDescent="0.15">
      <c r="A2195" s="8">
        <f t="shared" si="292"/>
        <v>147</v>
      </c>
      <c r="B2195" s="8">
        <v>1904</v>
      </c>
      <c r="D2195" s="10" t="s">
        <v>4</v>
      </c>
      <c r="E2195" s="11"/>
      <c r="F2195" s="12">
        <f>QUOTIENT(F2196,100)</f>
        <v>19</v>
      </c>
      <c r="G2195" s="13"/>
      <c r="H2195" s="14" t="s">
        <v>191</v>
      </c>
      <c r="I2195" s="15"/>
      <c r="N2195" s="16"/>
      <c r="W2195" s="1" t="str">
        <f t="shared" ref="W2195:W2207" si="293">W2194</f>
        <v>19山梨県</v>
      </c>
    </row>
    <row r="2196" spans="1:23" x14ac:dyDescent="0.15">
      <c r="A2196" s="8">
        <f t="shared" si="292"/>
        <v>147</v>
      </c>
      <c r="B2196" s="8">
        <f>B2195</f>
        <v>1904</v>
      </c>
      <c r="D2196" s="17" t="s">
        <v>5</v>
      </c>
      <c r="E2196" s="18"/>
      <c r="F2196" s="19">
        <f>B2196</f>
        <v>1904</v>
      </c>
      <c r="G2196" s="20"/>
      <c r="H2196" s="21" t="s">
        <v>195</v>
      </c>
      <c r="I2196" s="22"/>
      <c r="N2196" s="16"/>
      <c r="W2196" s="1" t="str">
        <f t="shared" si="293"/>
        <v>19山梨県</v>
      </c>
    </row>
    <row r="2197" spans="1:23" x14ac:dyDescent="0.15">
      <c r="A2197" s="8">
        <f t="shared" si="292"/>
        <v>147</v>
      </c>
      <c r="B2197" s="8">
        <f>B2196</f>
        <v>1904</v>
      </c>
      <c r="D2197" s="23" t="s">
        <v>6</v>
      </c>
      <c r="E2197" s="24"/>
      <c r="F2197" s="25">
        <v>17.2911</v>
      </c>
      <c r="G2197" s="26"/>
      <c r="H2197" s="26"/>
      <c r="I2197" s="27"/>
      <c r="J2197" s="28"/>
      <c r="K2197" s="28"/>
      <c r="M2197" s="28"/>
      <c r="N2197" s="29"/>
      <c r="O2197" s="30" t="s">
        <v>7</v>
      </c>
      <c r="W2197" s="1" t="str">
        <f t="shared" si="293"/>
        <v>19山梨県</v>
      </c>
    </row>
    <row r="2198" spans="1:23" ht="14.25" thickBot="1" x14ac:dyDescent="0.2">
      <c r="A2198" s="8">
        <f t="shared" si="292"/>
        <v>147</v>
      </c>
      <c r="B2198" s="8">
        <f>B2197</f>
        <v>1904</v>
      </c>
      <c r="D2198" s="31" t="s">
        <v>8</v>
      </c>
      <c r="E2198" s="32"/>
      <c r="F2198" s="33">
        <v>1309.25</v>
      </c>
      <c r="G2198" s="34"/>
      <c r="H2198" s="34"/>
      <c r="I2198" s="35"/>
      <c r="J2198" s="36"/>
      <c r="K2198" s="36"/>
      <c r="M2198" s="36"/>
      <c r="O2198" s="37">
        <v>-0.31900000000000006</v>
      </c>
      <c r="P2198" s="37"/>
      <c r="W2198" s="1" t="str">
        <f t="shared" si="293"/>
        <v>19山梨県</v>
      </c>
    </row>
    <row r="2199" spans="1:23" ht="14.25" thickBot="1" x14ac:dyDescent="0.2">
      <c r="A2199" s="8">
        <f t="shared" si="292"/>
        <v>147</v>
      </c>
      <c r="B2199" s="8"/>
      <c r="C2199" s="1" t="s">
        <v>9</v>
      </c>
      <c r="W2199" s="1" t="str">
        <f t="shared" si="293"/>
        <v>19山梨県</v>
      </c>
    </row>
    <row r="2200" spans="1:23" ht="13.5" customHeight="1" x14ac:dyDescent="0.15">
      <c r="A2200" s="8">
        <f t="shared" si="292"/>
        <v>147</v>
      </c>
      <c r="B2200" s="8"/>
      <c r="D2200" s="38"/>
      <c r="E2200" s="39"/>
      <c r="F2200" s="40" t="s">
        <v>10</v>
      </c>
      <c r="G2200" s="41"/>
      <c r="H2200" s="42" t="s">
        <v>11</v>
      </c>
      <c r="I2200" s="42" t="s">
        <v>12</v>
      </c>
      <c r="J2200" s="42" t="s">
        <v>13</v>
      </c>
      <c r="K2200" s="42" t="s">
        <v>14</v>
      </c>
      <c r="L2200" s="43" t="s">
        <v>15</v>
      </c>
      <c r="M2200" s="41"/>
      <c r="N2200" s="41"/>
      <c r="O2200" s="43" t="s">
        <v>16</v>
      </c>
      <c r="P2200" s="41"/>
      <c r="Q2200" s="44"/>
      <c r="W2200" s="1" t="str">
        <f t="shared" si="293"/>
        <v>19山梨県</v>
      </c>
    </row>
    <row r="2201" spans="1:23" ht="32.25" thickBot="1" x14ac:dyDescent="0.2">
      <c r="A2201" s="8">
        <f t="shared" si="292"/>
        <v>147</v>
      </c>
      <c r="B2201" s="8"/>
      <c r="D2201" s="45"/>
      <c r="E2201" s="46"/>
      <c r="F2201" s="47" t="s">
        <v>17</v>
      </c>
      <c r="G2201" s="48" t="s">
        <v>18</v>
      </c>
      <c r="H2201" s="49" t="s">
        <v>19</v>
      </c>
      <c r="I2201" s="49" t="s">
        <v>20</v>
      </c>
      <c r="J2201" s="49" t="s">
        <v>21</v>
      </c>
      <c r="K2201" s="49" t="s">
        <v>22</v>
      </c>
      <c r="L2201" s="50" t="s">
        <v>23</v>
      </c>
      <c r="M2201" s="51" t="s">
        <v>24</v>
      </c>
      <c r="N2201" s="52" t="s">
        <v>25</v>
      </c>
      <c r="O2201" s="53" t="s">
        <v>26</v>
      </c>
      <c r="P2201" s="51" t="s">
        <v>27</v>
      </c>
      <c r="Q2201" s="54" t="s">
        <v>28</v>
      </c>
      <c r="W2201" s="1" t="str">
        <f t="shared" si="293"/>
        <v>19山梨県</v>
      </c>
    </row>
    <row r="2202" spans="1:23" ht="14.25" thickTop="1" x14ac:dyDescent="0.15">
      <c r="A2202" s="8">
        <f t="shared" si="292"/>
        <v>147</v>
      </c>
      <c r="B2202" s="8">
        <f>B2197</f>
        <v>1904</v>
      </c>
      <c r="D2202" s="55"/>
      <c r="E2202" s="56" t="s">
        <v>29</v>
      </c>
      <c r="F2202" s="57">
        <f>SUM(F2203:F2206)</f>
        <v>1093</v>
      </c>
      <c r="G2202" s="58">
        <f>IFERROR(F2202/P2202,"-")</f>
        <v>1.4048843187660669</v>
      </c>
      <c r="H2202" s="59">
        <f>SUM(H2203:H2206)</f>
        <v>1092</v>
      </c>
      <c r="I2202" s="59">
        <f>SUM(I2203:I2206)</f>
        <v>1092</v>
      </c>
      <c r="J2202" s="59">
        <f>SUM(J2203:J2206)</f>
        <v>1047</v>
      </c>
      <c r="K2202" s="59">
        <f>SUM(K2203:K2206)</f>
        <v>1050</v>
      </c>
      <c r="L2202" s="60">
        <f>SUM(L2203:L2206)</f>
        <v>1038</v>
      </c>
      <c r="M2202" s="61">
        <f>IFERROR(L2202/F2202,"-")</f>
        <v>0.94967978042085999</v>
      </c>
      <c r="N2202" s="62">
        <f>L2202-F2202</f>
        <v>-55</v>
      </c>
      <c r="O2202" s="60">
        <f>SUM(O2203:O2206)</f>
        <v>1037</v>
      </c>
      <c r="P2202" s="63">
        <f>SUM(P2203:P2206)</f>
        <v>778</v>
      </c>
      <c r="Q2202" s="64">
        <f>IFERROR(O2202/P2202,"-")</f>
        <v>1.3329048843187661</v>
      </c>
      <c r="W2202" s="1" t="str">
        <f t="shared" si="293"/>
        <v>19山梨県</v>
      </c>
    </row>
    <row r="2203" spans="1:23" x14ac:dyDescent="0.15">
      <c r="A2203" s="8">
        <f t="shared" si="292"/>
        <v>147</v>
      </c>
      <c r="B2203" s="8">
        <f>B2202</f>
        <v>1904</v>
      </c>
      <c r="D2203" s="65"/>
      <c r="E2203" s="66" t="s">
        <v>30</v>
      </c>
      <c r="F2203" s="67">
        <v>15</v>
      </c>
      <c r="G2203" s="68">
        <f>IFERROR(F2203/P2203,"-")</f>
        <v>0.17857142857142858</v>
      </c>
      <c r="H2203" s="69">
        <v>66</v>
      </c>
      <c r="I2203" s="69">
        <v>17</v>
      </c>
      <c r="J2203" s="69">
        <v>14</v>
      </c>
      <c r="K2203" s="69">
        <v>14</v>
      </c>
      <c r="L2203" s="70">
        <v>14</v>
      </c>
      <c r="M2203" s="71">
        <f>IFERROR(L2203/F2203,"-")</f>
        <v>0.93333333333333335</v>
      </c>
      <c r="N2203" s="72">
        <f>L2203-F2203</f>
        <v>-1</v>
      </c>
      <c r="O2203" s="70">
        <v>14</v>
      </c>
      <c r="P2203" s="73">
        <v>84</v>
      </c>
      <c r="Q2203" s="74">
        <f>IFERROR(O2203/P2203,"-")</f>
        <v>0.16666666666666666</v>
      </c>
      <c r="W2203" s="1" t="str">
        <f t="shared" si="293"/>
        <v>19山梨県</v>
      </c>
    </row>
    <row r="2204" spans="1:23" x14ac:dyDescent="0.15">
      <c r="A2204" s="8">
        <f t="shared" si="292"/>
        <v>147</v>
      </c>
      <c r="B2204" s="8">
        <f>B2203</f>
        <v>1904</v>
      </c>
      <c r="D2204" s="65"/>
      <c r="E2204" s="75" t="s">
        <v>31</v>
      </c>
      <c r="F2204" s="76">
        <v>832</v>
      </c>
      <c r="G2204" s="77">
        <f>IFERROR(F2204/P2204,"-")</f>
        <v>2.6163522012578615</v>
      </c>
      <c r="H2204" s="78">
        <v>708</v>
      </c>
      <c r="I2204" s="78">
        <v>726</v>
      </c>
      <c r="J2204" s="78">
        <v>687</v>
      </c>
      <c r="K2204" s="78">
        <v>709</v>
      </c>
      <c r="L2204" s="79">
        <v>719</v>
      </c>
      <c r="M2204" s="80">
        <f>IFERROR(L2204/F2204,"-")</f>
        <v>0.86418269230769229</v>
      </c>
      <c r="N2204" s="81">
        <f>L2204-F2204</f>
        <v>-113</v>
      </c>
      <c r="O2204" s="79">
        <v>699</v>
      </c>
      <c r="P2204" s="82">
        <v>318</v>
      </c>
      <c r="Q2204" s="83">
        <f>IFERROR(O2204/P2204,"-")</f>
        <v>2.1981132075471699</v>
      </c>
      <c r="W2204" s="1" t="str">
        <f t="shared" si="293"/>
        <v>19山梨県</v>
      </c>
    </row>
    <row r="2205" spans="1:23" x14ac:dyDescent="0.15">
      <c r="A2205" s="8">
        <f t="shared" si="292"/>
        <v>147</v>
      </c>
      <c r="B2205" s="8">
        <f>B2204</f>
        <v>1904</v>
      </c>
      <c r="D2205" s="65"/>
      <c r="E2205" s="75" t="s">
        <v>32</v>
      </c>
      <c r="F2205" s="76">
        <v>99</v>
      </c>
      <c r="G2205" s="77">
        <f>IFERROR(F2205/P2205,"-")</f>
        <v>0.38223938223938225</v>
      </c>
      <c r="H2205" s="78">
        <v>174</v>
      </c>
      <c r="I2205" s="78">
        <v>255</v>
      </c>
      <c r="J2205" s="78">
        <v>259</v>
      </c>
      <c r="K2205" s="78">
        <v>240</v>
      </c>
      <c r="L2205" s="79">
        <v>218</v>
      </c>
      <c r="M2205" s="80">
        <f>IFERROR(L2205/F2205,"-")</f>
        <v>2.202020202020202</v>
      </c>
      <c r="N2205" s="81">
        <f>L2205-F2205</f>
        <v>119</v>
      </c>
      <c r="O2205" s="79">
        <v>237</v>
      </c>
      <c r="P2205" s="82">
        <v>259</v>
      </c>
      <c r="Q2205" s="83">
        <f>IFERROR(O2205/P2205,"-")</f>
        <v>0.91505791505791501</v>
      </c>
      <c r="W2205" s="1" t="str">
        <f t="shared" si="293"/>
        <v>19山梨県</v>
      </c>
    </row>
    <row r="2206" spans="1:23" ht="14.25" thickBot="1" x14ac:dyDescent="0.2">
      <c r="A2206" s="8">
        <f t="shared" si="292"/>
        <v>147</v>
      </c>
      <c r="B2206" s="8">
        <f>B2205</f>
        <v>1904</v>
      </c>
      <c r="D2206" s="84"/>
      <c r="E2206" s="85" t="s">
        <v>33</v>
      </c>
      <c r="F2206" s="86">
        <v>147</v>
      </c>
      <c r="G2206" s="87">
        <f>IFERROR(F2206/P2206,"-")</f>
        <v>1.2564102564102564</v>
      </c>
      <c r="H2206" s="88">
        <v>144</v>
      </c>
      <c r="I2206" s="88">
        <v>94</v>
      </c>
      <c r="J2206" s="88">
        <v>87</v>
      </c>
      <c r="K2206" s="88">
        <v>87</v>
      </c>
      <c r="L2206" s="89">
        <v>87</v>
      </c>
      <c r="M2206" s="90">
        <f>IFERROR(L2206/F2206,"-")</f>
        <v>0.59183673469387754</v>
      </c>
      <c r="N2206" s="91">
        <f>L2206-F2206</f>
        <v>-60</v>
      </c>
      <c r="O2206" s="89">
        <v>87</v>
      </c>
      <c r="P2206" s="92">
        <v>117</v>
      </c>
      <c r="Q2206" s="93">
        <f>IFERROR(O2206/P2206,"-")</f>
        <v>0.74358974358974361</v>
      </c>
      <c r="W2206" s="1" t="str">
        <f t="shared" si="293"/>
        <v>19山梨県</v>
      </c>
    </row>
    <row r="2207" spans="1:23" s="5" customFormat="1" x14ac:dyDescent="0.15">
      <c r="A2207" s="94">
        <f t="shared" si="292"/>
        <v>147</v>
      </c>
      <c r="B2207" s="94">
        <f>B2206</f>
        <v>1904</v>
      </c>
      <c r="D2207" s="95"/>
      <c r="E2207" s="96" t="s">
        <v>34</v>
      </c>
      <c r="F2207" s="97">
        <v>1</v>
      </c>
      <c r="G2207" s="98"/>
      <c r="H2207" s="97">
        <v>1</v>
      </c>
      <c r="I2207" s="97">
        <v>1</v>
      </c>
      <c r="J2207" s="97">
        <v>1</v>
      </c>
      <c r="K2207" s="97">
        <v>0.9</v>
      </c>
      <c r="L2207" s="97">
        <v>1</v>
      </c>
      <c r="M2207" s="99"/>
      <c r="N2207" s="99"/>
      <c r="O2207" s="100"/>
      <c r="P2207" s="100"/>
      <c r="Q2207" s="99"/>
      <c r="W2207" s="5" t="str">
        <f t="shared" si="293"/>
        <v>19山梨県</v>
      </c>
    </row>
    <row r="2208" spans="1:23" x14ac:dyDescent="0.15">
      <c r="A2208" s="8">
        <f>(ROW()+12)/15</f>
        <v>148</v>
      </c>
      <c r="B2208" s="8"/>
      <c r="C2208" s="101">
        <f>(ROW()+12)/15</f>
        <v>148</v>
      </c>
      <c r="D2208" s="101"/>
      <c r="R2208" s="1" t="str">
        <f>"（"&amp;H2210&amp;"　"&amp;H2211&amp;"構想区域）"</f>
        <v>（長野県　佐久構想区域）</v>
      </c>
      <c r="W2208" s="1" t="str">
        <f>TEXT(F2210,"0?")&amp;H2210</f>
        <v>20長野県</v>
      </c>
    </row>
    <row r="2209" spans="1:23" ht="14.25" thickBot="1" x14ac:dyDescent="0.2">
      <c r="A2209" s="8">
        <f t="shared" ref="A2209:A2222" si="294">A2208</f>
        <v>148</v>
      </c>
      <c r="B2209" s="8"/>
      <c r="C2209" s="1" t="s">
        <v>3</v>
      </c>
      <c r="W2209" s="1" t="str">
        <f>W2208</f>
        <v>20長野県</v>
      </c>
    </row>
    <row r="2210" spans="1:23" x14ac:dyDescent="0.15">
      <c r="A2210" s="8">
        <f t="shared" si="294"/>
        <v>148</v>
      </c>
      <c r="B2210" s="8">
        <v>2001</v>
      </c>
      <c r="D2210" s="10" t="s">
        <v>4</v>
      </c>
      <c r="E2210" s="11"/>
      <c r="F2210" s="12">
        <f>QUOTIENT(F2211,100)</f>
        <v>20</v>
      </c>
      <c r="G2210" s="13"/>
      <c r="H2210" s="14" t="s">
        <v>196</v>
      </c>
      <c r="I2210" s="15"/>
      <c r="N2210" s="16"/>
      <c r="W2210" s="1" t="str">
        <f t="shared" ref="W2210:W2222" si="295">W2209</f>
        <v>20長野県</v>
      </c>
    </row>
    <row r="2211" spans="1:23" x14ac:dyDescent="0.15">
      <c r="A2211" s="8">
        <f t="shared" si="294"/>
        <v>148</v>
      </c>
      <c r="B2211" s="8">
        <f>B2210</f>
        <v>2001</v>
      </c>
      <c r="D2211" s="17" t="s">
        <v>5</v>
      </c>
      <c r="E2211" s="18"/>
      <c r="F2211" s="19">
        <f>B2211</f>
        <v>2001</v>
      </c>
      <c r="G2211" s="20"/>
      <c r="H2211" s="21" t="s">
        <v>197</v>
      </c>
      <c r="I2211" s="22"/>
      <c r="N2211" s="16"/>
      <c r="W2211" s="1" t="str">
        <f t="shared" si="295"/>
        <v>20長野県</v>
      </c>
    </row>
    <row r="2212" spans="1:23" x14ac:dyDescent="0.15">
      <c r="A2212" s="8">
        <f t="shared" si="294"/>
        <v>148</v>
      </c>
      <c r="B2212" s="8">
        <f>B2211</f>
        <v>2001</v>
      </c>
      <c r="D2212" s="23" t="s">
        <v>6</v>
      </c>
      <c r="E2212" s="24"/>
      <c r="F2212" s="25">
        <v>20.441600000000001</v>
      </c>
      <c r="G2212" s="26"/>
      <c r="H2212" s="26"/>
      <c r="I2212" s="27"/>
      <c r="J2212" s="28"/>
      <c r="K2212" s="28"/>
      <c r="M2212" s="28"/>
      <c r="N2212" s="29"/>
      <c r="O2212" s="30" t="s">
        <v>7</v>
      </c>
      <c r="W2212" s="1" t="str">
        <f t="shared" si="295"/>
        <v>20長野県</v>
      </c>
    </row>
    <row r="2213" spans="1:23" ht="14.25" thickBot="1" x14ac:dyDescent="0.2">
      <c r="A2213" s="8">
        <f t="shared" si="294"/>
        <v>148</v>
      </c>
      <c r="B2213" s="8">
        <f>B2212</f>
        <v>2001</v>
      </c>
      <c r="D2213" s="31" t="s">
        <v>8</v>
      </c>
      <c r="E2213" s="32"/>
      <c r="F2213" s="33">
        <v>1571.17</v>
      </c>
      <c r="G2213" s="34"/>
      <c r="H2213" s="34"/>
      <c r="I2213" s="35"/>
      <c r="J2213" s="36"/>
      <c r="K2213" s="36"/>
      <c r="M2213" s="36"/>
      <c r="O2213" s="37">
        <v>4.200000000000001E-2</v>
      </c>
      <c r="P2213" s="37"/>
      <c r="W2213" s="1" t="str">
        <f t="shared" si="295"/>
        <v>20長野県</v>
      </c>
    </row>
    <row r="2214" spans="1:23" ht="14.25" thickBot="1" x14ac:dyDescent="0.2">
      <c r="A2214" s="8">
        <f t="shared" si="294"/>
        <v>148</v>
      </c>
      <c r="B2214" s="8"/>
      <c r="C2214" s="1" t="s">
        <v>9</v>
      </c>
      <c r="W2214" s="1" t="str">
        <f t="shared" si="295"/>
        <v>20長野県</v>
      </c>
    </row>
    <row r="2215" spans="1:23" ht="13.5" customHeight="1" x14ac:dyDescent="0.15">
      <c r="A2215" s="8">
        <f t="shared" si="294"/>
        <v>148</v>
      </c>
      <c r="B2215" s="8"/>
      <c r="D2215" s="38"/>
      <c r="E2215" s="39"/>
      <c r="F2215" s="40" t="s">
        <v>10</v>
      </c>
      <c r="G2215" s="41"/>
      <c r="H2215" s="42" t="s">
        <v>11</v>
      </c>
      <c r="I2215" s="42" t="s">
        <v>12</v>
      </c>
      <c r="J2215" s="42" t="s">
        <v>13</v>
      </c>
      <c r="K2215" s="42" t="s">
        <v>14</v>
      </c>
      <c r="L2215" s="43" t="s">
        <v>15</v>
      </c>
      <c r="M2215" s="41"/>
      <c r="N2215" s="41"/>
      <c r="O2215" s="43" t="s">
        <v>16</v>
      </c>
      <c r="P2215" s="41"/>
      <c r="Q2215" s="44"/>
      <c r="W2215" s="1" t="str">
        <f t="shared" si="295"/>
        <v>20長野県</v>
      </c>
    </row>
    <row r="2216" spans="1:23" ht="32.25" thickBot="1" x14ac:dyDescent="0.2">
      <c r="A2216" s="8">
        <f t="shared" si="294"/>
        <v>148</v>
      </c>
      <c r="B2216" s="8"/>
      <c r="D2216" s="45"/>
      <c r="E2216" s="46"/>
      <c r="F2216" s="47" t="s">
        <v>17</v>
      </c>
      <c r="G2216" s="48" t="s">
        <v>18</v>
      </c>
      <c r="H2216" s="49" t="s">
        <v>19</v>
      </c>
      <c r="I2216" s="49" t="s">
        <v>20</v>
      </c>
      <c r="J2216" s="49" t="s">
        <v>21</v>
      </c>
      <c r="K2216" s="49" t="s">
        <v>22</v>
      </c>
      <c r="L2216" s="50" t="s">
        <v>23</v>
      </c>
      <c r="M2216" s="51" t="s">
        <v>24</v>
      </c>
      <c r="N2216" s="52" t="s">
        <v>25</v>
      </c>
      <c r="O2216" s="53" t="s">
        <v>26</v>
      </c>
      <c r="P2216" s="51" t="s">
        <v>27</v>
      </c>
      <c r="Q2216" s="54" t="s">
        <v>28</v>
      </c>
      <c r="W2216" s="1" t="str">
        <f t="shared" si="295"/>
        <v>20長野県</v>
      </c>
    </row>
    <row r="2217" spans="1:23" ht="14.25" thickTop="1" x14ac:dyDescent="0.15">
      <c r="A2217" s="8">
        <f t="shared" si="294"/>
        <v>148</v>
      </c>
      <c r="B2217" s="8">
        <f>B2212</f>
        <v>2001</v>
      </c>
      <c r="D2217" s="55"/>
      <c r="E2217" s="56" t="s">
        <v>29</v>
      </c>
      <c r="F2217" s="57">
        <f>SUM(F2218:F2221)</f>
        <v>2151</v>
      </c>
      <c r="G2217" s="58">
        <f>IFERROR(F2217/P2217,"-")</f>
        <v>1.226339794754846</v>
      </c>
      <c r="H2217" s="59">
        <f>SUM(H2218:H2221)</f>
        <v>2041</v>
      </c>
      <c r="I2217" s="59">
        <f>SUM(I2218:I2221)</f>
        <v>2094</v>
      </c>
      <c r="J2217" s="59">
        <f>SUM(J2218:J2221)</f>
        <v>1871</v>
      </c>
      <c r="K2217" s="59">
        <f>SUM(K2218:K2221)</f>
        <v>2142</v>
      </c>
      <c r="L2217" s="60">
        <f>SUM(L2218:L2221)</f>
        <v>2119</v>
      </c>
      <c r="M2217" s="61">
        <f>IFERROR(L2217/F2217,"-")</f>
        <v>0.98512319851231989</v>
      </c>
      <c r="N2217" s="62">
        <f>L2217-F2217</f>
        <v>-32</v>
      </c>
      <c r="O2217" s="60">
        <f>SUM(O2218:O2221)</f>
        <v>2011</v>
      </c>
      <c r="P2217" s="63">
        <f>SUM(P2218:P2221)</f>
        <v>1754</v>
      </c>
      <c r="Q2217" s="64">
        <f>IFERROR(O2217/P2217,"-")</f>
        <v>1.1465222348916762</v>
      </c>
      <c r="W2217" s="1" t="str">
        <f t="shared" si="295"/>
        <v>20長野県</v>
      </c>
    </row>
    <row r="2218" spans="1:23" x14ac:dyDescent="0.15">
      <c r="A2218" s="8">
        <f t="shared" si="294"/>
        <v>148</v>
      </c>
      <c r="B2218" s="8">
        <f>B2217</f>
        <v>2001</v>
      </c>
      <c r="D2218" s="65"/>
      <c r="E2218" s="66" t="s">
        <v>30</v>
      </c>
      <c r="F2218" s="67">
        <v>81</v>
      </c>
      <c r="G2218" s="68">
        <f>IFERROR(F2218/P2218,"-")</f>
        <v>0.41968911917098445</v>
      </c>
      <c r="H2218" s="69">
        <v>146</v>
      </c>
      <c r="I2218" s="69">
        <v>89</v>
      </c>
      <c r="J2218" s="69">
        <v>86</v>
      </c>
      <c r="K2218" s="69">
        <v>86</v>
      </c>
      <c r="L2218" s="70">
        <v>86</v>
      </c>
      <c r="M2218" s="71">
        <f>IFERROR(L2218/F2218,"-")</f>
        <v>1.0617283950617284</v>
      </c>
      <c r="N2218" s="72">
        <f>L2218-F2218</f>
        <v>5</v>
      </c>
      <c r="O2218" s="70">
        <v>80</v>
      </c>
      <c r="P2218" s="73">
        <v>193</v>
      </c>
      <c r="Q2218" s="74">
        <f>IFERROR(O2218/P2218,"-")</f>
        <v>0.41450777202072536</v>
      </c>
      <c r="W2218" s="1" t="str">
        <f t="shared" si="295"/>
        <v>20長野県</v>
      </c>
    </row>
    <row r="2219" spans="1:23" x14ac:dyDescent="0.15">
      <c r="A2219" s="8">
        <f t="shared" si="294"/>
        <v>148</v>
      </c>
      <c r="B2219" s="8">
        <f>B2218</f>
        <v>2001</v>
      </c>
      <c r="D2219" s="65"/>
      <c r="E2219" s="75" t="s">
        <v>31</v>
      </c>
      <c r="F2219" s="76">
        <v>1370</v>
      </c>
      <c r="G2219" s="77">
        <f>IFERROR(F2219/P2219,"-")</f>
        <v>1.8690313778990451</v>
      </c>
      <c r="H2219" s="78">
        <v>1185</v>
      </c>
      <c r="I2219" s="78">
        <v>1301</v>
      </c>
      <c r="J2219" s="78">
        <v>1124</v>
      </c>
      <c r="K2219" s="78">
        <v>1302</v>
      </c>
      <c r="L2219" s="79">
        <v>1321</v>
      </c>
      <c r="M2219" s="80">
        <f>IFERROR(L2219/F2219,"-")</f>
        <v>0.96423357664233578</v>
      </c>
      <c r="N2219" s="81">
        <f>L2219-F2219</f>
        <v>-49</v>
      </c>
      <c r="O2219" s="79">
        <v>1281</v>
      </c>
      <c r="P2219" s="82">
        <v>733</v>
      </c>
      <c r="Q2219" s="83">
        <f>IFERROR(O2219/P2219,"-")</f>
        <v>1.7476125511596181</v>
      </c>
      <c r="W2219" s="1" t="str">
        <f t="shared" si="295"/>
        <v>20長野県</v>
      </c>
    </row>
    <row r="2220" spans="1:23" x14ac:dyDescent="0.15">
      <c r="A2220" s="8">
        <f t="shared" si="294"/>
        <v>148</v>
      </c>
      <c r="B2220" s="8">
        <f>B2219</f>
        <v>2001</v>
      </c>
      <c r="D2220" s="65"/>
      <c r="E2220" s="75" t="s">
        <v>32</v>
      </c>
      <c r="F2220" s="76">
        <v>191</v>
      </c>
      <c r="G2220" s="77">
        <f>IFERROR(F2220/P2220,"-")</f>
        <v>0.38663967611336031</v>
      </c>
      <c r="H2220" s="78">
        <v>287</v>
      </c>
      <c r="I2220" s="78">
        <v>308</v>
      </c>
      <c r="J2220" s="78">
        <v>305</v>
      </c>
      <c r="K2220" s="78">
        <v>345</v>
      </c>
      <c r="L2220" s="79">
        <v>314</v>
      </c>
      <c r="M2220" s="80">
        <f>IFERROR(L2220/F2220,"-")</f>
        <v>1.6439790575916231</v>
      </c>
      <c r="N2220" s="81">
        <f>L2220-F2220</f>
        <v>123</v>
      </c>
      <c r="O2220" s="79">
        <v>400</v>
      </c>
      <c r="P2220" s="82">
        <v>494</v>
      </c>
      <c r="Q2220" s="83">
        <f>IFERROR(O2220/P2220,"-")</f>
        <v>0.80971659919028338</v>
      </c>
      <c r="W2220" s="1" t="str">
        <f t="shared" si="295"/>
        <v>20長野県</v>
      </c>
    </row>
    <row r="2221" spans="1:23" ht="14.25" thickBot="1" x14ac:dyDescent="0.2">
      <c r="A2221" s="8">
        <f t="shared" si="294"/>
        <v>148</v>
      </c>
      <c r="B2221" s="8">
        <f>B2220</f>
        <v>2001</v>
      </c>
      <c r="D2221" s="84"/>
      <c r="E2221" s="85" t="s">
        <v>33</v>
      </c>
      <c r="F2221" s="86">
        <v>509</v>
      </c>
      <c r="G2221" s="87">
        <f>IFERROR(F2221/P2221,"-")</f>
        <v>1.5239520958083832</v>
      </c>
      <c r="H2221" s="88">
        <v>423</v>
      </c>
      <c r="I2221" s="88">
        <v>396</v>
      </c>
      <c r="J2221" s="88">
        <v>356</v>
      </c>
      <c r="K2221" s="88">
        <v>409</v>
      </c>
      <c r="L2221" s="89">
        <v>398</v>
      </c>
      <c r="M2221" s="90">
        <f>IFERROR(L2221/F2221,"-")</f>
        <v>0.78192534381139489</v>
      </c>
      <c r="N2221" s="91">
        <f>L2221-F2221</f>
        <v>-111</v>
      </c>
      <c r="O2221" s="89">
        <v>250</v>
      </c>
      <c r="P2221" s="92">
        <v>334</v>
      </c>
      <c r="Q2221" s="93">
        <f>IFERROR(O2221/P2221,"-")</f>
        <v>0.74850299401197606</v>
      </c>
      <c r="W2221" s="1" t="str">
        <f t="shared" si="295"/>
        <v>20長野県</v>
      </c>
    </row>
    <row r="2222" spans="1:23" s="5" customFormat="1" x14ac:dyDescent="0.15">
      <c r="A2222" s="94">
        <f t="shared" si="294"/>
        <v>148</v>
      </c>
      <c r="B2222" s="94">
        <f>B2221</f>
        <v>2001</v>
      </c>
      <c r="D2222" s="95"/>
      <c r="E2222" s="96" t="s">
        <v>34</v>
      </c>
      <c r="F2222" s="97">
        <v>0.94736842105263153</v>
      </c>
      <c r="G2222" s="98"/>
      <c r="H2222" s="97">
        <v>0.94444444444444442</v>
      </c>
      <c r="I2222" s="97">
        <v>1</v>
      </c>
      <c r="J2222" s="97">
        <v>1</v>
      </c>
      <c r="K2222" s="97">
        <v>1</v>
      </c>
      <c r="L2222" s="97">
        <v>1</v>
      </c>
      <c r="M2222" s="99"/>
      <c r="N2222" s="99"/>
      <c r="O2222" s="100"/>
      <c r="P2222" s="100"/>
      <c r="Q2222" s="99"/>
      <c r="W2222" s="5" t="str">
        <f t="shared" si="295"/>
        <v>20長野県</v>
      </c>
    </row>
    <row r="2223" spans="1:23" x14ac:dyDescent="0.15">
      <c r="A2223" s="8">
        <f>(ROW()+12)/15</f>
        <v>149</v>
      </c>
      <c r="B2223" s="8"/>
      <c r="C2223" s="101">
        <f>(ROW()+12)/15</f>
        <v>149</v>
      </c>
      <c r="D2223" s="101"/>
      <c r="R2223" s="1" t="str">
        <f>"（"&amp;H2225&amp;"　"&amp;H2226&amp;"構想区域）"</f>
        <v>（長野県　上小構想区域）</v>
      </c>
      <c r="W2223" s="1" t="str">
        <f>TEXT(F2225,"0?")&amp;H2225</f>
        <v>20長野県</v>
      </c>
    </row>
    <row r="2224" spans="1:23" ht="14.25" thickBot="1" x14ac:dyDescent="0.2">
      <c r="A2224" s="8">
        <f t="shared" ref="A2224:A2237" si="296">A2223</f>
        <v>149</v>
      </c>
      <c r="B2224" s="8"/>
      <c r="C2224" s="1" t="s">
        <v>3</v>
      </c>
      <c r="W2224" s="1" t="str">
        <f>W2223</f>
        <v>20長野県</v>
      </c>
    </row>
    <row r="2225" spans="1:23" x14ac:dyDescent="0.15">
      <c r="A2225" s="8">
        <f t="shared" si="296"/>
        <v>149</v>
      </c>
      <c r="B2225" s="8">
        <v>2002</v>
      </c>
      <c r="D2225" s="10" t="s">
        <v>4</v>
      </c>
      <c r="E2225" s="11"/>
      <c r="F2225" s="12">
        <f>QUOTIENT(F2226,100)</f>
        <v>20</v>
      </c>
      <c r="G2225" s="13"/>
      <c r="H2225" s="14" t="s">
        <v>196</v>
      </c>
      <c r="I2225" s="15"/>
      <c r="N2225" s="16"/>
      <c r="W2225" s="1" t="str">
        <f t="shared" ref="W2225:W2237" si="297">W2224</f>
        <v>20長野県</v>
      </c>
    </row>
    <row r="2226" spans="1:23" x14ac:dyDescent="0.15">
      <c r="A2226" s="8">
        <f t="shared" si="296"/>
        <v>149</v>
      </c>
      <c r="B2226" s="8">
        <f>B2225</f>
        <v>2002</v>
      </c>
      <c r="D2226" s="17" t="s">
        <v>5</v>
      </c>
      <c r="E2226" s="18"/>
      <c r="F2226" s="19">
        <f>B2226</f>
        <v>2002</v>
      </c>
      <c r="G2226" s="20"/>
      <c r="H2226" s="21" t="s">
        <v>198</v>
      </c>
      <c r="I2226" s="22"/>
      <c r="N2226" s="16"/>
      <c r="W2226" s="1" t="str">
        <f t="shared" si="297"/>
        <v>20長野県</v>
      </c>
    </row>
    <row r="2227" spans="1:23" x14ac:dyDescent="0.15">
      <c r="A2227" s="8">
        <f t="shared" si="296"/>
        <v>149</v>
      </c>
      <c r="B2227" s="8">
        <f>B2226</f>
        <v>2002</v>
      </c>
      <c r="D2227" s="23" t="s">
        <v>6</v>
      </c>
      <c r="E2227" s="24"/>
      <c r="F2227" s="25">
        <v>19.389800000000001</v>
      </c>
      <c r="G2227" s="26"/>
      <c r="H2227" s="26"/>
      <c r="I2227" s="27"/>
      <c r="J2227" s="28"/>
      <c r="K2227" s="28"/>
      <c r="M2227" s="28"/>
      <c r="N2227" s="29"/>
      <c r="O2227" s="30" t="s">
        <v>7</v>
      </c>
      <c r="W2227" s="1" t="str">
        <f t="shared" si="297"/>
        <v>20長野県</v>
      </c>
    </row>
    <row r="2228" spans="1:23" ht="14.25" thickBot="1" x14ac:dyDescent="0.2">
      <c r="A2228" s="8">
        <f t="shared" si="296"/>
        <v>149</v>
      </c>
      <c r="B2228" s="8">
        <f>B2227</f>
        <v>2002</v>
      </c>
      <c r="D2228" s="31" t="s">
        <v>8</v>
      </c>
      <c r="E2228" s="32"/>
      <c r="F2228" s="33">
        <v>905.37</v>
      </c>
      <c r="G2228" s="34"/>
      <c r="H2228" s="34"/>
      <c r="I2228" s="35"/>
      <c r="J2228" s="36"/>
      <c r="K2228" s="36"/>
      <c r="M2228" s="36"/>
      <c r="O2228" s="37">
        <v>-0.11499999999999998</v>
      </c>
      <c r="P2228" s="37"/>
      <c r="W2228" s="1" t="str">
        <f t="shared" si="297"/>
        <v>20長野県</v>
      </c>
    </row>
    <row r="2229" spans="1:23" ht="14.25" thickBot="1" x14ac:dyDescent="0.2">
      <c r="A2229" s="8">
        <f t="shared" si="296"/>
        <v>149</v>
      </c>
      <c r="B2229" s="8"/>
      <c r="C2229" s="1" t="s">
        <v>9</v>
      </c>
      <c r="W2229" s="1" t="str">
        <f t="shared" si="297"/>
        <v>20長野県</v>
      </c>
    </row>
    <row r="2230" spans="1:23" ht="13.5" customHeight="1" x14ac:dyDescent="0.15">
      <c r="A2230" s="8">
        <f t="shared" si="296"/>
        <v>149</v>
      </c>
      <c r="B2230" s="8"/>
      <c r="D2230" s="38"/>
      <c r="E2230" s="39"/>
      <c r="F2230" s="40" t="s">
        <v>10</v>
      </c>
      <c r="G2230" s="41"/>
      <c r="H2230" s="42" t="s">
        <v>11</v>
      </c>
      <c r="I2230" s="42" t="s">
        <v>12</v>
      </c>
      <c r="J2230" s="42" t="s">
        <v>13</v>
      </c>
      <c r="K2230" s="42" t="s">
        <v>14</v>
      </c>
      <c r="L2230" s="43" t="s">
        <v>15</v>
      </c>
      <c r="M2230" s="41"/>
      <c r="N2230" s="41"/>
      <c r="O2230" s="43" t="s">
        <v>16</v>
      </c>
      <c r="P2230" s="41"/>
      <c r="Q2230" s="44"/>
      <c r="W2230" s="1" t="str">
        <f t="shared" si="297"/>
        <v>20長野県</v>
      </c>
    </row>
    <row r="2231" spans="1:23" ht="32.25" thickBot="1" x14ac:dyDescent="0.2">
      <c r="A2231" s="8">
        <f t="shared" si="296"/>
        <v>149</v>
      </c>
      <c r="B2231" s="8"/>
      <c r="D2231" s="45"/>
      <c r="E2231" s="46"/>
      <c r="F2231" s="47" t="s">
        <v>17</v>
      </c>
      <c r="G2231" s="48" t="s">
        <v>18</v>
      </c>
      <c r="H2231" s="49" t="s">
        <v>19</v>
      </c>
      <c r="I2231" s="49" t="s">
        <v>20</v>
      </c>
      <c r="J2231" s="49" t="s">
        <v>21</v>
      </c>
      <c r="K2231" s="49" t="s">
        <v>22</v>
      </c>
      <c r="L2231" s="50" t="s">
        <v>23</v>
      </c>
      <c r="M2231" s="51" t="s">
        <v>24</v>
      </c>
      <c r="N2231" s="52" t="s">
        <v>25</v>
      </c>
      <c r="O2231" s="53" t="s">
        <v>26</v>
      </c>
      <c r="P2231" s="51" t="s">
        <v>27</v>
      </c>
      <c r="Q2231" s="54" t="s">
        <v>28</v>
      </c>
      <c r="W2231" s="1" t="str">
        <f t="shared" si="297"/>
        <v>20長野県</v>
      </c>
    </row>
    <row r="2232" spans="1:23" ht="14.25" thickTop="1" x14ac:dyDescent="0.15">
      <c r="A2232" s="8">
        <f t="shared" si="296"/>
        <v>149</v>
      </c>
      <c r="B2232" s="8">
        <f>B2227</f>
        <v>2002</v>
      </c>
      <c r="D2232" s="55"/>
      <c r="E2232" s="56" t="s">
        <v>29</v>
      </c>
      <c r="F2232" s="57">
        <f>SUM(F2233:F2236)</f>
        <v>2039</v>
      </c>
      <c r="G2232" s="58">
        <f>IFERROR(F2232/P2232,"-")</f>
        <v>1.1558956916099774</v>
      </c>
      <c r="H2232" s="59">
        <f>SUM(H2233:H2236)</f>
        <v>2077</v>
      </c>
      <c r="I2232" s="59">
        <f>SUM(I2233:I2236)</f>
        <v>1920</v>
      </c>
      <c r="J2232" s="59">
        <f>SUM(J2233:J2236)</f>
        <v>1881</v>
      </c>
      <c r="K2232" s="59">
        <f>SUM(K2233:K2236)</f>
        <v>1954</v>
      </c>
      <c r="L2232" s="60">
        <f>SUM(L2233:L2236)</f>
        <v>1931</v>
      </c>
      <c r="M2232" s="61">
        <f>IFERROR(L2232/F2232,"-")</f>
        <v>0.9470328592447278</v>
      </c>
      <c r="N2232" s="62">
        <f>L2232-F2232</f>
        <v>-108</v>
      </c>
      <c r="O2232" s="60">
        <f>SUM(O2233:O2236)</f>
        <v>1843</v>
      </c>
      <c r="P2232" s="63">
        <f>SUM(P2233:P2236)</f>
        <v>1764</v>
      </c>
      <c r="Q2232" s="64">
        <f>IFERROR(O2232/P2232,"-")</f>
        <v>1.0447845804988662</v>
      </c>
      <c r="W2232" s="1" t="str">
        <f t="shared" si="297"/>
        <v>20長野県</v>
      </c>
    </row>
    <row r="2233" spans="1:23" x14ac:dyDescent="0.15">
      <c r="A2233" s="8">
        <f t="shared" si="296"/>
        <v>149</v>
      </c>
      <c r="B2233" s="8">
        <f>B2232</f>
        <v>2002</v>
      </c>
      <c r="D2233" s="65"/>
      <c r="E2233" s="66" t="s">
        <v>30</v>
      </c>
      <c r="F2233" s="67">
        <v>45</v>
      </c>
      <c r="G2233" s="68">
        <f>IFERROR(F2233/P2233,"-")</f>
        <v>0.45918367346938777</v>
      </c>
      <c r="H2233" s="69">
        <v>33</v>
      </c>
      <c r="I2233" s="69">
        <v>33</v>
      </c>
      <c r="J2233" s="69">
        <v>36</v>
      </c>
      <c r="K2233" s="69">
        <v>128</v>
      </c>
      <c r="L2233" s="70">
        <v>86</v>
      </c>
      <c r="M2233" s="71">
        <f>IFERROR(L2233/F2233,"-")</f>
        <v>1.9111111111111112</v>
      </c>
      <c r="N2233" s="72">
        <f>L2233-F2233</f>
        <v>41</v>
      </c>
      <c r="O2233" s="70">
        <v>36</v>
      </c>
      <c r="P2233" s="73">
        <v>98</v>
      </c>
      <c r="Q2233" s="74">
        <f>IFERROR(O2233/P2233,"-")</f>
        <v>0.36734693877551022</v>
      </c>
      <c r="W2233" s="1" t="str">
        <f t="shared" si="297"/>
        <v>20長野県</v>
      </c>
    </row>
    <row r="2234" spans="1:23" x14ac:dyDescent="0.15">
      <c r="A2234" s="8">
        <f t="shared" si="296"/>
        <v>149</v>
      </c>
      <c r="B2234" s="8">
        <f>B2233</f>
        <v>2002</v>
      </c>
      <c r="D2234" s="65"/>
      <c r="E2234" s="75" t="s">
        <v>31</v>
      </c>
      <c r="F2234" s="76">
        <v>1035</v>
      </c>
      <c r="G2234" s="77">
        <f>IFERROR(F2234/P2234,"-")</f>
        <v>1.8921389396709323</v>
      </c>
      <c r="H2234" s="78">
        <v>1068</v>
      </c>
      <c r="I2234" s="78">
        <v>943</v>
      </c>
      <c r="J2234" s="78">
        <v>930</v>
      </c>
      <c r="K2234" s="78">
        <v>923</v>
      </c>
      <c r="L2234" s="79">
        <v>956</v>
      </c>
      <c r="M2234" s="80">
        <f>IFERROR(L2234/F2234,"-")</f>
        <v>0.92367149758454103</v>
      </c>
      <c r="N2234" s="81">
        <f>L2234-F2234</f>
        <v>-79</v>
      </c>
      <c r="O2234" s="79">
        <v>989</v>
      </c>
      <c r="P2234" s="82">
        <v>547</v>
      </c>
      <c r="Q2234" s="83">
        <f>IFERROR(O2234/P2234,"-")</f>
        <v>1.8080438756855577</v>
      </c>
      <c r="W2234" s="1" t="str">
        <f t="shared" si="297"/>
        <v>20長野県</v>
      </c>
    </row>
    <row r="2235" spans="1:23" x14ac:dyDescent="0.15">
      <c r="A2235" s="8">
        <f t="shared" si="296"/>
        <v>149</v>
      </c>
      <c r="B2235" s="8">
        <f>B2234</f>
        <v>2002</v>
      </c>
      <c r="D2235" s="65"/>
      <c r="E2235" s="75" t="s">
        <v>32</v>
      </c>
      <c r="F2235" s="76">
        <v>288</v>
      </c>
      <c r="G2235" s="77">
        <f>IFERROR(F2235/P2235,"-")</f>
        <v>0.41379310344827586</v>
      </c>
      <c r="H2235" s="78">
        <v>224</v>
      </c>
      <c r="I2235" s="78">
        <v>362</v>
      </c>
      <c r="J2235" s="78">
        <v>371</v>
      </c>
      <c r="K2235" s="78">
        <v>371</v>
      </c>
      <c r="L2235" s="79">
        <v>411</v>
      </c>
      <c r="M2235" s="80">
        <f>IFERROR(L2235/F2235,"-")</f>
        <v>1.4270833333333333</v>
      </c>
      <c r="N2235" s="81">
        <f>L2235-F2235</f>
        <v>123</v>
      </c>
      <c r="O2235" s="79">
        <v>378</v>
      </c>
      <c r="P2235" s="82">
        <v>696</v>
      </c>
      <c r="Q2235" s="83">
        <f>IFERROR(O2235/P2235,"-")</f>
        <v>0.5431034482758621</v>
      </c>
      <c r="W2235" s="1" t="str">
        <f t="shared" si="297"/>
        <v>20長野県</v>
      </c>
    </row>
    <row r="2236" spans="1:23" ht="14.25" thickBot="1" x14ac:dyDescent="0.2">
      <c r="A2236" s="8">
        <f t="shared" si="296"/>
        <v>149</v>
      </c>
      <c r="B2236" s="8">
        <f>B2235</f>
        <v>2002</v>
      </c>
      <c r="D2236" s="84"/>
      <c r="E2236" s="85" t="s">
        <v>33</v>
      </c>
      <c r="F2236" s="86">
        <v>671</v>
      </c>
      <c r="G2236" s="87">
        <f>IFERROR(F2236/P2236,"-")</f>
        <v>1.5862884160756501</v>
      </c>
      <c r="H2236" s="88">
        <v>752</v>
      </c>
      <c r="I2236" s="88">
        <v>582</v>
      </c>
      <c r="J2236" s="88">
        <v>544</v>
      </c>
      <c r="K2236" s="88">
        <v>532</v>
      </c>
      <c r="L2236" s="89">
        <v>478</v>
      </c>
      <c r="M2236" s="90">
        <f>IFERROR(L2236/F2236,"-")</f>
        <v>0.71236959761549923</v>
      </c>
      <c r="N2236" s="91">
        <f>L2236-F2236</f>
        <v>-193</v>
      </c>
      <c r="O2236" s="89">
        <v>440</v>
      </c>
      <c r="P2236" s="92">
        <v>423</v>
      </c>
      <c r="Q2236" s="93">
        <f>IFERROR(O2236/P2236,"-")</f>
        <v>1.0401891252955082</v>
      </c>
      <c r="W2236" s="1" t="str">
        <f t="shared" si="297"/>
        <v>20長野県</v>
      </c>
    </row>
    <row r="2237" spans="1:23" s="5" customFormat="1" x14ac:dyDescent="0.15">
      <c r="A2237" s="94">
        <f t="shared" si="296"/>
        <v>149</v>
      </c>
      <c r="B2237" s="94">
        <f>B2236</f>
        <v>2002</v>
      </c>
      <c r="D2237" s="95"/>
      <c r="E2237" s="96" t="s">
        <v>34</v>
      </c>
      <c r="F2237" s="97">
        <v>0.95833333333333337</v>
      </c>
      <c r="G2237" s="98"/>
      <c r="H2237" s="97">
        <v>1</v>
      </c>
      <c r="I2237" s="97">
        <v>1</v>
      </c>
      <c r="J2237" s="97">
        <v>0.95454545454545459</v>
      </c>
      <c r="K2237" s="97">
        <v>1</v>
      </c>
      <c r="L2237" s="97">
        <v>1</v>
      </c>
      <c r="M2237" s="99"/>
      <c r="N2237" s="99"/>
      <c r="O2237" s="100"/>
      <c r="P2237" s="100"/>
      <c r="Q2237" s="99"/>
      <c r="W2237" s="5" t="str">
        <f t="shared" si="297"/>
        <v>20長野県</v>
      </c>
    </row>
    <row r="2238" spans="1:23" x14ac:dyDescent="0.15">
      <c r="A2238" s="8">
        <f>(ROW()+12)/15</f>
        <v>150</v>
      </c>
      <c r="B2238" s="8"/>
      <c r="C2238" s="101">
        <f>(ROW()+12)/15</f>
        <v>150</v>
      </c>
      <c r="D2238" s="101"/>
      <c r="R2238" s="1" t="str">
        <f>"（"&amp;H2240&amp;"　"&amp;H2241&amp;"構想区域）"</f>
        <v>（長野県　諏訪構想区域）</v>
      </c>
      <c r="W2238" s="1" t="str">
        <f>TEXT(F2240,"0?")&amp;H2240</f>
        <v>20長野県</v>
      </c>
    </row>
    <row r="2239" spans="1:23" ht="14.25" thickBot="1" x14ac:dyDescent="0.2">
      <c r="A2239" s="8">
        <f t="shared" ref="A2239:A2252" si="298">A2238</f>
        <v>150</v>
      </c>
      <c r="B2239" s="8"/>
      <c r="C2239" s="1" t="s">
        <v>3</v>
      </c>
      <c r="W2239" s="1" t="str">
        <f>W2238</f>
        <v>20長野県</v>
      </c>
    </row>
    <row r="2240" spans="1:23" x14ac:dyDescent="0.15">
      <c r="A2240" s="8">
        <f t="shared" si="298"/>
        <v>150</v>
      </c>
      <c r="B2240" s="8">
        <v>2003</v>
      </c>
      <c r="D2240" s="10" t="s">
        <v>4</v>
      </c>
      <c r="E2240" s="11"/>
      <c r="F2240" s="12">
        <f>QUOTIENT(F2241,100)</f>
        <v>20</v>
      </c>
      <c r="G2240" s="13"/>
      <c r="H2240" s="14" t="s">
        <v>196</v>
      </c>
      <c r="I2240" s="15"/>
      <c r="N2240" s="16"/>
      <c r="W2240" s="1" t="str">
        <f t="shared" ref="W2240:W2252" si="299">W2239</f>
        <v>20長野県</v>
      </c>
    </row>
    <row r="2241" spans="1:23" x14ac:dyDescent="0.15">
      <c r="A2241" s="8">
        <f t="shared" si="298"/>
        <v>150</v>
      </c>
      <c r="B2241" s="8">
        <f>B2240</f>
        <v>2003</v>
      </c>
      <c r="D2241" s="17" t="s">
        <v>5</v>
      </c>
      <c r="E2241" s="18"/>
      <c r="F2241" s="19">
        <f>B2241</f>
        <v>2003</v>
      </c>
      <c r="G2241" s="20"/>
      <c r="H2241" s="21" t="s">
        <v>199</v>
      </c>
      <c r="I2241" s="22"/>
      <c r="N2241" s="16"/>
      <c r="W2241" s="1" t="str">
        <f t="shared" si="299"/>
        <v>20長野県</v>
      </c>
    </row>
    <row r="2242" spans="1:23" x14ac:dyDescent="0.15">
      <c r="A2242" s="8">
        <f t="shared" si="298"/>
        <v>150</v>
      </c>
      <c r="B2242" s="8">
        <f>B2241</f>
        <v>2003</v>
      </c>
      <c r="D2242" s="23" t="s">
        <v>6</v>
      </c>
      <c r="E2242" s="24"/>
      <c r="F2242" s="25">
        <v>19.383800000000001</v>
      </c>
      <c r="G2242" s="26"/>
      <c r="H2242" s="26"/>
      <c r="I2242" s="27"/>
      <c r="J2242" s="28"/>
      <c r="K2242" s="28"/>
      <c r="M2242" s="28"/>
      <c r="N2242" s="29"/>
      <c r="O2242" s="30" t="s">
        <v>7</v>
      </c>
      <c r="W2242" s="1" t="str">
        <f t="shared" si="299"/>
        <v>20長野県</v>
      </c>
    </row>
    <row r="2243" spans="1:23" ht="14.25" thickBot="1" x14ac:dyDescent="0.2">
      <c r="A2243" s="8">
        <f t="shared" si="298"/>
        <v>150</v>
      </c>
      <c r="B2243" s="8">
        <f>B2242</f>
        <v>2003</v>
      </c>
      <c r="D2243" s="31" t="s">
        <v>8</v>
      </c>
      <c r="E2243" s="32"/>
      <c r="F2243" s="33">
        <v>715.75</v>
      </c>
      <c r="G2243" s="34"/>
      <c r="H2243" s="34"/>
      <c r="I2243" s="35"/>
      <c r="J2243" s="36"/>
      <c r="K2243" s="36"/>
      <c r="M2243" s="36"/>
      <c r="O2243" s="37">
        <v>0.113</v>
      </c>
      <c r="P2243" s="37"/>
      <c r="W2243" s="1" t="str">
        <f t="shared" si="299"/>
        <v>20長野県</v>
      </c>
    </row>
    <row r="2244" spans="1:23" ht="14.25" thickBot="1" x14ac:dyDescent="0.2">
      <c r="A2244" s="8">
        <f t="shared" si="298"/>
        <v>150</v>
      </c>
      <c r="B2244" s="8"/>
      <c r="C2244" s="1" t="s">
        <v>9</v>
      </c>
      <c r="W2244" s="1" t="str">
        <f t="shared" si="299"/>
        <v>20長野県</v>
      </c>
    </row>
    <row r="2245" spans="1:23" ht="13.5" customHeight="1" x14ac:dyDescent="0.15">
      <c r="A2245" s="8">
        <f t="shared" si="298"/>
        <v>150</v>
      </c>
      <c r="B2245" s="8"/>
      <c r="D2245" s="38"/>
      <c r="E2245" s="39"/>
      <c r="F2245" s="40" t="s">
        <v>10</v>
      </c>
      <c r="G2245" s="41"/>
      <c r="H2245" s="42" t="s">
        <v>11</v>
      </c>
      <c r="I2245" s="42" t="s">
        <v>12</v>
      </c>
      <c r="J2245" s="42" t="s">
        <v>13</v>
      </c>
      <c r="K2245" s="42" t="s">
        <v>14</v>
      </c>
      <c r="L2245" s="43" t="s">
        <v>15</v>
      </c>
      <c r="M2245" s="41"/>
      <c r="N2245" s="41"/>
      <c r="O2245" s="43" t="s">
        <v>16</v>
      </c>
      <c r="P2245" s="41"/>
      <c r="Q2245" s="44"/>
      <c r="W2245" s="1" t="str">
        <f t="shared" si="299"/>
        <v>20長野県</v>
      </c>
    </row>
    <row r="2246" spans="1:23" ht="32.25" thickBot="1" x14ac:dyDescent="0.2">
      <c r="A2246" s="8">
        <f t="shared" si="298"/>
        <v>150</v>
      </c>
      <c r="B2246" s="8"/>
      <c r="D2246" s="45"/>
      <c r="E2246" s="46"/>
      <c r="F2246" s="47" t="s">
        <v>17</v>
      </c>
      <c r="G2246" s="48" t="s">
        <v>18</v>
      </c>
      <c r="H2246" s="49" t="s">
        <v>19</v>
      </c>
      <c r="I2246" s="49" t="s">
        <v>20</v>
      </c>
      <c r="J2246" s="49" t="s">
        <v>21</v>
      </c>
      <c r="K2246" s="49" t="s">
        <v>22</v>
      </c>
      <c r="L2246" s="50" t="s">
        <v>23</v>
      </c>
      <c r="M2246" s="51" t="s">
        <v>24</v>
      </c>
      <c r="N2246" s="52" t="s">
        <v>25</v>
      </c>
      <c r="O2246" s="53" t="s">
        <v>26</v>
      </c>
      <c r="P2246" s="51" t="s">
        <v>27</v>
      </c>
      <c r="Q2246" s="54" t="s">
        <v>28</v>
      </c>
      <c r="W2246" s="1" t="str">
        <f t="shared" si="299"/>
        <v>20長野県</v>
      </c>
    </row>
    <row r="2247" spans="1:23" ht="14.25" thickTop="1" x14ac:dyDescent="0.15">
      <c r="A2247" s="8">
        <f t="shared" si="298"/>
        <v>150</v>
      </c>
      <c r="B2247" s="8">
        <f>B2242</f>
        <v>2003</v>
      </c>
      <c r="D2247" s="55"/>
      <c r="E2247" s="56" t="s">
        <v>29</v>
      </c>
      <c r="F2247" s="57">
        <f>SUM(F2248:F2251)</f>
        <v>1788</v>
      </c>
      <c r="G2247" s="58">
        <f>IFERROR(F2247/P2247,"-")</f>
        <v>1.0317368724754761</v>
      </c>
      <c r="H2247" s="59">
        <f>SUM(H2248:H2251)</f>
        <v>1885</v>
      </c>
      <c r="I2247" s="59">
        <f>SUM(I2248:I2251)</f>
        <v>1840</v>
      </c>
      <c r="J2247" s="59">
        <f>SUM(J2248:J2251)</f>
        <v>2004</v>
      </c>
      <c r="K2247" s="59">
        <f>SUM(K2248:K2251)</f>
        <v>1798</v>
      </c>
      <c r="L2247" s="60">
        <f>SUM(L2248:L2251)</f>
        <v>1798</v>
      </c>
      <c r="M2247" s="61">
        <f>IFERROR(L2247/F2247,"-")</f>
        <v>1.005592841163311</v>
      </c>
      <c r="N2247" s="62">
        <f>L2247-F2247</f>
        <v>10</v>
      </c>
      <c r="O2247" s="60">
        <f>SUM(O2248:O2251)</f>
        <v>1792</v>
      </c>
      <c r="P2247" s="63">
        <f>SUM(P2248:P2251)</f>
        <v>1733</v>
      </c>
      <c r="Q2247" s="64">
        <f>IFERROR(O2247/P2247,"-")</f>
        <v>1.0340450086555106</v>
      </c>
      <c r="W2247" s="1" t="str">
        <f t="shared" si="299"/>
        <v>20長野県</v>
      </c>
    </row>
    <row r="2248" spans="1:23" x14ac:dyDescent="0.15">
      <c r="A2248" s="8">
        <f t="shared" si="298"/>
        <v>150</v>
      </c>
      <c r="B2248" s="8">
        <f>B2247</f>
        <v>2003</v>
      </c>
      <c r="D2248" s="65"/>
      <c r="E2248" s="66" t="s">
        <v>30</v>
      </c>
      <c r="F2248" s="67">
        <v>409</v>
      </c>
      <c r="G2248" s="68">
        <f>IFERROR(F2248/P2248,"-")</f>
        <v>1.9023255813953488</v>
      </c>
      <c r="H2248" s="69">
        <v>399</v>
      </c>
      <c r="I2248" s="69">
        <v>353</v>
      </c>
      <c r="J2248" s="69">
        <v>353</v>
      </c>
      <c r="K2248" s="69">
        <v>353</v>
      </c>
      <c r="L2248" s="70">
        <v>353</v>
      </c>
      <c r="M2248" s="71">
        <f>IFERROR(L2248/F2248,"-")</f>
        <v>0.86308068459657705</v>
      </c>
      <c r="N2248" s="72">
        <f>L2248-F2248</f>
        <v>-56</v>
      </c>
      <c r="O2248" s="70">
        <v>353</v>
      </c>
      <c r="P2248" s="73">
        <v>215</v>
      </c>
      <c r="Q2248" s="74">
        <f>IFERROR(O2248/P2248,"-")</f>
        <v>1.6418604651162791</v>
      </c>
      <c r="W2248" s="1" t="str">
        <f t="shared" si="299"/>
        <v>20長野県</v>
      </c>
    </row>
    <row r="2249" spans="1:23" x14ac:dyDescent="0.15">
      <c r="A2249" s="8">
        <f t="shared" si="298"/>
        <v>150</v>
      </c>
      <c r="B2249" s="8">
        <f>B2248</f>
        <v>2003</v>
      </c>
      <c r="D2249" s="65"/>
      <c r="E2249" s="75" t="s">
        <v>31</v>
      </c>
      <c r="F2249" s="76">
        <v>858</v>
      </c>
      <c r="G2249" s="77">
        <f>IFERROR(F2249/P2249,"-")</f>
        <v>1.1933240611961058</v>
      </c>
      <c r="H2249" s="78">
        <v>863</v>
      </c>
      <c r="I2249" s="78">
        <v>909</v>
      </c>
      <c r="J2249" s="78">
        <v>870</v>
      </c>
      <c r="K2249" s="78">
        <v>861</v>
      </c>
      <c r="L2249" s="79">
        <v>861</v>
      </c>
      <c r="M2249" s="80">
        <f>IFERROR(L2249/F2249,"-")</f>
        <v>1.0034965034965035</v>
      </c>
      <c r="N2249" s="81">
        <f>L2249-F2249</f>
        <v>3</v>
      </c>
      <c r="O2249" s="79">
        <v>807</v>
      </c>
      <c r="P2249" s="82">
        <v>719</v>
      </c>
      <c r="Q2249" s="83">
        <f>IFERROR(O2249/P2249,"-")</f>
        <v>1.1223922114047289</v>
      </c>
      <c r="W2249" s="1" t="str">
        <f t="shared" si="299"/>
        <v>20長野県</v>
      </c>
    </row>
    <row r="2250" spans="1:23" x14ac:dyDescent="0.15">
      <c r="A2250" s="8">
        <f t="shared" si="298"/>
        <v>150</v>
      </c>
      <c r="B2250" s="8">
        <f>B2249</f>
        <v>2003</v>
      </c>
      <c r="D2250" s="65"/>
      <c r="E2250" s="75" t="s">
        <v>32</v>
      </c>
      <c r="F2250" s="76">
        <v>264</v>
      </c>
      <c r="G2250" s="77">
        <f>IFERROR(F2250/P2250,"-")</f>
        <v>0.51764705882352946</v>
      </c>
      <c r="H2250" s="78">
        <v>343</v>
      </c>
      <c r="I2250" s="78">
        <v>241</v>
      </c>
      <c r="J2250" s="78">
        <v>317</v>
      </c>
      <c r="K2250" s="78">
        <v>261</v>
      </c>
      <c r="L2250" s="79">
        <v>261</v>
      </c>
      <c r="M2250" s="80">
        <f>IFERROR(L2250/F2250,"-")</f>
        <v>0.98863636363636365</v>
      </c>
      <c r="N2250" s="81">
        <f>L2250-F2250</f>
        <v>-3</v>
      </c>
      <c r="O2250" s="79">
        <v>315</v>
      </c>
      <c r="P2250" s="82">
        <v>510</v>
      </c>
      <c r="Q2250" s="83">
        <f>IFERROR(O2250/P2250,"-")</f>
        <v>0.61764705882352944</v>
      </c>
      <c r="W2250" s="1" t="str">
        <f t="shared" si="299"/>
        <v>20長野県</v>
      </c>
    </row>
    <row r="2251" spans="1:23" ht="14.25" thickBot="1" x14ac:dyDescent="0.2">
      <c r="A2251" s="8">
        <f t="shared" si="298"/>
        <v>150</v>
      </c>
      <c r="B2251" s="8">
        <f>B2250</f>
        <v>2003</v>
      </c>
      <c r="D2251" s="84"/>
      <c r="E2251" s="85" t="s">
        <v>33</v>
      </c>
      <c r="F2251" s="86">
        <v>257</v>
      </c>
      <c r="G2251" s="87">
        <f>IFERROR(F2251/P2251,"-")</f>
        <v>0.88927335640138405</v>
      </c>
      <c r="H2251" s="88">
        <v>280</v>
      </c>
      <c r="I2251" s="88">
        <v>337</v>
      </c>
      <c r="J2251" s="88">
        <v>464</v>
      </c>
      <c r="K2251" s="88">
        <v>323</v>
      </c>
      <c r="L2251" s="89">
        <v>323</v>
      </c>
      <c r="M2251" s="90">
        <f>IFERROR(L2251/F2251,"-")</f>
        <v>1.2568093385214008</v>
      </c>
      <c r="N2251" s="91">
        <f>L2251-F2251</f>
        <v>66</v>
      </c>
      <c r="O2251" s="89">
        <v>317</v>
      </c>
      <c r="P2251" s="92">
        <v>289</v>
      </c>
      <c r="Q2251" s="93">
        <f>IFERROR(O2251/P2251,"-")</f>
        <v>1.0968858131487889</v>
      </c>
      <c r="W2251" s="1" t="str">
        <f t="shared" si="299"/>
        <v>20長野県</v>
      </c>
    </row>
    <row r="2252" spans="1:23" s="5" customFormat="1" x14ac:dyDescent="0.15">
      <c r="A2252" s="94">
        <f t="shared" si="298"/>
        <v>150</v>
      </c>
      <c r="B2252" s="94">
        <f>B2251</f>
        <v>2003</v>
      </c>
      <c r="D2252" s="95"/>
      <c r="E2252" s="96" t="s">
        <v>34</v>
      </c>
      <c r="F2252" s="97">
        <v>1</v>
      </c>
      <c r="G2252" s="98"/>
      <c r="H2252" s="97">
        <v>1</v>
      </c>
      <c r="I2252" s="97">
        <v>1</v>
      </c>
      <c r="J2252" s="97">
        <v>1</v>
      </c>
      <c r="K2252" s="97">
        <v>1</v>
      </c>
      <c r="L2252" s="97">
        <v>1</v>
      </c>
      <c r="M2252" s="99"/>
      <c r="N2252" s="99"/>
      <c r="O2252" s="100"/>
      <c r="P2252" s="100"/>
      <c r="Q2252" s="99"/>
      <c r="W2252" s="5" t="str">
        <f t="shared" si="299"/>
        <v>20長野県</v>
      </c>
    </row>
    <row r="2253" spans="1:23" x14ac:dyDescent="0.15">
      <c r="A2253" s="8">
        <f>(ROW()+12)/15</f>
        <v>151</v>
      </c>
      <c r="B2253" s="8"/>
      <c r="C2253" s="101">
        <f>(ROW()+12)/15</f>
        <v>151</v>
      </c>
      <c r="D2253" s="101"/>
      <c r="R2253" s="1" t="str">
        <f>"（"&amp;H2255&amp;"　"&amp;H2256&amp;"構想区域）"</f>
        <v>（長野県　上伊那構想区域）</v>
      </c>
      <c r="W2253" s="1" t="str">
        <f>TEXT(F2255,"0?")&amp;H2255</f>
        <v>20長野県</v>
      </c>
    </row>
    <row r="2254" spans="1:23" ht="14.25" thickBot="1" x14ac:dyDescent="0.2">
      <c r="A2254" s="8">
        <f t="shared" ref="A2254:A2267" si="300">A2253</f>
        <v>151</v>
      </c>
      <c r="B2254" s="8"/>
      <c r="C2254" s="1" t="s">
        <v>3</v>
      </c>
      <c r="W2254" s="1" t="str">
        <f>W2253</f>
        <v>20長野県</v>
      </c>
    </row>
    <row r="2255" spans="1:23" x14ac:dyDescent="0.15">
      <c r="A2255" s="8">
        <f t="shared" si="300"/>
        <v>151</v>
      </c>
      <c r="B2255" s="8">
        <v>2004</v>
      </c>
      <c r="D2255" s="10" t="s">
        <v>4</v>
      </c>
      <c r="E2255" s="11"/>
      <c r="F2255" s="12">
        <f>QUOTIENT(F2256,100)</f>
        <v>20</v>
      </c>
      <c r="G2255" s="13"/>
      <c r="H2255" s="14" t="s">
        <v>196</v>
      </c>
      <c r="I2255" s="15"/>
      <c r="N2255" s="16"/>
      <c r="W2255" s="1" t="str">
        <f t="shared" ref="W2255:W2267" si="301">W2254</f>
        <v>20長野県</v>
      </c>
    </row>
    <row r="2256" spans="1:23" x14ac:dyDescent="0.15">
      <c r="A2256" s="8">
        <f t="shared" si="300"/>
        <v>151</v>
      </c>
      <c r="B2256" s="8">
        <f>B2255</f>
        <v>2004</v>
      </c>
      <c r="D2256" s="17" t="s">
        <v>5</v>
      </c>
      <c r="E2256" s="18"/>
      <c r="F2256" s="19">
        <f>B2256</f>
        <v>2004</v>
      </c>
      <c r="G2256" s="20"/>
      <c r="H2256" s="21" t="s">
        <v>200</v>
      </c>
      <c r="I2256" s="22"/>
      <c r="N2256" s="16"/>
      <c r="W2256" s="1" t="str">
        <f t="shared" si="301"/>
        <v>20長野県</v>
      </c>
    </row>
    <row r="2257" spans="1:23" x14ac:dyDescent="0.15">
      <c r="A2257" s="8">
        <f t="shared" si="300"/>
        <v>151</v>
      </c>
      <c r="B2257" s="8">
        <f>B2256</f>
        <v>2004</v>
      </c>
      <c r="D2257" s="23" t="s">
        <v>6</v>
      </c>
      <c r="E2257" s="24"/>
      <c r="F2257" s="25">
        <v>17.9892</v>
      </c>
      <c r="G2257" s="26"/>
      <c r="H2257" s="26"/>
      <c r="I2257" s="27"/>
      <c r="J2257" s="28"/>
      <c r="K2257" s="28"/>
      <c r="M2257" s="28"/>
      <c r="N2257" s="29"/>
      <c r="O2257" s="30" t="s">
        <v>7</v>
      </c>
      <c r="W2257" s="1" t="str">
        <f t="shared" si="301"/>
        <v>20長野県</v>
      </c>
    </row>
    <row r="2258" spans="1:23" ht="14.25" thickBot="1" x14ac:dyDescent="0.2">
      <c r="A2258" s="8">
        <f t="shared" si="300"/>
        <v>151</v>
      </c>
      <c r="B2258" s="8">
        <f>B2257</f>
        <v>2004</v>
      </c>
      <c r="D2258" s="31" t="s">
        <v>8</v>
      </c>
      <c r="E2258" s="32"/>
      <c r="F2258" s="33">
        <v>1348.4</v>
      </c>
      <c r="G2258" s="34"/>
      <c r="H2258" s="34"/>
      <c r="I2258" s="35"/>
      <c r="J2258" s="36"/>
      <c r="K2258" s="36"/>
      <c r="M2258" s="36"/>
      <c r="O2258" s="37">
        <v>-0.21</v>
      </c>
      <c r="P2258" s="37"/>
      <c r="W2258" s="1" t="str">
        <f t="shared" si="301"/>
        <v>20長野県</v>
      </c>
    </row>
    <row r="2259" spans="1:23" ht="14.25" thickBot="1" x14ac:dyDescent="0.2">
      <c r="A2259" s="8">
        <f t="shared" si="300"/>
        <v>151</v>
      </c>
      <c r="B2259" s="8"/>
      <c r="C2259" s="1" t="s">
        <v>9</v>
      </c>
      <c r="W2259" s="1" t="str">
        <f t="shared" si="301"/>
        <v>20長野県</v>
      </c>
    </row>
    <row r="2260" spans="1:23" ht="13.5" customHeight="1" x14ac:dyDescent="0.15">
      <c r="A2260" s="8">
        <f t="shared" si="300"/>
        <v>151</v>
      </c>
      <c r="B2260" s="8"/>
      <c r="D2260" s="38"/>
      <c r="E2260" s="39"/>
      <c r="F2260" s="40" t="s">
        <v>10</v>
      </c>
      <c r="G2260" s="41"/>
      <c r="H2260" s="42" t="s">
        <v>11</v>
      </c>
      <c r="I2260" s="42" t="s">
        <v>12</v>
      </c>
      <c r="J2260" s="42" t="s">
        <v>13</v>
      </c>
      <c r="K2260" s="42" t="s">
        <v>14</v>
      </c>
      <c r="L2260" s="43" t="s">
        <v>15</v>
      </c>
      <c r="M2260" s="41"/>
      <c r="N2260" s="41"/>
      <c r="O2260" s="43" t="s">
        <v>16</v>
      </c>
      <c r="P2260" s="41"/>
      <c r="Q2260" s="44"/>
      <c r="W2260" s="1" t="str">
        <f t="shared" si="301"/>
        <v>20長野県</v>
      </c>
    </row>
    <row r="2261" spans="1:23" ht="32.25" thickBot="1" x14ac:dyDescent="0.2">
      <c r="A2261" s="8">
        <f t="shared" si="300"/>
        <v>151</v>
      </c>
      <c r="B2261" s="8"/>
      <c r="D2261" s="45"/>
      <c r="E2261" s="46"/>
      <c r="F2261" s="47" t="s">
        <v>17</v>
      </c>
      <c r="G2261" s="48" t="s">
        <v>18</v>
      </c>
      <c r="H2261" s="49" t="s">
        <v>19</v>
      </c>
      <c r="I2261" s="49" t="s">
        <v>20</v>
      </c>
      <c r="J2261" s="49" t="s">
        <v>21</v>
      </c>
      <c r="K2261" s="49" t="s">
        <v>22</v>
      </c>
      <c r="L2261" s="50" t="s">
        <v>23</v>
      </c>
      <c r="M2261" s="51" t="s">
        <v>24</v>
      </c>
      <c r="N2261" s="52" t="s">
        <v>25</v>
      </c>
      <c r="O2261" s="53" t="s">
        <v>26</v>
      </c>
      <c r="P2261" s="51" t="s">
        <v>27</v>
      </c>
      <c r="Q2261" s="54" t="s">
        <v>28</v>
      </c>
      <c r="W2261" s="1" t="str">
        <f t="shared" si="301"/>
        <v>20長野県</v>
      </c>
    </row>
    <row r="2262" spans="1:23" ht="14.25" thickTop="1" x14ac:dyDescent="0.15">
      <c r="A2262" s="8">
        <f t="shared" si="300"/>
        <v>151</v>
      </c>
      <c r="B2262" s="8">
        <f>B2257</f>
        <v>2004</v>
      </c>
      <c r="D2262" s="55"/>
      <c r="E2262" s="56" t="s">
        <v>29</v>
      </c>
      <c r="F2262" s="57">
        <f>SUM(F2263:F2266)</f>
        <v>1293</v>
      </c>
      <c r="G2262" s="58">
        <f>IFERROR(F2262/P2262,"-")</f>
        <v>1.1214223764093669</v>
      </c>
      <c r="H2262" s="59">
        <f>SUM(H2263:H2266)</f>
        <v>1302</v>
      </c>
      <c r="I2262" s="59">
        <f>SUM(I2263:I2266)</f>
        <v>1301</v>
      </c>
      <c r="J2262" s="59">
        <f>SUM(J2263:J2266)</f>
        <v>1301</v>
      </c>
      <c r="K2262" s="59">
        <f>SUM(K2263:K2266)</f>
        <v>1320</v>
      </c>
      <c r="L2262" s="60">
        <f>SUM(L2263:L2266)</f>
        <v>1352</v>
      </c>
      <c r="M2262" s="61">
        <f>IFERROR(L2262/F2262,"-")</f>
        <v>1.045630317092034</v>
      </c>
      <c r="N2262" s="62">
        <f>L2262-F2262</f>
        <v>59</v>
      </c>
      <c r="O2262" s="60">
        <f>SUM(O2263:O2266)</f>
        <v>1244</v>
      </c>
      <c r="P2262" s="63">
        <f>SUM(P2263:P2266)</f>
        <v>1153</v>
      </c>
      <c r="Q2262" s="64">
        <f>IFERROR(O2262/P2262,"-")</f>
        <v>1.0789245446660884</v>
      </c>
      <c r="W2262" s="1" t="str">
        <f t="shared" si="301"/>
        <v>20長野県</v>
      </c>
    </row>
    <row r="2263" spans="1:23" x14ac:dyDescent="0.15">
      <c r="A2263" s="8">
        <f t="shared" si="300"/>
        <v>151</v>
      </c>
      <c r="B2263" s="8">
        <f>B2262</f>
        <v>2004</v>
      </c>
      <c r="D2263" s="65"/>
      <c r="E2263" s="66" t="s">
        <v>30</v>
      </c>
      <c r="F2263" s="67">
        <v>170</v>
      </c>
      <c r="G2263" s="68">
        <f>IFERROR(F2263/P2263,"-")</f>
        <v>1.4285714285714286</v>
      </c>
      <c r="H2263" s="69">
        <v>158</v>
      </c>
      <c r="I2263" s="69">
        <v>116</v>
      </c>
      <c r="J2263" s="69">
        <v>158</v>
      </c>
      <c r="K2263" s="69">
        <v>158</v>
      </c>
      <c r="L2263" s="70">
        <v>190</v>
      </c>
      <c r="M2263" s="71">
        <f>IFERROR(L2263/F2263,"-")</f>
        <v>1.1176470588235294</v>
      </c>
      <c r="N2263" s="72">
        <f>L2263-F2263</f>
        <v>20</v>
      </c>
      <c r="O2263" s="70">
        <v>158</v>
      </c>
      <c r="P2263" s="73">
        <v>119</v>
      </c>
      <c r="Q2263" s="74">
        <f>IFERROR(O2263/P2263,"-")</f>
        <v>1.3277310924369747</v>
      </c>
      <c r="W2263" s="1" t="str">
        <f t="shared" si="301"/>
        <v>20長野県</v>
      </c>
    </row>
    <row r="2264" spans="1:23" x14ac:dyDescent="0.15">
      <c r="A2264" s="8">
        <f t="shared" si="300"/>
        <v>151</v>
      </c>
      <c r="B2264" s="8">
        <f>B2263</f>
        <v>2004</v>
      </c>
      <c r="D2264" s="65"/>
      <c r="E2264" s="75" t="s">
        <v>31</v>
      </c>
      <c r="F2264" s="76">
        <v>833</v>
      </c>
      <c r="G2264" s="77">
        <f>IFERROR(F2264/P2264,"-")</f>
        <v>1.9282407407407407</v>
      </c>
      <c r="H2264" s="78">
        <v>606</v>
      </c>
      <c r="I2264" s="78">
        <v>661</v>
      </c>
      <c r="J2264" s="78">
        <v>619</v>
      </c>
      <c r="K2264" s="78">
        <v>619</v>
      </c>
      <c r="L2264" s="79">
        <v>592</v>
      </c>
      <c r="M2264" s="80">
        <f>IFERROR(L2264/F2264,"-")</f>
        <v>0.71068427370948384</v>
      </c>
      <c r="N2264" s="81">
        <f>L2264-F2264</f>
        <v>-241</v>
      </c>
      <c r="O2264" s="79">
        <v>592</v>
      </c>
      <c r="P2264" s="82">
        <v>432</v>
      </c>
      <c r="Q2264" s="83">
        <f>IFERROR(O2264/P2264,"-")</f>
        <v>1.3703703703703705</v>
      </c>
      <c r="W2264" s="1" t="str">
        <f t="shared" si="301"/>
        <v>20長野県</v>
      </c>
    </row>
    <row r="2265" spans="1:23" x14ac:dyDescent="0.15">
      <c r="A2265" s="8">
        <f t="shared" si="300"/>
        <v>151</v>
      </c>
      <c r="B2265" s="8">
        <f>B2264</f>
        <v>2004</v>
      </c>
      <c r="D2265" s="65"/>
      <c r="E2265" s="75" t="s">
        <v>32</v>
      </c>
      <c r="F2265" s="76">
        <v>80</v>
      </c>
      <c r="G2265" s="77">
        <f>IFERROR(F2265/P2265,"-")</f>
        <v>0.20997375328083989</v>
      </c>
      <c r="H2265" s="78">
        <v>259</v>
      </c>
      <c r="I2265" s="78">
        <v>259</v>
      </c>
      <c r="J2265" s="78">
        <v>276</v>
      </c>
      <c r="K2265" s="78">
        <v>276</v>
      </c>
      <c r="L2265" s="79">
        <v>300</v>
      </c>
      <c r="M2265" s="80">
        <f>IFERROR(L2265/F2265,"-")</f>
        <v>3.75</v>
      </c>
      <c r="N2265" s="81">
        <f>L2265-F2265</f>
        <v>220</v>
      </c>
      <c r="O2265" s="79">
        <v>276</v>
      </c>
      <c r="P2265" s="82">
        <v>381</v>
      </c>
      <c r="Q2265" s="83">
        <f>IFERROR(O2265/P2265,"-")</f>
        <v>0.72440944881889768</v>
      </c>
      <c r="W2265" s="1" t="str">
        <f t="shared" si="301"/>
        <v>20長野県</v>
      </c>
    </row>
    <row r="2266" spans="1:23" ht="14.25" thickBot="1" x14ac:dyDescent="0.2">
      <c r="A2266" s="8">
        <f t="shared" si="300"/>
        <v>151</v>
      </c>
      <c r="B2266" s="8">
        <f>B2265</f>
        <v>2004</v>
      </c>
      <c r="D2266" s="84"/>
      <c r="E2266" s="85" t="s">
        <v>33</v>
      </c>
      <c r="F2266" s="86">
        <v>210</v>
      </c>
      <c r="G2266" s="87">
        <f>IFERROR(F2266/P2266,"-")</f>
        <v>0.95022624434389136</v>
      </c>
      <c r="H2266" s="88">
        <v>279</v>
      </c>
      <c r="I2266" s="88">
        <v>265</v>
      </c>
      <c r="J2266" s="88">
        <v>248</v>
      </c>
      <c r="K2266" s="88">
        <v>267</v>
      </c>
      <c r="L2266" s="89">
        <v>270</v>
      </c>
      <c r="M2266" s="90">
        <f>IFERROR(L2266/F2266,"-")</f>
        <v>1.2857142857142858</v>
      </c>
      <c r="N2266" s="91">
        <f>L2266-F2266</f>
        <v>60</v>
      </c>
      <c r="O2266" s="89">
        <v>218</v>
      </c>
      <c r="P2266" s="92">
        <v>221</v>
      </c>
      <c r="Q2266" s="93">
        <f>IFERROR(O2266/P2266,"-")</f>
        <v>0.98642533936651589</v>
      </c>
      <c r="W2266" s="1" t="str">
        <f t="shared" si="301"/>
        <v>20長野県</v>
      </c>
    </row>
    <row r="2267" spans="1:23" s="5" customFormat="1" x14ac:dyDescent="0.15">
      <c r="A2267" s="94">
        <f t="shared" si="300"/>
        <v>151</v>
      </c>
      <c r="B2267" s="94">
        <f>B2266</f>
        <v>2004</v>
      </c>
      <c r="D2267" s="95"/>
      <c r="E2267" s="96" t="s">
        <v>34</v>
      </c>
      <c r="F2267" s="97">
        <v>0.90909090909090906</v>
      </c>
      <c r="G2267" s="98"/>
      <c r="H2267" s="97">
        <v>0.9</v>
      </c>
      <c r="I2267" s="97">
        <v>0.9</v>
      </c>
      <c r="J2267" s="97">
        <v>0.9</v>
      </c>
      <c r="K2267" s="97">
        <v>1</v>
      </c>
      <c r="L2267" s="97">
        <v>1</v>
      </c>
      <c r="M2267" s="99"/>
      <c r="N2267" s="99"/>
      <c r="O2267" s="100"/>
      <c r="P2267" s="100"/>
      <c r="Q2267" s="99"/>
      <c r="W2267" s="5" t="str">
        <f t="shared" si="301"/>
        <v>20長野県</v>
      </c>
    </row>
    <row r="2268" spans="1:23" x14ac:dyDescent="0.15">
      <c r="A2268" s="8">
        <f>(ROW()+12)/15</f>
        <v>152</v>
      </c>
      <c r="B2268" s="8"/>
      <c r="C2268" s="101">
        <f>(ROW()+12)/15</f>
        <v>152</v>
      </c>
      <c r="D2268" s="101"/>
      <c r="R2268" s="1" t="str">
        <f>"（"&amp;H2270&amp;"　"&amp;H2271&amp;"構想区域）"</f>
        <v>（長野県　飯伊構想区域）</v>
      </c>
      <c r="W2268" s="1" t="str">
        <f>TEXT(F2270,"0?")&amp;H2270</f>
        <v>20長野県</v>
      </c>
    </row>
    <row r="2269" spans="1:23" ht="14.25" thickBot="1" x14ac:dyDescent="0.2">
      <c r="A2269" s="8">
        <f t="shared" ref="A2269:A2282" si="302">A2268</f>
        <v>152</v>
      </c>
      <c r="B2269" s="8"/>
      <c r="C2269" s="1" t="s">
        <v>3</v>
      </c>
      <c r="W2269" s="1" t="str">
        <f>W2268</f>
        <v>20長野県</v>
      </c>
    </row>
    <row r="2270" spans="1:23" x14ac:dyDescent="0.15">
      <c r="A2270" s="8">
        <f t="shared" si="302"/>
        <v>152</v>
      </c>
      <c r="B2270" s="8">
        <v>2005</v>
      </c>
      <c r="D2270" s="10" t="s">
        <v>4</v>
      </c>
      <c r="E2270" s="11"/>
      <c r="F2270" s="12">
        <f>QUOTIENT(F2271,100)</f>
        <v>20</v>
      </c>
      <c r="G2270" s="13"/>
      <c r="H2270" s="14" t="s">
        <v>196</v>
      </c>
      <c r="I2270" s="15"/>
      <c r="N2270" s="16"/>
      <c r="W2270" s="1" t="str">
        <f t="shared" ref="W2270:W2282" si="303">W2269</f>
        <v>20長野県</v>
      </c>
    </row>
    <row r="2271" spans="1:23" x14ac:dyDescent="0.15">
      <c r="A2271" s="8">
        <f t="shared" si="302"/>
        <v>152</v>
      </c>
      <c r="B2271" s="8">
        <f>B2270</f>
        <v>2005</v>
      </c>
      <c r="D2271" s="17" t="s">
        <v>5</v>
      </c>
      <c r="E2271" s="18"/>
      <c r="F2271" s="19">
        <f>B2271</f>
        <v>2005</v>
      </c>
      <c r="G2271" s="20"/>
      <c r="H2271" s="21" t="s">
        <v>201</v>
      </c>
      <c r="I2271" s="22"/>
      <c r="N2271" s="16"/>
      <c r="W2271" s="1" t="str">
        <f t="shared" si="303"/>
        <v>20長野県</v>
      </c>
    </row>
    <row r="2272" spans="1:23" x14ac:dyDescent="0.15">
      <c r="A2272" s="8">
        <f t="shared" si="302"/>
        <v>152</v>
      </c>
      <c r="B2272" s="8">
        <f>B2271</f>
        <v>2005</v>
      </c>
      <c r="D2272" s="23" t="s">
        <v>6</v>
      </c>
      <c r="E2272" s="24"/>
      <c r="F2272" s="25">
        <v>15.534599999999999</v>
      </c>
      <c r="G2272" s="26"/>
      <c r="H2272" s="26"/>
      <c r="I2272" s="27"/>
      <c r="J2272" s="28"/>
      <c r="K2272" s="28"/>
      <c r="M2272" s="28"/>
      <c r="N2272" s="29"/>
      <c r="O2272" s="30" t="s">
        <v>7</v>
      </c>
      <c r="W2272" s="1" t="str">
        <f t="shared" si="303"/>
        <v>20長野県</v>
      </c>
    </row>
    <row r="2273" spans="1:23" ht="14.25" thickBot="1" x14ac:dyDescent="0.2">
      <c r="A2273" s="8">
        <f t="shared" si="302"/>
        <v>152</v>
      </c>
      <c r="B2273" s="8">
        <f>B2272</f>
        <v>2005</v>
      </c>
      <c r="D2273" s="31" t="s">
        <v>8</v>
      </c>
      <c r="E2273" s="32"/>
      <c r="F2273" s="33">
        <v>1928.91</v>
      </c>
      <c r="G2273" s="34"/>
      <c r="H2273" s="34"/>
      <c r="I2273" s="35"/>
      <c r="J2273" s="36"/>
      <c r="K2273" s="36"/>
      <c r="M2273" s="36"/>
      <c r="O2273" s="37">
        <v>-6.0999999999999999E-2</v>
      </c>
      <c r="P2273" s="37"/>
      <c r="W2273" s="1" t="str">
        <f t="shared" si="303"/>
        <v>20長野県</v>
      </c>
    </row>
    <row r="2274" spans="1:23" ht="14.25" thickBot="1" x14ac:dyDescent="0.2">
      <c r="A2274" s="8">
        <f t="shared" si="302"/>
        <v>152</v>
      </c>
      <c r="B2274" s="8"/>
      <c r="C2274" s="1" t="s">
        <v>9</v>
      </c>
      <c r="W2274" s="1" t="str">
        <f t="shared" si="303"/>
        <v>20長野県</v>
      </c>
    </row>
    <row r="2275" spans="1:23" ht="13.5" customHeight="1" x14ac:dyDescent="0.15">
      <c r="A2275" s="8">
        <f t="shared" si="302"/>
        <v>152</v>
      </c>
      <c r="B2275" s="8"/>
      <c r="D2275" s="38"/>
      <c r="E2275" s="39"/>
      <c r="F2275" s="40" t="s">
        <v>10</v>
      </c>
      <c r="G2275" s="41"/>
      <c r="H2275" s="42" t="s">
        <v>11</v>
      </c>
      <c r="I2275" s="42" t="s">
        <v>12</v>
      </c>
      <c r="J2275" s="42" t="s">
        <v>13</v>
      </c>
      <c r="K2275" s="42" t="s">
        <v>14</v>
      </c>
      <c r="L2275" s="43" t="s">
        <v>15</v>
      </c>
      <c r="M2275" s="41"/>
      <c r="N2275" s="41"/>
      <c r="O2275" s="43" t="s">
        <v>16</v>
      </c>
      <c r="P2275" s="41"/>
      <c r="Q2275" s="44"/>
      <c r="W2275" s="1" t="str">
        <f t="shared" si="303"/>
        <v>20長野県</v>
      </c>
    </row>
    <row r="2276" spans="1:23" ht="32.25" thickBot="1" x14ac:dyDescent="0.2">
      <c r="A2276" s="8">
        <f t="shared" si="302"/>
        <v>152</v>
      </c>
      <c r="B2276" s="8"/>
      <c r="D2276" s="45"/>
      <c r="E2276" s="46"/>
      <c r="F2276" s="47" t="s">
        <v>17</v>
      </c>
      <c r="G2276" s="48" t="s">
        <v>18</v>
      </c>
      <c r="H2276" s="49" t="s">
        <v>19</v>
      </c>
      <c r="I2276" s="49" t="s">
        <v>20</v>
      </c>
      <c r="J2276" s="49" t="s">
        <v>21</v>
      </c>
      <c r="K2276" s="49" t="s">
        <v>22</v>
      </c>
      <c r="L2276" s="50" t="s">
        <v>23</v>
      </c>
      <c r="M2276" s="51" t="s">
        <v>24</v>
      </c>
      <c r="N2276" s="52" t="s">
        <v>25</v>
      </c>
      <c r="O2276" s="53" t="s">
        <v>26</v>
      </c>
      <c r="P2276" s="51" t="s">
        <v>27</v>
      </c>
      <c r="Q2276" s="54" t="s">
        <v>28</v>
      </c>
      <c r="W2276" s="1" t="str">
        <f t="shared" si="303"/>
        <v>20長野県</v>
      </c>
    </row>
    <row r="2277" spans="1:23" ht="14.25" thickTop="1" x14ac:dyDescent="0.15">
      <c r="A2277" s="8">
        <f t="shared" si="302"/>
        <v>152</v>
      </c>
      <c r="B2277" s="8">
        <f>B2272</f>
        <v>2005</v>
      </c>
      <c r="D2277" s="55"/>
      <c r="E2277" s="56" t="s">
        <v>29</v>
      </c>
      <c r="F2277" s="57">
        <f>SUM(F2278:F2281)</f>
        <v>1563</v>
      </c>
      <c r="G2277" s="58">
        <f>IFERROR(F2277/P2277,"-")</f>
        <v>1.1681614349775784</v>
      </c>
      <c r="H2277" s="59">
        <f>SUM(H2278:H2281)</f>
        <v>1571</v>
      </c>
      <c r="I2277" s="59">
        <f>SUM(I2278:I2281)</f>
        <v>1571</v>
      </c>
      <c r="J2277" s="59">
        <f>SUM(J2278:J2281)</f>
        <v>1456</v>
      </c>
      <c r="K2277" s="59">
        <f>SUM(K2278:K2281)</f>
        <v>1430</v>
      </c>
      <c r="L2277" s="60">
        <f>SUM(L2278:L2281)</f>
        <v>1372</v>
      </c>
      <c r="M2277" s="61">
        <f>IFERROR(L2277/F2277,"-")</f>
        <v>0.87779910428662833</v>
      </c>
      <c r="N2277" s="62">
        <f>L2277-F2277</f>
        <v>-191</v>
      </c>
      <c r="O2277" s="60">
        <f>SUM(O2278:O2281)</f>
        <v>1362</v>
      </c>
      <c r="P2277" s="63">
        <f>SUM(P2278:P2281)</f>
        <v>1338</v>
      </c>
      <c r="Q2277" s="64">
        <f>IFERROR(O2277/P2277,"-")</f>
        <v>1.0179372197309418</v>
      </c>
      <c r="W2277" s="1" t="str">
        <f t="shared" si="303"/>
        <v>20長野県</v>
      </c>
    </row>
    <row r="2278" spans="1:23" x14ac:dyDescent="0.15">
      <c r="A2278" s="8">
        <f t="shared" si="302"/>
        <v>152</v>
      </c>
      <c r="B2278" s="8">
        <f>B2277</f>
        <v>2005</v>
      </c>
      <c r="D2278" s="65"/>
      <c r="E2278" s="66" t="s">
        <v>30</v>
      </c>
      <c r="F2278" s="67">
        <v>127</v>
      </c>
      <c r="G2278" s="68">
        <f>IFERROR(F2278/P2278,"-")</f>
        <v>0.98449612403100772</v>
      </c>
      <c r="H2278" s="69">
        <v>158</v>
      </c>
      <c r="I2278" s="69">
        <v>158</v>
      </c>
      <c r="J2278" s="69">
        <v>213</v>
      </c>
      <c r="K2278" s="69">
        <v>157</v>
      </c>
      <c r="L2278" s="70">
        <v>157</v>
      </c>
      <c r="M2278" s="71">
        <f>IFERROR(L2278/F2278,"-")</f>
        <v>1.2362204724409449</v>
      </c>
      <c r="N2278" s="72">
        <f>L2278-F2278</f>
        <v>30</v>
      </c>
      <c r="O2278" s="70">
        <v>156</v>
      </c>
      <c r="P2278" s="73">
        <v>129</v>
      </c>
      <c r="Q2278" s="74">
        <f>IFERROR(O2278/P2278,"-")</f>
        <v>1.2093023255813953</v>
      </c>
      <c r="W2278" s="1" t="str">
        <f t="shared" si="303"/>
        <v>20長野県</v>
      </c>
    </row>
    <row r="2279" spans="1:23" x14ac:dyDescent="0.15">
      <c r="A2279" s="8">
        <f t="shared" si="302"/>
        <v>152</v>
      </c>
      <c r="B2279" s="8">
        <f>B2278</f>
        <v>2005</v>
      </c>
      <c r="D2279" s="65"/>
      <c r="E2279" s="75" t="s">
        <v>31</v>
      </c>
      <c r="F2279" s="76">
        <v>955</v>
      </c>
      <c r="G2279" s="77">
        <f>IFERROR(F2279/P2279,"-")</f>
        <v>1.7207207207207207</v>
      </c>
      <c r="H2279" s="78">
        <v>847</v>
      </c>
      <c r="I2279" s="78">
        <v>801</v>
      </c>
      <c r="J2279" s="78">
        <v>746</v>
      </c>
      <c r="K2279" s="78">
        <v>755</v>
      </c>
      <c r="L2279" s="79">
        <v>755</v>
      </c>
      <c r="M2279" s="80">
        <f>IFERROR(L2279/F2279,"-")</f>
        <v>0.79057591623036649</v>
      </c>
      <c r="N2279" s="81">
        <f>L2279-F2279</f>
        <v>-200</v>
      </c>
      <c r="O2279" s="79">
        <v>725</v>
      </c>
      <c r="P2279" s="82">
        <v>555</v>
      </c>
      <c r="Q2279" s="83">
        <f>IFERROR(O2279/P2279,"-")</f>
        <v>1.3063063063063063</v>
      </c>
      <c r="W2279" s="1" t="str">
        <f t="shared" si="303"/>
        <v>20長野県</v>
      </c>
    </row>
    <row r="2280" spans="1:23" x14ac:dyDescent="0.15">
      <c r="A2280" s="8">
        <f t="shared" si="302"/>
        <v>152</v>
      </c>
      <c r="B2280" s="8">
        <f>B2279</f>
        <v>2005</v>
      </c>
      <c r="D2280" s="65"/>
      <c r="E2280" s="75" t="s">
        <v>32</v>
      </c>
      <c r="F2280" s="76">
        <v>209</v>
      </c>
      <c r="G2280" s="77">
        <f>IFERROR(F2280/P2280,"-")</f>
        <v>0.50240384615384615</v>
      </c>
      <c r="H2280" s="78">
        <v>254</v>
      </c>
      <c r="I2280" s="78">
        <v>300</v>
      </c>
      <c r="J2280" s="78">
        <v>300</v>
      </c>
      <c r="K2280" s="78">
        <v>343</v>
      </c>
      <c r="L2280" s="79">
        <v>343</v>
      </c>
      <c r="M2280" s="80">
        <f>IFERROR(L2280/F2280,"-")</f>
        <v>1.6411483253588517</v>
      </c>
      <c r="N2280" s="81">
        <f>L2280-F2280</f>
        <v>134</v>
      </c>
      <c r="O2280" s="79">
        <v>349</v>
      </c>
      <c r="P2280" s="82">
        <v>416</v>
      </c>
      <c r="Q2280" s="83">
        <f>IFERROR(O2280/P2280,"-")</f>
        <v>0.83894230769230771</v>
      </c>
      <c r="W2280" s="1" t="str">
        <f t="shared" si="303"/>
        <v>20長野県</v>
      </c>
    </row>
    <row r="2281" spans="1:23" ht="14.25" thickBot="1" x14ac:dyDescent="0.2">
      <c r="A2281" s="8">
        <f t="shared" si="302"/>
        <v>152</v>
      </c>
      <c r="B2281" s="8">
        <f>B2280</f>
        <v>2005</v>
      </c>
      <c r="D2281" s="84"/>
      <c r="E2281" s="85" t="s">
        <v>33</v>
      </c>
      <c r="F2281" s="86">
        <v>272</v>
      </c>
      <c r="G2281" s="87">
        <f>IFERROR(F2281/P2281,"-")</f>
        <v>1.1428571428571428</v>
      </c>
      <c r="H2281" s="88">
        <v>312</v>
      </c>
      <c r="I2281" s="88">
        <v>312</v>
      </c>
      <c r="J2281" s="88">
        <v>197</v>
      </c>
      <c r="K2281" s="88">
        <v>175</v>
      </c>
      <c r="L2281" s="89">
        <v>117</v>
      </c>
      <c r="M2281" s="90">
        <f>IFERROR(L2281/F2281,"-")</f>
        <v>0.43014705882352944</v>
      </c>
      <c r="N2281" s="91">
        <f>L2281-F2281</f>
        <v>-155</v>
      </c>
      <c r="O2281" s="89">
        <v>132</v>
      </c>
      <c r="P2281" s="92">
        <v>238</v>
      </c>
      <c r="Q2281" s="93">
        <f>IFERROR(O2281/P2281,"-")</f>
        <v>0.55462184873949583</v>
      </c>
      <c r="W2281" s="1" t="str">
        <f t="shared" si="303"/>
        <v>20長野県</v>
      </c>
    </row>
    <row r="2282" spans="1:23" s="5" customFormat="1" x14ac:dyDescent="0.15">
      <c r="A2282" s="94">
        <f t="shared" si="302"/>
        <v>152</v>
      </c>
      <c r="B2282" s="94">
        <f>B2281</f>
        <v>2005</v>
      </c>
      <c r="D2282" s="95"/>
      <c r="E2282" s="96" t="s">
        <v>34</v>
      </c>
      <c r="F2282" s="97">
        <v>1</v>
      </c>
      <c r="G2282" s="98"/>
      <c r="H2282" s="97">
        <v>0.92307692307692313</v>
      </c>
      <c r="I2282" s="97">
        <v>0.92307692307692313</v>
      </c>
      <c r="J2282" s="97">
        <v>1</v>
      </c>
      <c r="K2282" s="97">
        <v>1</v>
      </c>
      <c r="L2282" s="97">
        <v>1</v>
      </c>
      <c r="M2282" s="99"/>
      <c r="N2282" s="99"/>
      <c r="O2282" s="100"/>
      <c r="P2282" s="100"/>
      <c r="Q2282" s="99"/>
      <c r="W2282" s="5" t="str">
        <f t="shared" si="303"/>
        <v>20長野県</v>
      </c>
    </row>
    <row r="2283" spans="1:23" x14ac:dyDescent="0.15">
      <c r="A2283" s="8">
        <f>(ROW()+12)/15</f>
        <v>153</v>
      </c>
      <c r="B2283" s="8"/>
      <c r="C2283" s="101">
        <f>(ROW()+12)/15</f>
        <v>153</v>
      </c>
      <c r="D2283" s="101"/>
      <c r="R2283" s="1" t="str">
        <f>"（"&amp;H2285&amp;"　"&amp;H2286&amp;"構想区域）"</f>
        <v>（長野県　木曽構想区域）</v>
      </c>
      <c r="W2283" s="1" t="str">
        <f>TEXT(F2285,"0?")&amp;H2285</f>
        <v>20長野県</v>
      </c>
    </row>
    <row r="2284" spans="1:23" ht="14.25" thickBot="1" x14ac:dyDescent="0.2">
      <c r="A2284" s="8">
        <f t="shared" ref="A2284:A2297" si="304">A2283</f>
        <v>153</v>
      </c>
      <c r="B2284" s="8"/>
      <c r="C2284" s="1" t="s">
        <v>3</v>
      </c>
      <c r="W2284" s="1" t="str">
        <f>W2283</f>
        <v>20長野県</v>
      </c>
    </row>
    <row r="2285" spans="1:23" x14ac:dyDescent="0.15">
      <c r="A2285" s="8">
        <f t="shared" si="304"/>
        <v>153</v>
      </c>
      <c r="B2285" s="8">
        <v>2006</v>
      </c>
      <c r="D2285" s="10" t="s">
        <v>4</v>
      </c>
      <c r="E2285" s="11"/>
      <c r="F2285" s="12">
        <f>QUOTIENT(F2286,100)</f>
        <v>20</v>
      </c>
      <c r="G2285" s="13"/>
      <c r="H2285" s="14" t="s">
        <v>196</v>
      </c>
      <c r="I2285" s="15"/>
      <c r="N2285" s="16"/>
      <c r="W2285" s="1" t="str">
        <f t="shared" ref="W2285:W2297" si="305">W2284</f>
        <v>20長野県</v>
      </c>
    </row>
    <row r="2286" spans="1:23" x14ac:dyDescent="0.15">
      <c r="A2286" s="8">
        <f t="shared" si="304"/>
        <v>153</v>
      </c>
      <c r="B2286" s="8">
        <f>B2285</f>
        <v>2006</v>
      </c>
      <c r="D2286" s="17" t="s">
        <v>5</v>
      </c>
      <c r="E2286" s="18"/>
      <c r="F2286" s="19">
        <f>B2286</f>
        <v>2006</v>
      </c>
      <c r="G2286" s="20"/>
      <c r="H2286" s="21" t="s">
        <v>202</v>
      </c>
      <c r="I2286" s="22"/>
      <c r="N2286" s="16"/>
      <c r="W2286" s="1" t="str">
        <f t="shared" si="305"/>
        <v>20長野県</v>
      </c>
    </row>
    <row r="2287" spans="1:23" x14ac:dyDescent="0.15">
      <c r="A2287" s="8">
        <f t="shared" si="304"/>
        <v>153</v>
      </c>
      <c r="B2287" s="8">
        <f>B2286</f>
        <v>2006</v>
      </c>
      <c r="D2287" s="23" t="s">
        <v>6</v>
      </c>
      <c r="E2287" s="24"/>
      <c r="F2287" s="25">
        <v>2.5476000000000001</v>
      </c>
      <c r="G2287" s="26"/>
      <c r="H2287" s="26"/>
      <c r="I2287" s="27"/>
      <c r="J2287" s="28"/>
      <c r="K2287" s="28"/>
      <c r="M2287" s="28"/>
      <c r="N2287" s="29"/>
      <c r="O2287" s="30" t="s">
        <v>7</v>
      </c>
      <c r="W2287" s="1" t="str">
        <f t="shared" si="305"/>
        <v>20長野県</v>
      </c>
    </row>
    <row r="2288" spans="1:23" ht="14.25" thickBot="1" x14ac:dyDescent="0.2">
      <c r="A2288" s="8">
        <f t="shared" si="304"/>
        <v>153</v>
      </c>
      <c r="B2288" s="8">
        <f>B2287</f>
        <v>2006</v>
      </c>
      <c r="D2288" s="31" t="s">
        <v>8</v>
      </c>
      <c r="E2288" s="32"/>
      <c r="F2288" s="33">
        <v>1546.17</v>
      </c>
      <c r="G2288" s="34"/>
      <c r="H2288" s="34"/>
      <c r="I2288" s="35"/>
      <c r="J2288" s="36"/>
      <c r="K2288" s="36"/>
      <c r="M2288" s="36"/>
      <c r="O2288" s="37">
        <v>-0.31600000000000006</v>
      </c>
      <c r="P2288" s="37"/>
      <c r="W2288" s="1" t="str">
        <f t="shared" si="305"/>
        <v>20長野県</v>
      </c>
    </row>
    <row r="2289" spans="1:23" ht="14.25" thickBot="1" x14ac:dyDescent="0.2">
      <c r="A2289" s="8">
        <f t="shared" si="304"/>
        <v>153</v>
      </c>
      <c r="B2289" s="8"/>
      <c r="C2289" s="1" t="s">
        <v>9</v>
      </c>
      <c r="W2289" s="1" t="str">
        <f t="shared" si="305"/>
        <v>20長野県</v>
      </c>
    </row>
    <row r="2290" spans="1:23" ht="13.5" customHeight="1" x14ac:dyDescent="0.15">
      <c r="A2290" s="8">
        <f t="shared" si="304"/>
        <v>153</v>
      </c>
      <c r="B2290" s="8"/>
      <c r="D2290" s="38"/>
      <c r="E2290" s="39"/>
      <c r="F2290" s="40" t="s">
        <v>10</v>
      </c>
      <c r="G2290" s="41"/>
      <c r="H2290" s="42" t="s">
        <v>11</v>
      </c>
      <c r="I2290" s="42" t="s">
        <v>12</v>
      </c>
      <c r="J2290" s="42" t="s">
        <v>13</v>
      </c>
      <c r="K2290" s="42" t="s">
        <v>14</v>
      </c>
      <c r="L2290" s="43" t="s">
        <v>15</v>
      </c>
      <c r="M2290" s="41"/>
      <c r="N2290" s="41"/>
      <c r="O2290" s="43" t="s">
        <v>16</v>
      </c>
      <c r="P2290" s="41"/>
      <c r="Q2290" s="44"/>
      <c r="W2290" s="1" t="str">
        <f t="shared" si="305"/>
        <v>20長野県</v>
      </c>
    </row>
    <row r="2291" spans="1:23" ht="32.25" thickBot="1" x14ac:dyDescent="0.2">
      <c r="A2291" s="8">
        <f t="shared" si="304"/>
        <v>153</v>
      </c>
      <c r="B2291" s="8"/>
      <c r="D2291" s="45"/>
      <c r="E2291" s="46"/>
      <c r="F2291" s="47" t="s">
        <v>17</v>
      </c>
      <c r="G2291" s="48" t="s">
        <v>18</v>
      </c>
      <c r="H2291" s="49" t="s">
        <v>19</v>
      </c>
      <c r="I2291" s="49" t="s">
        <v>20</v>
      </c>
      <c r="J2291" s="49" t="s">
        <v>21</v>
      </c>
      <c r="K2291" s="49" t="s">
        <v>22</v>
      </c>
      <c r="L2291" s="50" t="s">
        <v>23</v>
      </c>
      <c r="M2291" s="51" t="s">
        <v>24</v>
      </c>
      <c r="N2291" s="52" t="s">
        <v>25</v>
      </c>
      <c r="O2291" s="53" t="s">
        <v>26</v>
      </c>
      <c r="P2291" s="51" t="s">
        <v>27</v>
      </c>
      <c r="Q2291" s="54" t="s">
        <v>28</v>
      </c>
      <c r="W2291" s="1" t="str">
        <f t="shared" si="305"/>
        <v>20長野県</v>
      </c>
    </row>
    <row r="2292" spans="1:23" ht="14.25" thickTop="1" x14ac:dyDescent="0.15">
      <c r="A2292" s="8">
        <f t="shared" si="304"/>
        <v>153</v>
      </c>
      <c r="B2292" s="8">
        <f>B2287</f>
        <v>2006</v>
      </c>
      <c r="D2292" s="55"/>
      <c r="E2292" s="56" t="s">
        <v>29</v>
      </c>
      <c r="F2292" s="57">
        <f>SUM(F2293:F2296)</f>
        <v>259</v>
      </c>
      <c r="G2292" s="58">
        <f>IFERROR(F2292/P2292,"-")</f>
        <v>1.8768115942028984</v>
      </c>
      <c r="H2292" s="59">
        <f>SUM(H2293:H2296)</f>
        <v>235</v>
      </c>
      <c r="I2292" s="59">
        <f>SUM(I2293:I2296)</f>
        <v>235</v>
      </c>
      <c r="J2292" s="59">
        <f>SUM(J2293:J2296)</f>
        <v>195</v>
      </c>
      <c r="K2292" s="59">
        <f>SUM(K2293:K2296)</f>
        <v>195</v>
      </c>
      <c r="L2292" s="60">
        <f>SUM(L2293:L2296)</f>
        <v>193</v>
      </c>
      <c r="M2292" s="61">
        <f>IFERROR(L2292/F2292,"-")</f>
        <v>0.74517374517374513</v>
      </c>
      <c r="N2292" s="62">
        <f>L2292-F2292</f>
        <v>-66</v>
      </c>
      <c r="O2292" s="60">
        <f>SUM(O2293:O2296)</f>
        <v>193</v>
      </c>
      <c r="P2292" s="63">
        <f>SUM(P2293:P2296)</f>
        <v>138</v>
      </c>
      <c r="Q2292" s="64">
        <f>IFERROR(O2292/P2292,"-")</f>
        <v>1.3985507246376812</v>
      </c>
      <c r="W2292" s="1" t="str">
        <f t="shared" si="305"/>
        <v>20長野県</v>
      </c>
    </row>
    <row r="2293" spans="1:23" x14ac:dyDescent="0.15">
      <c r="A2293" s="8">
        <f t="shared" si="304"/>
        <v>153</v>
      </c>
      <c r="B2293" s="8">
        <f>B2292</f>
        <v>2006</v>
      </c>
      <c r="D2293" s="65"/>
      <c r="E2293" s="66" t="s">
        <v>30</v>
      </c>
      <c r="F2293" s="67">
        <v>0</v>
      </c>
      <c r="G2293" s="68">
        <f>IFERROR(F2293/P2293,"-")</f>
        <v>0</v>
      </c>
      <c r="H2293" s="69">
        <v>0</v>
      </c>
      <c r="I2293" s="69">
        <v>0</v>
      </c>
      <c r="J2293" s="69">
        <v>0</v>
      </c>
      <c r="K2293" s="69">
        <v>0</v>
      </c>
      <c r="L2293" s="70">
        <v>0</v>
      </c>
      <c r="M2293" s="71" t="str">
        <f>IFERROR(L2293/F2293,"-")</f>
        <v>-</v>
      </c>
      <c r="N2293" s="72">
        <f>L2293-F2293</f>
        <v>0</v>
      </c>
      <c r="O2293" s="70">
        <v>0</v>
      </c>
      <c r="P2293" s="73">
        <v>14</v>
      </c>
      <c r="Q2293" s="74">
        <f>IFERROR(O2293/P2293,"-")</f>
        <v>0</v>
      </c>
      <c r="W2293" s="1" t="str">
        <f t="shared" si="305"/>
        <v>20長野県</v>
      </c>
    </row>
    <row r="2294" spans="1:23" x14ac:dyDescent="0.15">
      <c r="A2294" s="8">
        <f t="shared" si="304"/>
        <v>153</v>
      </c>
      <c r="B2294" s="8">
        <f>B2293</f>
        <v>2006</v>
      </c>
      <c r="D2294" s="65"/>
      <c r="E2294" s="75" t="s">
        <v>31</v>
      </c>
      <c r="F2294" s="76">
        <v>211</v>
      </c>
      <c r="G2294" s="77">
        <f>IFERROR(F2294/P2294,"-")</f>
        <v>3.6379310344827585</v>
      </c>
      <c r="H2294" s="78">
        <v>101</v>
      </c>
      <c r="I2294" s="78">
        <v>101</v>
      </c>
      <c r="J2294" s="78">
        <v>93</v>
      </c>
      <c r="K2294" s="78">
        <v>93</v>
      </c>
      <c r="L2294" s="79">
        <v>91</v>
      </c>
      <c r="M2294" s="80">
        <f>IFERROR(L2294/F2294,"-")</f>
        <v>0.43127962085308058</v>
      </c>
      <c r="N2294" s="81">
        <f>L2294-F2294</f>
        <v>-120</v>
      </c>
      <c r="O2294" s="79">
        <v>91</v>
      </c>
      <c r="P2294" s="82">
        <v>58</v>
      </c>
      <c r="Q2294" s="83">
        <f>IFERROR(O2294/P2294,"-")</f>
        <v>1.5689655172413792</v>
      </c>
      <c r="W2294" s="1" t="str">
        <f t="shared" si="305"/>
        <v>20長野県</v>
      </c>
    </row>
    <row r="2295" spans="1:23" x14ac:dyDescent="0.15">
      <c r="A2295" s="8">
        <f t="shared" si="304"/>
        <v>153</v>
      </c>
      <c r="B2295" s="8">
        <f>B2294</f>
        <v>2006</v>
      </c>
      <c r="D2295" s="65"/>
      <c r="E2295" s="75" t="s">
        <v>32</v>
      </c>
      <c r="F2295" s="76">
        <v>0</v>
      </c>
      <c r="G2295" s="77">
        <f>IFERROR(F2295/P2295,"-")</f>
        <v>0</v>
      </c>
      <c r="H2295" s="78">
        <v>90</v>
      </c>
      <c r="I2295" s="78">
        <v>90</v>
      </c>
      <c r="J2295" s="78">
        <v>83</v>
      </c>
      <c r="K2295" s="78">
        <v>83</v>
      </c>
      <c r="L2295" s="79">
        <v>83</v>
      </c>
      <c r="M2295" s="80" t="str">
        <f>IFERROR(L2295/F2295,"-")</f>
        <v>-</v>
      </c>
      <c r="N2295" s="81">
        <f>L2295-F2295</f>
        <v>83</v>
      </c>
      <c r="O2295" s="79">
        <v>83</v>
      </c>
      <c r="P2295" s="82">
        <v>40</v>
      </c>
      <c r="Q2295" s="83">
        <f>IFERROR(O2295/P2295,"-")</f>
        <v>2.0750000000000002</v>
      </c>
      <c r="W2295" s="1" t="str">
        <f t="shared" si="305"/>
        <v>20長野県</v>
      </c>
    </row>
    <row r="2296" spans="1:23" ht="14.25" thickBot="1" x14ac:dyDescent="0.2">
      <c r="A2296" s="8">
        <f t="shared" si="304"/>
        <v>153</v>
      </c>
      <c r="B2296" s="8">
        <f>B2295</f>
        <v>2006</v>
      </c>
      <c r="D2296" s="84"/>
      <c r="E2296" s="85" t="s">
        <v>33</v>
      </c>
      <c r="F2296" s="86">
        <v>48</v>
      </c>
      <c r="G2296" s="87">
        <f>IFERROR(F2296/P2296,"-")</f>
        <v>1.8461538461538463</v>
      </c>
      <c r="H2296" s="88">
        <v>44</v>
      </c>
      <c r="I2296" s="88">
        <v>44</v>
      </c>
      <c r="J2296" s="88">
        <v>19</v>
      </c>
      <c r="K2296" s="88">
        <v>19</v>
      </c>
      <c r="L2296" s="89">
        <v>19</v>
      </c>
      <c r="M2296" s="90">
        <f>IFERROR(L2296/F2296,"-")</f>
        <v>0.39583333333333331</v>
      </c>
      <c r="N2296" s="91">
        <f>L2296-F2296</f>
        <v>-29</v>
      </c>
      <c r="O2296" s="89">
        <v>19</v>
      </c>
      <c r="P2296" s="92">
        <v>26</v>
      </c>
      <c r="Q2296" s="93">
        <f>IFERROR(O2296/P2296,"-")</f>
        <v>0.73076923076923073</v>
      </c>
      <c r="W2296" s="1" t="str">
        <f t="shared" si="305"/>
        <v>20長野県</v>
      </c>
    </row>
    <row r="2297" spans="1:23" s="5" customFormat="1" x14ac:dyDescent="0.15">
      <c r="A2297" s="94">
        <f t="shared" si="304"/>
        <v>153</v>
      </c>
      <c r="B2297" s="94">
        <f>B2296</f>
        <v>2006</v>
      </c>
      <c r="D2297" s="95"/>
      <c r="E2297" s="96" t="s">
        <v>34</v>
      </c>
      <c r="F2297" s="97">
        <v>1</v>
      </c>
      <c r="G2297" s="98"/>
      <c r="H2297" s="97">
        <v>1</v>
      </c>
      <c r="I2297" s="97">
        <v>1</v>
      </c>
      <c r="J2297" s="97">
        <v>1</v>
      </c>
      <c r="K2297" s="97">
        <v>1</v>
      </c>
      <c r="L2297" s="97">
        <v>1</v>
      </c>
      <c r="M2297" s="99"/>
      <c r="N2297" s="99"/>
      <c r="O2297" s="100"/>
      <c r="P2297" s="100"/>
      <c r="Q2297" s="99"/>
      <c r="W2297" s="5" t="str">
        <f t="shared" si="305"/>
        <v>20長野県</v>
      </c>
    </row>
    <row r="2298" spans="1:23" x14ac:dyDescent="0.15">
      <c r="A2298" s="8">
        <f>(ROW()+12)/15</f>
        <v>154</v>
      </c>
      <c r="B2298" s="8"/>
      <c r="C2298" s="101">
        <f>(ROW()+12)/15</f>
        <v>154</v>
      </c>
      <c r="D2298" s="101"/>
      <c r="R2298" s="1" t="str">
        <f>"（"&amp;H2300&amp;"　"&amp;H2301&amp;"構想区域）"</f>
        <v>（長野県　松本構想区域）</v>
      </c>
      <c r="W2298" s="1" t="str">
        <f>TEXT(F2300,"0?")&amp;H2300</f>
        <v>20長野県</v>
      </c>
    </row>
    <row r="2299" spans="1:23" ht="14.25" thickBot="1" x14ac:dyDescent="0.2">
      <c r="A2299" s="8">
        <f t="shared" ref="A2299:A2312" si="306">A2298</f>
        <v>154</v>
      </c>
      <c r="B2299" s="8"/>
      <c r="C2299" s="1" t="s">
        <v>3</v>
      </c>
      <c r="W2299" s="1" t="str">
        <f>W2298</f>
        <v>20長野県</v>
      </c>
    </row>
    <row r="2300" spans="1:23" x14ac:dyDescent="0.15">
      <c r="A2300" s="8">
        <f t="shared" si="306"/>
        <v>154</v>
      </c>
      <c r="B2300" s="8">
        <v>2007</v>
      </c>
      <c r="D2300" s="10" t="s">
        <v>4</v>
      </c>
      <c r="E2300" s="11"/>
      <c r="F2300" s="12">
        <f>QUOTIENT(F2301,100)</f>
        <v>20</v>
      </c>
      <c r="G2300" s="13"/>
      <c r="H2300" s="14" t="s">
        <v>196</v>
      </c>
      <c r="I2300" s="15"/>
      <c r="N2300" s="16"/>
      <c r="W2300" s="1" t="str">
        <f t="shared" ref="W2300:W2312" si="307">W2299</f>
        <v>20長野県</v>
      </c>
    </row>
    <row r="2301" spans="1:23" x14ac:dyDescent="0.15">
      <c r="A2301" s="8">
        <f t="shared" si="306"/>
        <v>154</v>
      </c>
      <c r="B2301" s="8">
        <f>B2300</f>
        <v>2007</v>
      </c>
      <c r="D2301" s="17" t="s">
        <v>5</v>
      </c>
      <c r="E2301" s="18"/>
      <c r="F2301" s="19">
        <f>B2301</f>
        <v>2007</v>
      </c>
      <c r="G2301" s="20"/>
      <c r="H2301" s="21" t="s">
        <v>203</v>
      </c>
      <c r="I2301" s="22"/>
      <c r="N2301" s="16"/>
      <c r="W2301" s="1" t="str">
        <f t="shared" si="307"/>
        <v>20長野県</v>
      </c>
    </row>
    <row r="2302" spans="1:23" x14ac:dyDescent="0.15">
      <c r="A2302" s="8">
        <f t="shared" si="306"/>
        <v>154</v>
      </c>
      <c r="B2302" s="8">
        <f>B2301</f>
        <v>2007</v>
      </c>
      <c r="D2302" s="23" t="s">
        <v>6</v>
      </c>
      <c r="E2302" s="24"/>
      <c r="F2302" s="25">
        <v>42.366799999999998</v>
      </c>
      <c r="G2302" s="26"/>
      <c r="H2302" s="26"/>
      <c r="I2302" s="27"/>
      <c r="J2302" s="28"/>
      <c r="K2302" s="28"/>
      <c r="M2302" s="28"/>
      <c r="N2302" s="29"/>
      <c r="O2302" s="30" t="s">
        <v>7</v>
      </c>
      <c r="W2302" s="1" t="str">
        <f t="shared" si="307"/>
        <v>20長野県</v>
      </c>
    </row>
    <row r="2303" spans="1:23" ht="14.25" thickBot="1" x14ac:dyDescent="0.2">
      <c r="A2303" s="8">
        <f t="shared" si="306"/>
        <v>154</v>
      </c>
      <c r="B2303" s="8">
        <f>B2302</f>
        <v>2007</v>
      </c>
      <c r="D2303" s="31" t="s">
        <v>8</v>
      </c>
      <c r="E2303" s="32"/>
      <c r="F2303" s="33">
        <v>1868.73</v>
      </c>
      <c r="G2303" s="34"/>
      <c r="H2303" s="34"/>
      <c r="I2303" s="35"/>
      <c r="J2303" s="36"/>
      <c r="K2303" s="36"/>
      <c r="M2303" s="36"/>
      <c r="O2303" s="37">
        <v>0.14100000000000001</v>
      </c>
      <c r="P2303" s="37"/>
      <c r="W2303" s="1" t="str">
        <f t="shared" si="307"/>
        <v>20長野県</v>
      </c>
    </row>
    <row r="2304" spans="1:23" ht="14.25" thickBot="1" x14ac:dyDescent="0.2">
      <c r="A2304" s="8">
        <f t="shared" si="306"/>
        <v>154</v>
      </c>
      <c r="B2304" s="8"/>
      <c r="C2304" s="1" t="s">
        <v>9</v>
      </c>
      <c r="W2304" s="1" t="str">
        <f t="shared" si="307"/>
        <v>20長野県</v>
      </c>
    </row>
    <row r="2305" spans="1:23" ht="13.5" customHeight="1" x14ac:dyDescent="0.15">
      <c r="A2305" s="8">
        <f t="shared" si="306"/>
        <v>154</v>
      </c>
      <c r="B2305" s="8"/>
      <c r="D2305" s="38"/>
      <c r="E2305" s="39"/>
      <c r="F2305" s="40" t="s">
        <v>10</v>
      </c>
      <c r="G2305" s="41"/>
      <c r="H2305" s="42" t="s">
        <v>11</v>
      </c>
      <c r="I2305" s="42" t="s">
        <v>12</v>
      </c>
      <c r="J2305" s="42" t="s">
        <v>13</v>
      </c>
      <c r="K2305" s="42" t="s">
        <v>14</v>
      </c>
      <c r="L2305" s="43" t="s">
        <v>15</v>
      </c>
      <c r="M2305" s="41"/>
      <c r="N2305" s="41"/>
      <c r="O2305" s="43" t="s">
        <v>16</v>
      </c>
      <c r="P2305" s="41"/>
      <c r="Q2305" s="44"/>
      <c r="W2305" s="1" t="str">
        <f t="shared" si="307"/>
        <v>20長野県</v>
      </c>
    </row>
    <row r="2306" spans="1:23" ht="32.25" thickBot="1" x14ac:dyDescent="0.2">
      <c r="A2306" s="8">
        <f t="shared" si="306"/>
        <v>154</v>
      </c>
      <c r="B2306" s="8"/>
      <c r="D2306" s="45"/>
      <c r="E2306" s="46"/>
      <c r="F2306" s="47" t="s">
        <v>17</v>
      </c>
      <c r="G2306" s="48" t="s">
        <v>18</v>
      </c>
      <c r="H2306" s="49" t="s">
        <v>19</v>
      </c>
      <c r="I2306" s="49" t="s">
        <v>20</v>
      </c>
      <c r="J2306" s="49" t="s">
        <v>21</v>
      </c>
      <c r="K2306" s="49" t="s">
        <v>22</v>
      </c>
      <c r="L2306" s="50" t="s">
        <v>23</v>
      </c>
      <c r="M2306" s="51" t="s">
        <v>24</v>
      </c>
      <c r="N2306" s="52" t="s">
        <v>25</v>
      </c>
      <c r="O2306" s="53" t="s">
        <v>26</v>
      </c>
      <c r="P2306" s="51" t="s">
        <v>27</v>
      </c>
      <c r="Q2306" s="54" t="s">
        <v>28</v>
      </c>
      <c r="W2306" s="1" t="str">
        <f t="shared" si="307"/>
        <v>20長野県</v>
      </c>
    </row>
    <row r="2307" spans="1:23" ht="14.25" thickTop="1" x14ac:dyDescent="0.15">
      <c r="A2307" s="8">
        <f t="shared" si="306"/>
        <v>154</v>
      </c>
      <c r="B2307" s="8">
        <f>B2302</f>
        <v>2007</v>
      </c>
      <c r="D2307" s="55"/>
      <c r="E2307" s="56" t="s">
        <v>29</v>
      </c>
      <c r="F2307" s="57">
        <f>SUM(F2308:F2311)</f>
        <v>3931</v>
      </c>
      <c r="G2307" s="58">
        <f>IFERROR(F2307/P2307,"-")</f>
        <v>1.0934631432545201</v>
      </c>
      <c r="H2307" s="59">
        <f>SUM(H2308:H2311)</f>
        <v>3919</v>
      </c>
      <c r="I2307" s="59">
        <f>SUM(I2308:I2311)</f>
        <v>3941</v>
      </c>
      <c r="J2307" s="59">
        <f>SUM(J2308:J2311)</f>
        <v>4008</v>
      </c>
      <c r="K2307" s="59">
        <f>SUM(K2308:K2311)</f>
        <v>3885</v>
      </c>
      <c r="L2307" s="60">
        <f>SUM(L2308:L2311)</f>
        <v>3827</v>
      </c>
      <c r="M2307" s="61">
        <f>IFERROR(L2307/F2307,"-")</f>
        <v>0.97354362757568047</v>
      </c>
      <c r="N2307" s="62">
        <f>L2307-F2307</f>
        <v>-104</v>
      </c>
      <c r="O2307" s="60">
        <f>SUM(O2308:O2311)</f>
        <v>3908</v>
      </c>
      <c r="P2307" s="63">
        <f>SUM(P2308:P2311)</f>
        <v>3595</v>
      </c>
      <c r="Q2307" s="64">
        <f>IFERROR(O2307/P2307,"-")</f>
        <v>1.0870653685674547</v>
      </c>
      <c r="W2307" s="1" t="str">
        <f t="shared" si="307"/>
        <v>20長野県</v>
      </c>
    </row>
    <row r="2308" spans="1:23" x14ac:dyDescent="0.15">
      <c r="A2308" s="8">
        <f t="shared" si="306"/>
        <v>154</v>
      </c>
      <c r="B2308" s="8">
        <f>B2307</f>
        <v>2007</v>
      </c>
      <c r="D2308" s="65"/>
      <c r="E2308" s="66" t="s">
        <v>30</v>
      </c>
      <c r="F2308" s="67">
        <v>830</v>
      </c>
      <c r="G2308" s="68">
        <f>IFERROR(F2308/P2308,"-")</f>
        <v>1.6500994035785288</v>
      </c>
      <c r="H2308" s="69">
        <v>544</v>
      </c>
      <c r="I2308" s="69">
        <v>546</v>
      </c>
      <c r="J2308" s="69">
        <v>537</v>
      </c>
      <c r="K2308" s="69">
        <v>555</v>
      </c>
      <c r="L2308" s="70">
        <v>535</v>
      </c>
      <c r="M2308" s="71">
        <f>IFERROR(L2308/F2308,"-")</f>
        <v>0.64457831325301207</v>
      </c>
      <c r="N2308" s="72">
        <f>L2308-F2308</f>
        <v>-295</v>
      </c>
      <c r="O2308" s="70">
        <v>548</v>
      </c>
      <c r="P2308" s="73">
        <v>503</v>
      </c>
      <c r="Q2308" s="74">
        <f>IFERROR(O2308/P2308,"-")</f>
        <v>1.0894632206759443</v>
      </c>
      <c r="W2308" s="1" t="str">
        <f t="shared" si="307"/>
        <v>20長野県</v>
      </c>
    </row>
    <row r="2309" spans="1:23" x14ac:dyDescent="0.15">
      <c r="A2309" s="8">
        <f t="shared" si="306"/>
        <v>154</v>
      </c>
      <c r="B2309" s="8">
        <f>B2308</f>
        <v>2007</v>
      </c>
      <c r="D2309" s="65"/>
      <c r="E2309" s="75" t="s">
        <v>31</v>
      </c>
      <c r="F2309" s="76">
        <v>2088</v>
      </c>
      <c r="G2309" s="77">
        <f>IFERROR(F2309/P2309,"-")</f>
        <v>1.4581005586592179</v>
      </c>
      <c r="H2309" s="78">
        <v>2197</v>
      </c>
      <c r="I2309" s="78">
        <v>2071</v>
      </c>
      <c r="J2309" s="78">
        <v>2141</v>
      </c>
      <c r="K2309" s="78">
        <v>2114</v>
      </c>
      <c r="L2309" s="79">
        <v>2048</v>
      </c>
      <c r="M2309" s="80">
        <f>IFERROR(L2309/F2309,"-")</f>
        <v>0.98084291187739459</v>
      </c>
      <c r="N2309" s="81">
        <f>L2309-F2309</f>
        <v>-40</v>
      </c>
      <c r="O2309" s="79">
        <v>2072</v>
      </c>
      <c r="P2309" s="82">
        <v>1432</v>
      </c>
      <c r="Q2309" s="83">
        <f>IFERROR(O2309/P2309,"-")</f>
        <v>1.446927374301676</v>
      </c>
      <c r="W2309" s="1" t="str">
        <f t="shared" si="307"/>
        <v>20長野県</v>
      </c>
    </row>
    <row r="2310" spans="1:23" x14ac:dyDescent="0.15">
      <c r="A2310" s="8">
        <f t="shared" si="306"/>
        <v>154</v>
      </c>
      <c r="B2310" s="8">
        <f>B2309</f>
        <v>2007</v>
      </c>
      <c r="D2310" s="65"/>
      <c r="E2310" s="75" t="s">
        <v>32</v>
      </c>
      <c r="F2310" s="76">
        <v>454</v>
      </c>
      <c r="G2310" s="77">
        <f>IFERROR(F2310/P2310,"-")</f>
        <v>0.4134790528233151</v>
      </c>
      <c r="H2310" s="78">
        <v>496</v>
      </c>
      <c r="I2310" s="78">
        <v>666</v>
      </c>
      <c r="J2310" s="78">
        <v>672</v>
      </c>
      <c r="K2310" s="78">
        <v>669</v>
      </c>
      <c r="L2310" s="79">
        <v>713</v>
      </c>
      <c r="M2310" s="80">
        <f>IFERROR(L2310/F2310,"-")</f>
        <v>1.5704845814977975</v>
      </c>
      <c r="N2310" s="81">
        <f>L2310-F2310</f>
        <v>259</v>
      </c>
      <c r="O2310" s="79">
        <v>757</v>
      </c>
      <c r="P2310" s="82">
        <v>1098</v>
      </c>
      <c r="Q2310" s="83">
        <f>IFERROR(O2310/P2310,"-")</f>
        <v>0.68943533697632053</v>
      </c>
      <c r="W2310" s="1" t="str">
        <f t="shared" si="307"/>
        <v>20長野県</v>
      </c>
    </row>
    <row r="2311" spans="1:23" ht="14.25" thickBot="1" x14ac:dyDescent="0.2">
      <c r="A2311" s="8">
        <f t="shared" si="306"/>
        <v>154</v>
      </c>
      <c r="B2311" s="8">
        <f>B2310</f>
        <v>2007</v>
      </c>
      <c r="D2311" s="84"/>
      <c r="E2311" s="85" t="s">
        <v>33</v>
      </c>
      <c r="F2311" s="86">
        <v>559</v>
      </c>
      <c r="G2311" s="87">
        <f>IFERROR(F2311/P2311,"-")</f>
        <v>0.99466192170818502</v>
      </c>
      <c r="H2311" s="88">
        <v>682</v>
      </c>
      <c r="I2311" s="88">
        <v>658</v>
      </c>
      <c r="J2311" s="88">
        <v>658</v>
      </c>
      <c r="K2311" s="88">
        <v>547</v>
      </c>
      <c r="L2311" s="89">
        <v>531</v>
      </c>
      <c r="M2311" s="90">
        <f>IFERROR(L2311/F2311,"-")</f>
        <v>0.94991055456171736</v>
      </c>
      <c r="N2311" s="91">
        <f>L2311-F2311</f>
        <v>-28</v>
      </c>
      <c r="O2311" s="89">
        <v>531</v>
      </c>
      <c r="P2311" s="92">
        <v>562</v>
      </c>
      <c r="Q2311" s="93">
        <f>IFERROR(O2311/P2311,"-")</f>
        <v>0.94483985765124556</v>
      </c>
      <c r="W2311" s="1" t="str">
        <f t="shared" si="307"/>
        <v>20長野県</v>
      </c>
    </row>
    <row r="2312" spans="1:23" s="5" customFormat="1" x14ac:dyDescent="0.15">
      <c r="A2312" s="94">
        <f t="shared" si="306"/>
        <v>154</v>
      </c>
      <c r="B2312" s="94">
        <f>B2311</f>
        <v>2007</v>
      </c>
      <c r="D2312" s="95"/>
      <c r="E2312" s="96" t="s">
        <v>34</v>
      </c>
      <c r="F2312" s="97">
        <v>0.9</v>
      </c>
      <c r="G2312" s="98"/>
      <c r="H2312" s="97">
        <v>0.86111111111111116</v>
      </c>
      <c r="I2312" s="97">
        <v>0.8571428571428571</v>
      </c>
      <c r="J2312" s="97">
        <v>0.86111111111111116</v>
      </c>
      <c r="K2312" s="97">
        <v>0.97222222222222221</v>
      </c>
      <c r="L2312" s="97">
        <v>1</v>
      </c>
      <c r="M2312" s="99"/>
      <c r="N2312" s="99"/>
      <c r="O2312" s="100"/>
      <c r="P2312" s="100"/>
      <c r="Q2312" s="99"/>
      <c r="W2312" s="5" t="str">
        <f t="shared" si="307"/>
        <v>20長野県</v>
      </c>
    </row>
    <row r="2313" spans="1:23" x14ac:dyDescent="0.15">
      <c r="A2313" s="8">
        <f>(ROW()+12)/15</f>
        <v>155</v>
      </c>
      <c r="B2313" s="8"/>
      <c r="C2313" s="101">
        <f>(ROW()+12)/15</f>
        <v>155</v>
      </c>
      <c r="D2313" s="101"/>
      <c r="R2313" s="1" t="str">
        <f>"（"&amp;H2315&amp;"　"&amp;H2316&amp;"構想区域）"</f>
        <v>（長野県　大北構想区域）</v>
      </c>
      <c r="W2313" s="1" t="str">
        <f>TEXT(F2315,"0?")&amp;H2315</f>
        <v>20長野県</v>
      </c>
    </row>
    <row r="2314" spans="1:23" ht="14.25" thickBot="1" x14ac:dyDescent="0.2">
      <c r="A2314" s="8">
        <f t="shared" ref="A2314:A2327" si="308">A2313</f>
        <v>155</v>
      </c>
      <c r="B2314" s="8"/>
      <c r="C2314" s="1" t="s">
        <v>3</v>
      </c>
      <c r="W2314" s="1" t="str">
        <f>W2313</f>
        <v>20長野県</v>
      </c>
    </row>
    <row r="2315" spans="1:23" x14ac:dyDescent="0.15">
      <c r="A2315" s="8">
        <f t="shared" si="308"/>
        <v>155</v>
      </c>
      <c r="B2315" s="8">
        <v>2008</v>
      </c>
      <c r="D2315" s="10" t="s">
        <v>4</v>
      </c>
      <c r="E2315" s="11"/>
      <c r="F2315" s="12">
        <f>QUOTIENT(F2316,100)</f>
        <v>20</v>
      </c>
      <c r="G2315" s="13"/>
      <c r="H2315" s="14" t="s">
        <v>196</v>
      </c>
      <c r="I2315" s="15"/>
      <c r="N2315" s="16"/>
      <c r="W2315" s="1" t="str">
        <f t="shared" ref="W2315:W2327" si="309">W2314</f>
        <v>20長野県</v>
      </c>
    </row>
    <row r="2316" spans="1:23" x14ac:dyDescent="0.15">
      <c r="A2316" s="8">
        <f t="shared" si="308"/>
        <v>155</v>
      </c>
      <c r="B2316" s="8">
        <f>B2315</f>
        <v>2008</v>
      </c>
      <c r="D2316" s="17" t="s">
        <v>5</v>
      </c>
      <c r="E2316" s="18"/>
      <c r="F2316" s="19">
        <f>B2316</f>
        <v>2008</v>
      </c>
      <c r="G2316" s="20"/>
      <c r="H2316" s="21" t="s">
        <v>204</v>
      </c>
      <c r="I2316" s="22"/>
      <c r="N2316" s="16"/>
      <c r="W2316" s="1" t="str">
        <f t="shared" si="309"/>
        <v>20長野県</v>
      </c>
    </row>
    <row r="2317" spans="1:23" x14ac:dyDescent="0.15">
      <c r="A2317" s="8">
        <f t="shared" si="308"/>
        <v>155</v>
      </c>
      <c r="B2317" s="8">
        <f>B2316</f>
        <v>2008</v>
      </c>
      <c r="D2317" s="23" t="s">
        <v>6</v>
      </c>
      <c r="E2317" s="24"/>
      <c r="F2317" s="25">
        <v>5.6231999999999998</v>
      </c>
      <c r="G2317" s="26"/>
      <c r="H2317" s="26"/>
      <c r="I2317" s="27"/>
      <c r="J2317" s="28"/>
      <c r="K2317" s="28"/>
      <c r="M2317" s="28"/>
      <c r="N2317" s="29"/>
      <c r="O2317" s="30" t="s">
        <v>7</v>
      </c>
      <c r="W2317" s="1" t="str">
        <f t="shared" si="309"/>
        <v>20長野県</v>
      </c>
    </row>
    <row r="2318" spans="1:23" ht="14.25" thickBot="1" x14ac:dyDescent="0.2">
      <c r="A2318" s="8">
        <f t="shared" si="308"/>
        <v>155</v>
      </c>
      <c r="B2318" s="8">
        <f>B2317</f>
        <v>2008</v>
      </c>
      <c r="D2318" s="31" t="s">
        <v>8</v>
      </c>
      <c r="E2318" s="32"/>
      <c r="F2318" s="33">
        <v>1109.6500000000001</v>
      </c>
      <c r="G2318" s="34"/>
      <c r="H2318" s="34"/>
      <c r="I2318" s="35"/>
      <c r="J2318" s="36"/>
      <c r="K2318" s="36"/>
      <c r="M2318" s="36"/>
      <c r="O2318" s="37">
        <v>-3.5999999999999976E-2</v>
      </c>
      <c r="P2318" s="37"/>
      <c r="W2318" s="1" t="str">
        <f t="shared" si="309"/>
        <v>20長野県</v>
      </c>
    </row>
    <row r="2319" spans="1:23" ht="14.25" thickBot="1" x14ac:dyDescent="0.2">
      <c r="A2319" s="8">
        <f t="shared" si="308"/>
        <v>155</v>
      </c>
      <c r="B2319" s="8"/>
      <c r="C2319" s="1" t="s">
        <v>9</v>
      </c>
      <c r="W2319" s="1" t="str">
        <f t="shared" si="309"/>
        <v>20長野県</v>
      </c>
    </row>
    <row r="2320" spans="1:23" ht="13.5" customHeight="1" x14ac:dyDescent="0.15">
      <c r="A2320" s="8">
        <f t="shared" si="308"/>
        <v>155</v>
      </c>
      <c r="B2320" s="8"/>
      <c r="D2320" s="38"/>
      <c r="E2320" s="39"/>
      <c r="F2320" s="40" t="s">
        <v>10</v>
      </c>
      <c r="G2320" s="41"/>
      <c r="H2320" s="42" t="s">
        <v>11</v>
      </c>
      <c r="I2320" s="42" t="s">
        <v>12</v>
      </c>
      <c r="J2320" s="42" t="s">
        <v>13</v>
      </c>
      <c r="K2320" s="42" t="s">
        <v>14</v>
      </c>
      <c r="L2320" s="43" t="s">
        <v>15</v>
      </c>
      <c r="M2320" s="41"/>
      <c r="N2320" s="41"/>
      <c r="O2320" s="43" t="s">
        <v>16</v>
      </c>
      <c r="P2320" s="41"/>
      <c r="Q2320" s="44"/>
      <c r="W2320" s="1" t="str">
        <f t="shared" si="309"/>
        <v>20長野県</v>
      </c>
    </row>
    <row r="2321" spans="1:23" ht="32.25" thickBot="1" x14ac:dyDescent="0.2">
      <c r="A2321" s="8">
        <f t="shared" si="308"/>
        <v>155</v>
      </c>
      <c r="B2321" s="8"/>
      <c r="D2321" s="45"/>
      <c r="E2321" s="46"/>
      <c r="F2321" s="47" t="s">
        <v>17</v>
      </c>
      <c r="G2321" s="48" t="s">
        <v>18</v>
      </c>
      <c r="H2321" s="49" t="s">
        <v>19</v>
      </c>
      <c r="I2321" s="49" t="s">
        <v>20</v>
      </c>
      <c r="J2321" s="49" t="s">
        <v>21</v>
      </c>
      <c r="K2321" s="49" t="s">
        <v>22</v>
      </c>
      <c r="L2321" s="50" t="s">
        <v>23</v>
      </c>
      <c r="M2321" s="51" t="s">
        <v>24</v>
      </c>
      <c r="N2321" s="52" t="s">
        <v>25</v>
      </c>
      <c r="O2321" s="53" t="s">
        <v>26</v>
      </c>
      <c r="P2321" s="51" t="s">
        <v>27</v>
      </c>
      <c r="Q2321" s="54" t="s">
        <v>28</v>
      </c>
      <c r="W2321" s="1" t="str">
        <f t="shared" si="309"/>
        <v>20長野県</v>
      </c>
    </row>
    <row r="2322" spans="1:23" ht="14.25" thickTop="1" x14ac:dyDescent="0.15">
      <c r="A2322" s="8">
        <f t="shared" si="308"/>
        <v>155</v>
      </c>
      <c r="B2322" s="8">
        <f>B2317</f>
        <v>2008</v>
      </c>
      <c r="D2322" s="55"/>
      <c r="E2322" s="56" t="s">
        <v>29</v>
      </c>
      <c r="F2322" s="57">
        <f>SUM(F2323:F2326)</f>
        <v>513</v>
      </c>
      <c r="G2322" s="58">
        <f>IFERROR(F2322/P2322,"-")</f>
        <v>1.2729528535980148</v>
      </c>
      <c r="H2322" s="59">
        <f>SUM(H2323:H2326)</f>
        <v>414</v>
      </c>
      <c r="I2322" s="59">
        <f>SUM(I2323:I2326)</f>
        <v>414</v>
      </c>
      <c r="J2322" s="59">
        <f>SUM(J2323:J2326)</f>
        <v>414</v>
      </c>
      <c r="K2322" s="59">
        <f>SUM(K2323:K2326)</f>
        <v>422</v>
      </c>
      <c r="L2322" s="60">
        <f>SUM(L2323:L2326)</f>
        <v>422</v>
      </c>
      <c r="M2322" s="61">
        <f>IFERROR(L2322/F2322,"-")</f>
        <v>0.82261208576998046</v>
      </c>
      <c r="N2322" s="62">
        <f>L2322-F2322</f>
        <v>-91</v>
      </c>
      <c r="O2322" s="60">
        <f>SUM(O2323:O2326)</f>
        <v>418</v>
      </c>
      <c r="P2322" s="63">
        <f>SUM(P2323:P2326)</f>
        <v>403</v>
      </c>
      <c r="Q2322" s="64">
        <f>IFERROR(O2322/P2322,"-")</f>
        <v>1.0372208436724566</v>
      </c>
      <c r="W2322" s="1" t="str">
        <f t="shared" si="309"/>
        <v>20長野県</v>
      </c>
    </row>
    <row r="2323" spans="1:23" x14ac:dyDescent="0.15">
      <c r="A2323" s="8">
        <f t="shared" si="308"/>
        <v>155</v>
      </c>
      <c r="B2323" s="8">
        <f>B2322</f>
        <v>2008</v>
      </c>
      <c r="D2323" s="65"/>
      <c r="E2323" s="66" t="s">
        <v>30</v>
      </c>
      <c r="F2323" s="67">
        <v>0</v>
      </c>
      <c r="G2323" s="68">
        <f>IFERROR(F2323/P2323,"-")</f>
        <v>0</v>
      </c>
      <c r="H2323" s="69">
        <v>0</v>
      </c>
      <c r="I2323" s="69">
        <v>0</v>
      </c>
      <c r="J2323" s="69">
        <v>0</v>
      </c>
      <c r="K2323" s="69">
        <v>0</v>
      </c>
      <c r="L2323" s="70">
        <v>0</v>
      </c>
      <c r="M2323" s="71" t="str">
        <f>IFERROR(L2323/F2323,"-")</f>
        <v>-</v>
      </c>
      <c r="N2323" s="72">
        <f>L2323-F2323</f>
        <v>0</v>
      </c>
      <c r="O2323" s="70">
        <v>0</v>
      </c>
      <c r="P2323" s="73">
        <v>36</v>
      </c>
      <c r="Q2323" s="74">
        <f>IFERROR(O2323/P2323,"-")</f>
        <v>0</v>
      </c>
      <c r="W2323" s="1" t="str">
        <f t="shared" si="309"/>
        <v>20長野県</v>
      </c>
    </row>
    <row r="2324" spans="1:23" x14ac:dyDescent="0.15">
      <c r="A2324" s="8">
        <f t="shared" si="308"/>
        <v>155</v>
      </c>
      <c r="B2324" s="8">
        <f>B2323</f>
        <v>2008</v>
      </c>
      <c r="D2324" s="65"/>
      <c r="E2324" s="75" t="s">
        <v>31</v>
      </c>
      <c r="F2324" s="76">
        <v>386</v>
      </c>
      <c r="G2324" s="77">
        <f>IFERROR(F2324/P2324,"-")</f>
        <v>1.9593908629441625</v>
      </c>
      <c r="H2324" s="78">
        <v>249</v>
      </c>
      <c r="I2324" s="78">
        <v>249</v>
      </c>
      <c r="J2324" s="78">
        <v>249</v>
      </c>
      <c r="K2324" s="78">
        <v>257</v>
      </c>
      <c r="L2324" s="79">
        <v>257</v>
      </c>
      <c r="M2324" s="80">
        <f>IFERROR(L2324/F2324,"-")</f>
        <v>0.66580310880829019</v>
      </c>
      <c r="N2324" s="81">
        <f>L2324-F2324</f>
        <v>-129</v>
      </c>
      <c r="O2324" s="79">
        <v>253</v>
      </c>
      <c r="P2324" s="82">
        <v>197</v>
      </c>
      <c r="Q2324" s="83">
        <f>IFERROR(O2324/P2324,"-")</f>
        <v>1.2842639593908629</v>
      </c>
      <c r="W2324" s="1" t="str">
        <f t="shared" si="309"/>
        <v>20長野県</v>
      </c>
    </row>
    <row r="2325" spans="1:23" x14ac:dyDescent="0.15">
      <c r="A2325" s="8">
        <f t="shared" si="308"/>
        <v>155</v>
      </c>
      <c r="B2325" s="8">
        <f>B2324</f>
        <v>2008</v>
      </c>
      <c r="D2325" s="65"/>
      <c r="E2325" s="75" t="s">
        <v>32</v>
      </c>
      <c r="F2325" s="76">
        <v>65</v>
      </c>
      <c r="G2325" s="77">
        <f>IFERROR(F2325/P2325,"-")</f>
        <v>0.60185185185185186</v>
      </c>
      <c r="H2325" s="78">
        <v>98</v>
      </c>
      <c r="I2325" s="78">
        <v>98</v>
      </c>
      <c r="J2325" s="78">
        <v>98</v>
      </c>
      <c r="K2325" s="78">
        <v>98</v>
      </c>
      <c r="L2325" s="79">
        <v>98</v>
      </c>
      <c r="M2325" s="80">
        <f>IFERROR(L2325/F2325,"-")</f>
        <v>1.5076923076923077</v>
      </c>
      <c r="N2325" s="81">
        <f>L2325-F2325</f>
        <v>33</v>
      </c>
      <c r="O2325" s="79">
        <v>98</v>
      </c>
      <c r="P2325" s="82">
        <v>108</v>
      </c>
      <c r="Q2325" s="83">
        <f>IFERROR(O2325/P2325,"-")</f>
        <v>0.90740740740740744</v>
      </c>
      <c r="W2325" s="1" t="str">
        <f t="shared" si="309"/>
        <v>20長野県</v>
      </c>
    </row>
    <row r="2326" spans="1:23" ht="14.25" thickBot="1" x14ac:dyDescent="0.2">
      <c r="A2326" s="8">
        <f t="shared" si="308"/>
        <v>155</v>
      </c>
      <c r="B2326" s="8">
        <f>B2325</f>
        <v>2008</v>
      </c>
      <c r="D2326" s="84"/>
      <c r="E2326" s="85" t="s">
        <v>33</v>
      </c>
      <c r="F2326" s="86">
        <v>62</v>
      </c>
      <c r="G2326" s="87">
        <f>IFERROR(F2326/P2326,"-")</f>
        <v>1</v>
      </c>
      <c r="H2326" s="88">
        <v>67</v>
      </c>
      <c r="I2326" s="88">
        <v>67</v>
      </c>
      <c r="J2326" s="88">
        <v>67</v>
      </c>
      <c r="K2326" s="88">
        <v>67</v>
      </c>
      <c r="L2326" s="89">
        <v>67</v>
      </c>
      <c r="M2326" s="90">
        <f>IFERROR(L2326/F2326,"-")</f>
        <v>1.0806451612903225</v>
      </c>
      <c r="N2326" s="91">
        <f>L2326-F2326</f>
        <v>5</v>
      </c>
      <c r="O2326" s="89">
        <v>67</v>
      </c>
      <c r="P2326" s="92">
        <v>62</v>
      </c>
      <c r="Q2326" s="93">
        <f>IFERROR(O2326/P2326,"-")</f>
        <v>1.0806451612903225</v>
      </c>
      <c r="W2326" s="1" t="str">
        <f t="shared" si="309"/>
        <v>20長野県</v>
      </c>
    </row>
    <row r="2327" spans="1:23" s="5" customFormat="1" x14ac:dyDescent="0.15">
      <c r="A2327" s="94">
        <f t="shared" si="308"/>
        <v>155</v>
      </c>
      <c r="B2327" s="94">
        <f>B2326</f>
        <v>2008</v>
      </c>
      <c r="D2327" s="95"/>
      <c r="E2327" s="96" t="s">
        <v>34</v>
      </c>
      <c r="F2327" s="97">
        <v>1</v>
      </c>
      <c r="G2327" s="98"/>
      <c r="H2327" s="97">
        <v>1</v>
      </c>
      <c r="I2327" s="97">
        <v>1</v>
      </c>
      <c r="J2327" s="97">
        <v>1</v>
      </c>
      <c r="K2327" s="97">
        <v>1</v>
      </c>
      <c r="L2327" s="97">
        <v>1</v>
      </c>
      <c r="M2327" s="99"/>
      <c r="N2327" s="99"/>
      <c r="O2327" s="100"/>
      <c r="P2327" s="100"/>
      <c r="Q2327" s="99"/>
      <c r="W2327" s="5" t="str">
        <f t="shared" si="309"/>
        <v>20長野県</v>
      </c>
    </row>
    <row r="2328" spans="1:23" x14ac:dyDescent="0.15">
      <c r="A2328" s="8">
        <f>(ROW()+12)/15</f>
        <v>156</v>
      </c>
      <c r="B2328" s="8"/>
      <c r="C2328" s="101">
        <f>(ROW()+12)/15</f>
        <v>156</v>
      </c>
      <c r="D2328" s="101"/>
      <c r="R2328" s="1" t="str">
        <f>"（"&amp;H2330&amp;"　"&amp;H2331&amp;"構想区域）"</f>
        <v>（長野県　長野構想区域）</v>
      </c>
      <c r="W2328" s="1" t="str">
        <f>TEXT(F2330,"0?")&amp;H2330</f>
        <v>20長野県</v>
      </c>
    </row>
    <row r="2329" spans="1:23" ht="14.25" thickBot="1" x14ac:dyDescent="0.2">
      <c r="A2329" s="8">
        <f t="shared" ref="A2329:A2342" si="310">A2328</f>
        <v>156</v>
      </c>
      <c r="B2329" s="8"/>
      <c r="C2329" s="1" t="s">
        <v>3</v>
      </c>
      <c r="W2329" s="1" t="str">
        <f>W2328</f>
        <v>20長野県</v>
      </c>
    </row>
    <row r="2330" spans="1:23" x14ac:dyDescent="0.15">
      <c r="A2330" s="8">
        <f t="shared" si="310"/>
        <v>156</v>
      </c>
      <c r="B2330" s="8">
        <v>2009</v>
      </c>
      <c r="D2330" s="10" t="s">
        <v>4</v>
      </c>
      <c r="E2330" s="11"/>
      <c r="F2330" s="12">
        <f>QUOTIENT(F2331,100)</f>
        <v>20</v>
      </c>
      <c r="G2330" s="13"/>
      <c r="H2330" s="14" t="s">
        <v>196</v>
      </c>
      <c r="I2330" s="15"/>
      <c r="N2330" s="16"/>
      <c r="W2330" s="1" t="str">
        <f t="shared" ref="W2330:W2342" si="311">W2329</f>
        <v>20長野県</v>
      </c>
    </row>
    <row r="2331" spans="1:23" x14ac:dyDescent="0.15">
      <c r="A2331" s="8">
        <f t="shared" si="310"/>
        <v>156</v>
      </c>
      <c r="B2331" s="8">
        <f>B2330</f>
        <v>2009</v>
      </c>
      <c r="D2331" s="17" t="s">
        <v>5</v>
      </c>
      <c r="E2331" s="18"/>
      <c r="F2331" s="19">
        <f>B2331</f>
        <v>2009</v>
      </c>
      <c r="G2331" s="20"/>
      <c r="H2331" s="21" t="s">
        <v>205</v>
      </c>
      <c r="I2331" s="22"/>
      <c r="N2331" s="16"/>
      <c r="W2331" s="1" t="str">
        <f t="shared" si="311"/>
        <v>20長野県</v>
      </c>
    </row>
    <row r="2332" spans="1:23" x14ac:dyDescent="0.15">
      <c r="A2332" s="8">
        <f t="shared" si="310"/>
        <v>156</v>
      </c>
      <c r="B2332" s="8">
        <f>B2331</f>
        <v>2009</v>
      </c>
      <c r="D2332" s="23" t="s">
        <v>6</v>
      </c>
      <c r="E2332" s="24"/>
      <c r="F2332" s="25">
        <v>53.270200000000003</v>
      </c>
      <c r="G2332" s="26"/>
      <c r="H2332" s="26"/>
      <c r="I2332" s="27"/>
      <c r="J2332" s="28"/>
      <c r="K2332" s="28"/>
      <c r="M2332" s="28"/>
      <c r="N2332" s="29"/>
      <c r="O2332" s="30" t="s">
        <v>7</v>
      </c>
      <c r="W2332" s="1" t="str">
        <f t="shared" si="311"/>
        <v>20長野県</v>
      </c>
    </row>
    <row r="2333" spans="1:23" ht="14.25" thickBot="1" x14ac:dyDescent="0.2">
      <c r="A2333" s="8">
        <f t="shared" si="310"/>
        <v>156</v>
      </c>
      <c r="B2333" s="8">
        <f>B2332</f>
        <v>2009</v>
      </c>
      <c r="D2333" s="31" t="s">
        <v>8</v>
      </c>
      <c r="E2333" s="32"/>
      <c r="F2333" s="33">
        <v>1558</v>
      </c>
      <c r="G2333" s="34"/>
      <c r="H2333" s="34"/>
      <c r="I2333" s="35"/>
      <c r="J2333" s="36"/>
      <c r="K2333" s="36"/>
      <c r="M2333" s="36"/>
      <c r="O2333" s="37">
        <v>2.0999999999999991E-2</v>
      </c>
      <c r="P2333" s="37"/>
      <c r="W2333" s="1" t="str">
        <f t="shared" si="311"/>
        <v>20長野県</v>
      </c>
    </row>
    <row r="2334" spans="1:23" ht="14.25" thickBot="1" x14ac:dyDescent="0.2">
      <c r="A2334" s="8">
        <f t="shared" si="310"/>
        <v>156</v>
      </c>
      <c r="B2334" s="8"/>
      <c r="C2334" s="1" t="s">
        <v>9</v>
      </c>
      <c r="W2334" s="1" t="str">
        <f t="shared" si="311"/>
        <v>20長野県</v>
      </c>
    </row>
    <row r="2335" spans="1:23" ht="13.5" customHeight="1" x14ac:dyDescent="0.15">
      <c r="A2335" s="8">
        <f t="shared" si="310"/>
        <v>156</v>
      </c>
      <c r="B2335" s="8"/>
      <c r="D2335" s="38"/>
      <c r="E2335" s="39"/>
      <c r="F2335" s="40" t="s">
        <v>10</v>
      </c>
      <c r="G2335" s="41"/>
      <c r="H2335" s="42" t="s">
        <v>11</v>
      </c>
      <c r="I2335" s="42" t="s">
        <v>12</v>
      </c>
      <c r="J2335" s="42" t="s">
        <v>13</v>
      </c>
      <c r="K2335" s="42" t="s">
        <v>14</v>
      </c>
      <c r="L2335" s="43" t="s">
        <v>15</v>
      </c>
      <c r="M2335" s="41"/>
      <c r="N2335" s="41"/>
      <c r="O2335" s="43" t="s">
        <v>16</v>
      </c>
      <c r="P2335" s="41"/>
      <c r="Q2335" s="44"/>
      <c r="W2335" s="1" t="str">
        <f t="shared" si="311"/>
        <v>20長野県</v>
      </c>
    </row>
    <row r="2336" spans="1:23" ht="32.25" thickBot="1" x14ac:dyDescent="0.2">
      <c r="A2336" s="8">
        <f t="shared" si="310"/>
        <v>156</v>
      </c>
      <c r="B2336" s="8"/>
      <c r="D2336" s="45"/>
      <c r="E2336" s="46"/>
      <c r="F2336" s="47" t="s">
        <v>17</v>
      </c>
      <c r="G2336" s="48" t="s">
        <v>18</v>
      </c>
      <c r="H2336" s="49" t="s">
        <v>19</v>
      </c>
      <c r="I2336" s="49" t="s">
        <v>20</v>
      </c>
      <c r="J2336" s="49" t="s">
        <v>21</v>
      </c>
      <c r="K2336" s="49" t="s">
        <v>22</v>
      </c>
      <c r="L2336" s="50" t="s">
        <v>23</v>
      </c>
      <c r="M2336" s="51" t="s">
        <v>24</v>
      </c>
      <c r="N2336" s="52" t="s">
        <v>25</v>
      </c>
      <c r="O2336" s="53" t="s">
        <v>26</v>
      </c>
      <c r="P2336" s="51" t="s">
        <v>27</v>
      </c>
      <c r="Q2336" s="54" t="s">
        <v>28</v>
      </c>
      <c r="W2336" s="1" t="str">
        <f t="shared" si="311"/>
        <v>20長野県</v>
      </c>
    </row>
    <row r="2337" spans="1:23" ht="14.25" thickTop="1" x14ac:dyDescent="0.15">
      <c r="A2337" s="8">
        <f t="shared" si="310"/>
        <v>156</v>
      </c>
      <c r="B2337" s="8">
        <f>B2332</f>
        <v>2009</v>
      </c>
      <c r="D2337" s="55"/>
      <c r="E2337" s="56" t="s">
        <v>29</v>
      </c>
      <c r="F2337" s="57">
        <f>SUM(F2338:F2341)</f>
        <v>4966</v>
      </c>
      <c r="G2337" s="58">
        <f>IFERROR(F2337/P2337,"-")</f>
        <v>1.1235294117647059</v>
      </c>
      <c r="H2337" s="59">
        <f>SUM(H2338:H2341)</f>
        <v>5192</v>
      </c>
      <c r="I2337" s="59">
        <f>SUM(I2338:I2341)</f>
        <v>5052</v>
      </c>
      <c r="J2337" s="59">
        <f>SUM(J2338:J2341)</f>
        <v>5088</v>
      </c>
      <c r="K2337" s="59">
        <f>SUM(K2338:K2341)</f>
        <v>5029</v>
      </c>
      <c r="L2337" s="60">
        <f>SUM(L2338:L2341)</f>
        <v>5055</v>
      </c>
      <c r="M2337" s="61">
        <f>IFERROR(L2337/F2337,"-")</f>
        <v>1.0179218687072091</v>
      </c>
      <c r="N2337" s="62">
        <f>L2337-F2337</f>
        <v>89</v>
      </c>
      <c r="O2337" s="60">
        <f>SUM(O2338:O2341)</f>
        <v>4933</v>
      </c>
      <c r="P2337" s="63">
        <f>SUM(P2338:P2341)</f>
        <v>4420</v>
      </c>
      <c r="Q2337" s="64">
        <f>IFERROR(O2337/P2337,"-")</f>
        <v>1.1160633484162896</v>
      </c>
      <c r="W2337" s="1" t="str">
        <f t="shared" si="311"/>
        <v>20長野県</v>
      </c>
    </row>
    <row r="2338" spans="1:23" x14ac:dyDescent="0.15">
      <c r="A2338" s="8">
        <f t="shared" si="310"/>
        <v>156</v>
      </c>
      <c r="B2338" s="8">
        <f>B2337</f>
        <v>2009</v>
      </c>
      <c r="D2338" s="65"/>
      <c r="E2338" s="66" t="s">
        <v>30</v>
      </c>
      <c r="F2338" s="67">
        <v>996</v>
      </c>
      <c r="G2338" s="68">
        <f>IFERROR(F2338/P2338,"-")</f>
        <v>1.8342541436464088</v>
      </c>
      <c r="H2338" s="69">
        <v>608</v>
      </c>
      <c r="I2338" s="69">
        <v>583</v>
      </c>
      <c r="J2338" s="69">
        <v>583</v>
      </c>
      <c r="K2338" s="69">
        <v>584</v>
      </c>
      <c r="L2338" s="70">
        <v>584</v>
      </c>
      <c r="M2338" s="71">
        <f>IFERROR(L2338/F2338,"-")</f>
        <v>0.58634538152610438</v>
      </c>
      <c r="N2338" s="72">
        <f>L2338-F2338</f>
        <v>-412</v>
      </c>
      <c r="O2338" s="70">
        <v>548</v>
      </c>
      <c r="P2338" s="73">
        <v>543</v>
      </c>
      <c r="Q2338" s="74">
        <f>IFERROR(O2338/P2338,"-")</f>
        <v>1.0092081031307552</v>
      </c>
      <c r="W2338" s="1" t="str">
        <f t="shared" si="311"/>
        <v>20長野県</v>
      </c>
    </row>
    <row r="2339" spans="1:23" x14ac:dyDescent="0.15">
      <c r="A2339" s="8">
        <f t="shared" si="310"/>
        <v>156</v>
      </c>
      <c r="B2339" s="8">
        <f>B2338</f>
        <v>2009</v>
      </c>
      <c r="D2339" s="65"/>
      <c r="E2339" s="75" t="s">
        <v>31</v>
      </c>
      <c r="F2339" s="76">
        <v>2200</v>
      </c>
      <c r="G2339" s="77">
        <f>IFERROR(F2339/P2339,"-")</f>
        <v>1.346389228886169</v>
      </c>
      <c r="H2339" s="78">
        <v>2620</v>
      </c>
      <c r="I2339" s="78">
        <v>2451</v>
      </c>
      <c r="J2339" s="78">
        <v>2465</v>
      </c>
      <c r="K2339" s="78">
        <v>2423</v>
      </c>
      <c r="L2339" s="79">
        <v>2440</v>
      </c>
      <c r="M2339" s="80">
        <f>IFERROR(L2339/F2339,"-")</f>
        <v>1.1090909090909091</v>
      </c>
      <c r="N2339" s="81">
        <f>L2339-F2339</f>
        <v>240</v>
      </c>
      <c r="O2339" s="79">
        <v>2298</v>
      </c>
      <c r="P2339" s="82">
        <v>1634</v>
      </c>
      <c r="Q2339" s="83">
        <f>IFERROR(O2339/P2339,"-")</f>
        <v>1.4063647490820073</v>
      </c>
      <c r="W2339" s="1" t="str">
        <f t="shared" si="311"/>
        <v>20長野県</v>
      </c>
    </row>
    <row r="2340" spans="1:23" x14ac:dyDescent="0.15">
      <c r="A2340" s="8">
        <f t="shared" si="310"/>
        <v>156</v>
      </c>
      <c r="B2340" s="8">
        <f>B2339</f>
        <v>2009</v>
      </c>
      <c r="D2340" s="65"/>
      <c r="E2340" s="75" t="s">
        <v>32</v>
      </c>
      <c r="F2340" s="76">
        <v>621</v>
      </c>
      <c r="G2340" s="77">
        <f>IFERROR(F2340/P2340,"-")</f>
        <v>0.51923076923076927</v>
      </c>
      <c r="H2340" s="78">
        <v>523</v>
      </c>
      <c r="I2340" s="78">
        <v>580</v>
      </c>
      <c r="J2340" s="78">
        <v>618</v>
      </c>
      <c r="K2340" s="78">
        <v>707</v>
      </c>
      <c r="L2340" s="79">
        <v>676</v>
      </c>
      <c r="M2340" s="80">
        <f>IFERROR(L2340/F2340,"-")</f>
        <v>1.0885668276972624</v>
      </c>
      <c r="N2340" s="81">
        <f>L2340-F2340</f>
        <v>55</v>
      </c>
      <c r="O2340" s="79">
        <v>851</v>
      </c>
      <c r="P2340" s="82">
        <v>1196</v>
      </c>
      <c r="Q2340" s="83">
        <f>IFERROR(O2340/P2340,"-")</f>
        <v>0.71153846153846156</v>
      </c>
      <c r="W2340" s="1" t="str">
        <f t="shared" si="311"/>
        <v>20長野県</v>
      </c>
    </row>
    <row r="2341" spans="1:23" ht="14.25" thickBot="1" x14ac:dyDescent="0.2">
      <c r="A2341" s="8">
        <f t="shared" si="310"/>
        <v>156</v>
      </c>
      <c r="B2341" s="8">
        <f>B2340</f>
        <v>2009</v>
      </c>
      <c r="D2341" s="84"/>
      <c r="E2341" s="85" t="s">
        <v>33</v>
      </c>
      <c r="F2341" s="86">
        <v>1149</v>
      </c>
      <c r="G2341" s="87">
        <f>IFERROR(F2341/P2341,"-")</f>
        <v>1.0974212034383954</v>
      </c>
      <c r="H2341" s="88">
        <v>1441</v>
      </c>
      <c r="I2341" s="88">
        <v>1438</v>
      </c>
      <c r="J2341" s="88">
        <v>1422</v>
      </c>
      <c r="K2341" s="88">
        <v>1315</v>
      </c>
      <c r="L2341" s="89">
        <v>1355</v>
      </c>
      <c r="M2341" s="90">
        <f>IFERROR(L2341/F2341,"-")</f>
        <v>1.1792863359442993</v>
      </c>
      <c r="N2341" s="91">
        <f>L2341-F2341</f>
        <v>206</v>
      </c>
      <c r="O2341" s="89">
        <v>1236</v>
      </c>
      <c r="P2341" s="92">
        <v>1047</v>
      </c>
      <c r="Q2341" s="93">
        <f>IFERROR(O2341/P2341,"-")</f>
        <v>1.180515759312321</v>
      </c>
      <c r="W2341" s="1" t="str">
        <f t="shared" si="311"/>
        <v>20長野県</v>
      </c>
    </row>
    <row r="2342" spans="1:23" s="5" customFormat="1" x14ac:dyDescent="0.15">
      <c r="A2342" s="94">
        <f t="shared" si="310"/>
        <v>156</v>
      </c>
      <c r="B2342" s="94">
        <f>B2341</f>
        <v>2009</v>
      </c>
      <c r="D2342" s="95"/>
      <c r="E2342" s="96" t="s">
        <v>34</v>
      </c>
      <c r="F2342" s="97">
        <v>0.98076923076923073</v>
      </c>
      <c r="G2342" s="98"/>
      <c r="H2342" s="97">
        <v>0.98076923076923073</v>
      </c>
      <c r="I2342" s="97">
        <v>0.96078431372549022</v>
      </c>
      <c r="J2342" s="97">
        <v>1</v>
      </c>
      <c r="K2342" s="97">
        <v>1</v>
      </c>
      <c r="L2342" s="97">
        <v>1</v>
      </c>
      <c r="M2342" s="99"/>
      <c r="N2342" s="99"/>
      <c r="O2342" s="100"/>
      <c r="P2342" s="100"/>
      <c r="Q2342" s="99"/>
      <c r="W2342" s="5" t="str">
        <f t="shared" si="311"/>
        <v>20長野県</v>
      </c>
    </row>
    <row r="2343" spans="1:23" x14ac:dyDescent="0.15">
      <c r="A2343" s="8">
        <f>(ROW()+12)/15</f>
        <v>157</v>
      </c>
      <c r="B2343" s="8"/>
      <c r="C2343" s="101">
        <f>(ROW()+12)/15</f>
        <v>157</v>
      </c>
      <c r="D2343" s="101"/>
      <c r="R2343" s="1" t="str">
        <f>"（"&amp;H2345&amp;"　"&amp;H2346&amp;"構想区域）"</f>
        <v>（長野県　北信構想区域）</v>
      </c>
      <c r="W2343" s="1" t="str">
        <f>TEXT(F2345,"0?")&amp;H2345</f>
        <v>20長野県</v>
      </c>
    </row>
    <row r="2344" spans="1:23" ht="14.25" thickBot="1" x14ac:dyDescent="0.2">
      <c r="A2344" s="8">
        <f t="shared" ref="A2344:A2357" si="312">A2343</f>
        <v>157</v>
      </c>
      <c r="B2344" s="8"/>
      <c r="C2344" s="1" t="s">
        <v>3</v>
      </c>
      <c r="W2344" s="1" t="str">
        <f>W2343</f>
        <v>20長野県</v>
      </c>
    </row>
    <row r="2345" spans="1:23" x14ac:dyDescent="0.15">
      <c r="A2345" s="8">
        <f t="shared" si="312"/>
        <v>157</v>
      </c>
      <c r="B2345" s="8">
        <v>2010</v>
      </c>
      <c r="D2345" s="10" t="s">
        <v>4</v>
      </c>
      <c r="E2345" s="11"/>
      <c r="F2345" s="12">
        <f>QUOTIENT(F2346,100)</f>
        <v>20</v>
      </c>
      <c r="G2345" s="13"/>
      <c r="H2345" s="14" t="s">
        <v>196</v>
      </c>
      <c r="I2345" s="15"/>
      <c r="N2345" s="16"/>
      <c r="W2345" s="1" t="str">
        <f t="shared" ref="W2345:W2357" si="313">W2344</f>
        <v>20長野県</v>
      </c>
    </row>
    <row r="2346" spans="1:23" x14ac:dyDescent="0.15">
      <c r="A2346" s="8">
        <f t="shared" si="312"/>
        <v>157</v>
      </c>
      <c r="B2346" s="8">
        <f>B2345</f>
        <v>2010</v>
      </c>
      <c r="D2346" s="17" t="s">
        <v>5</v>
      </c>
      <c r="E2346" s="18"/>
      <c r="F2346" s="19">
        <f>B2346</f>
        <v>2010</v>
      </c>
      <c r="G2346" s="20"/>
      <c r="H2346" s="21" t="s">
        <v>206</v>
      </c>
      <c r="I2346" s="22"/>
      <c r="N2346" s="16"/>
      <c r="W2346" s="1" t="str">
        <f t="shared" si="313"/>
        <v>20長野県</v>
      </c>
    </row>
    <row r="2347" spans="1:23" x14ac:dyDescent="0.15">
      <c r="A2347" s="8">
        <f t="shared" si="312"/>
        <v>157</v>
      </c>
      <c r="B2347" s="8">
        <f>B2346</f>
        <v>2010</v>
      </c>
      <c r="D2347" s="23" t="s">
        <v>6</v>
      </c>
      <c r="E2347" s="24"/>
      <c r="F2347" s="25">
        <v>8.2543000000000006</v>
      </c>
      <c r="G2347" s="26"/>
      <c r="H2347" s="26"/>
      <c r="I2347" s="27"/>
      <c r="J2347" s="28"/>
      <c r="K2347" s="28"/>
      <c r="M2347" s="28"/>
      <c r="N2347" s="29"/>
      <c r="O2347" s="30" t="s">
        <v>7</v>
      </c>
      <c r="W2347" s="1" t="str">
        <f t="shared" si="313"/>
        <v>20長野県</v>
      </c>
    </row>
    <row r="2348" spans="1:23" ht="14.25" thickBot="1" x14ac:dyDescent="0.2">
      <c r="A2348" s="8">
        <f t="shared" si="312"/>
        <v>157</v>
      </c>
      <c r="B2348" s="8">
        <f>B2347</f>
        <v>2010</v>
      </c>
      <c r="D2348" s="31" t="s">
        <v>8</v>
      </c>
      <c r="E2348" s="32"/>
      <c r="F2348" s="33">
        <v>1009.45</v>
      </c>
      <c r="G2348" s="34"/>
      <c r="H2348" s="34"/>
      <c r="I2348" s="35"/>
      <c r="J2348" s="36"/>
      <c r="K2348" s="36"/>
      <c r="M2348" s="36"/>
      <c r="O2348" s="37">
        <v>-0.15000000000000002</v>
      </c>
      <c r="P2348" s="37"/>
      <c r="W2348" s="1" t="str">
        <f t="shared" si="313"/>
        <v>20長野県</v>
      </c>
    </row>
    <row r="2349" spans="1:23" ht="14.25" thickBot="1" x14ac:dyDescent="0.2">
      <c r="A2349" s="8">
        <f t="shared" si="312"/>
        <v>157</v>
      </c>
      <c r="B2349" s="8"/>
      <c r="C2349" s="1" t="s">
        <v>9</v>
      </c>
      <c r="W2349" s="1" t="str">
        <f t="shared" si="313"/>
        <v>20長野県</v>
      </c>
    </row>
    <row r="2350" spans="1:23" ht="13.5" customHeight="1" x14ac:dyDescent="0.15">
      <c r="A2350" s="8">
        <f t="shared" si="312"/>
        <v>157</v>
      </c>
      <c r="B2350" s="8"/>
      <c r="D2350" s="38"/>
      <c r="E2350" s="39"/>
      <c r="F2350" s="40" t="s">
        <v>10</v>
      </c>
      <c r="G2350" s="41"/>
      <c r="H2350" s="42" t="s">
        <v>11</v>
      </c>
      <c r="I2350" s="42" t="s">
        <v>12</v>
      </c>
      <c r="J2350" s="42" t="s">
        <v>13</v>
      </c>
      <c r="K2350" s="42" t="s">
        <v>14</v>
      </c>
      <c r="L2350" s="43" t="s">
        <v>15</v>
      </c>
      <c r="M2350" s="41"/>
      <c r="N2350" s="41"/>
      <c r="O2350" s="43" t="s">
        <v>16</v>
      </c>
      <c r="P2350" s="41"/>
      <c r="Q2350" s="44"/>
      <c r="W2350" s="1" t="str">
        <f t="shared" si="313"/>
        <v>20長野県</v>
      </c>
    </row>
    <row r="2351" spans="1:23" ht="32.25" thickBot="1" x14ac:dyDescent="0.2">
      <c r="A2351" s="8">
        <f t="shared" si="312"/>
        <v>157</v>
      </c>
      <c r="B2351" s="8"/>
      <c r="D2351" s="45"/>
      <c r="E2351" s="46"/>
      <c r="F2351" s="47" t="s">
        <v>17</v>
      </c>
      <c r="G2351" s="48" t="s">
        <v>18</v>
      </c>
      <c r="H2351" s="49" t="s">
        <v>19</v>
      </c>
      <c r="I2351" s="49" t="s">
        <v>20</v>
      </c>
      <c r="J2351" s="49" t="s">
        <v>21</v>
      </c>
      <c r="K2351" s="49" t="s">
        <v>22</v>
      </c>
      <c r="L2351" s="50" t="s">
        <v>23</v>
      </c>
      <c r="M2351" s="51" t="s">
        <v>24</v>
      </c>
      <c r="N2351" s="52" t="s">
        <v>25</v>
      </c>
      <c r="O2351" s="53" t="s">
        <v>26</v>
      </c>
      <c r="P2351" s="51" t="s">
        <v>27</v>
      </c>
      <c r="Q2351" s="54" t="s">
        <v>28</v>
      </c>
      <c r="W2351" s="1" t="str">
        <f t="shared" si="313"/>
        <v>20長野県</v>
      </c>
    </row>
    <row r="2352" spans="1:23" ht="14.25" thickTop="1" x14ac:dyDescent="0.15">
      <c r="A2352" s="8">
        <f t="shared" si="312"/>
        <v>157</v>
      </c>
      <c r="B2352" s="8">
        <f>B2347</f>
        <v>2010</v>
      </c>
      <c r="D2352" s="55"/>
      <c r="E2352" s="56" t="s">
        <v>29</v>
      </c>
      <c r="F2352" s="57">
        <f>SUM(F2353:F2356)</f>
        <v>715</v>
      </c>
      <c r="G2352" s="58">
        <f>IFERROR(F2352/P2352,"-")</f>
        <v>1.3216266173752311</v>
      </c>
      <c r="H2352" s="59">
        <f>SUM(H2353:H2356)</f>
        <v>715</v>
      </c>
      <c r="I2352" s="59">
        <f>SUM(I2353:I2356)</f>
        <v>715</v>
      </c>
      <c r="J2352" s="59">
        <f>SUM(J2353:J2356)</f>
        <v>713</v>
      </c>
      <c r="K2352" s="59">
        <f>SUM(K2353:K2356)</f>
        <v>757</v>
      </c>
      <c r="L2352" s="60">
        <f>SUM(L2353:L2356)</f>
        <v>717</v>
      </c>
      <c r="M2352" s="61">
        <f>IFERROR(L2352/F2352,"-")</f>
        <v>1.0027972027972027</v>
      </c>
      <c r="N2352" s="62">
        <f>L2352-F2352</f>
        <v>2</v>
      </c>
      <c r="O2352" s="60">
        <f>SUM(O2353:O2356)</f>
        <v>696</v>
      </c>
      <c r="P2352" s="63">
        <f>SUM(P2353:P2356)</f>
        <v>541</v>
      </c>
      <c r="Q2352" s="64">
        <f>IFERROR(O2352/P2352,"-")</f>
        <v>1.2865064695009243</v>
      </c>
      <c r="W2352" s="1" t="str">
        <f t="shared" si="313"/>
        <v>20長野県</v>
      </c>
    </row>
    <row r="2353" spans="1:23" x14ac:dyDescent="0.15">
      <c r="A2353" s="8">
        <f t="shared" si="312"/>
        <v>157</v>
      </c>
      <c r="B2353" s="8">
        <f>B2352</f>
        <v>2010</v>
      </c>
      <c r="D2353" s="65"/>
      <c r="E2353" s="66" t="s">
        <v>30</v>
      </c>
      <c r="F2353" s="67">
        <v>15</v>
      </c>
      <c r="G2353" s="68">
        <f>IFERROR(F2353/P2353,"-")</f>
        <v>0.26315789473684209</v>
      </c>
      <c r="H2353" s="69">
        <v>75</v>
      </c>
      <c r="I2353" s="69">
        <v>75</v>
      </c>
      <c r="J2353" s="69">
        <v>81</v>
      </c>
      <c r="K2353" s="69">
        <v>81</v>
      </c>
      <c r="L2353" s="70">
        <v>75</v>
      </c>
      <c r="M2353" s="71">
        <f>IFERROR(L2353/F2353,"-")</f>
        <v>5</v>
      </c>
      <c r="N2353" s="72">
        <f>L2353-F2353</f>
        <v>60</v>
      </c>
      <c r="O2353" s="70">
        <v>123</v>
      </c>
      <c r="P2353" s="73">
        <v>57</v>
      </c>
      <c r="Q2353" s="74">
        <f>IFERROR(O2353/P2353,"-")</f>
        <v>2.1578947368421053</v>
      </c>
      <c r="W2353" s="1" t="str">
        <f t="shared" si="313"/>
        <v>20長野県</v>
      </c>
    </row>
    <row r="2354" spans="1:23" x14ac:dyDescent="0.15">
      <c r="A2354" s="8">
        <f t="shared" si="312"/>
        <v>157</v>
      </c>
      <c r="B2354" s="8">
        <f>B2353</f>
        <v>2010</v>
      </c>
      <c r="D2354" s="65"/>
      <c r="E2354" s="75" t="s">
        <v>31</v>
      </c>
      <c r="F2354" s="76">
        <v>461</v>
      </c>
      <c r="G2354" s="77">
        <f>IFERROR(F2354/P2354,"-")</f>
        <v>1.889344262295082</v>
      </c>
      <c r="H2354" s="78">
        <v>341</v>
      </c>
      <c r="I2354" s="78">
        <v>341</v>
      </c>
      <c r="J2354" s="78">
        <v>333</v>
      </c>
      <c r="K2354" s="78">
        <v>339</v>
      </c>
      <c r="L2354" s="79">
        <v>343</v>
      </c>
      <c r="M2354" s="80">
        <f>IFERROR(L2354/F2354,"-")</f>
        <v>0.7440347071583514</v>
      </c>
      <c r="N2354" s="81">
        <f>L2354-F2354</f>
        <v>-118</v>
      </c>
      <c r="O2354" s="79">
        <v>291</v>
      </c>
      <c r="P2354" s="82">
        <v>244</v>
      </c>
      <c r="Q2354" s="83">
        <f>IFERROR(O2354/P2354,"-")</f>
        <v>1.1926229508196722</v>
      </c>
      <c r="W2354" s="1" t="str">
        <f t="shared" si="313"/>
        <v>20長野県</v>
      </c>
    </row>
    <row r="2355" spans="1:23" x14ac:dyDescent="0.15">
      <c r="A2355" s="8">
        <f t="shared" si="312"/>
        <v>157</v>
      </c>
      <c r="B2355" s="8">
        <f>B2354</f>
        <v>2010</v>
      </c>
      <c r="D2355" s="65"/>
      <c r="E2355" s="75" t="s">
        <v>32</v>
      </c>
      <c r="F2355" s="76">
        <v>140</v>
      </c>
      <c r="G2355" s="77">
        <f>IFERROR(F2355/P2355,"-")</f>
        <v>0.76923076923076927</v>
      </c>
      <c r="H2355" s="78">
        <v>200</v>
      </c>
      <c r="I2355" s="78">
        <v>200</v>
      </c>
      <c r="J2355" s="78">
        <v>200</v>
      </c>
      <c r="K2355" s="78">
        <v>200</v>
      </c>
      <c r="L2355" s="79">
        <v>200</v>
      </c>
      <c r="M2355" s="80">
        <f>IFERROR(L2355/F2355,"-")</f>
        <v>1.4285714285714286</v>
      </c>
      <c r="N2355" s="81">
        <f>L2355-F2355</f>
        <v>60</v>
      </c>
      <c r="O2355" s="79">
        <v>200</v>
      </c>
      <c r="P2355" s="82">
        <v>182</v>
      </c>
      <c r="Q2355" s="83">
        <f>IFERROR(O2355/P2355,"-")</f>
        <v>1.098901098901099</v>
      </c>
      <c r="W2355" s="1" t="str">
        <f t="shared" si="313"/>
        <v>20長野県</v>
      </c>
    </row>
    <row r="2356" spans="1:23" ht="14.25" thickBot="1" x14ac:dyDescent="0.2">
      <c r="A2356" s="8">
        <f t="shared" si="312"/>
        <v>157</v>
      </c>
      <c r="B2356" s="8">
        <f>B2355</f>
        <v>2010</v>
      </c>
      <c r="D2356" s="84"/>
      <c r="E2356" s="85" t="s">
        <v>33</v>
      </c>
      <c r="F2356" s="86">
        <v>99</v>
      </c>
      <c r="G2356" s="87">
        <f>IFERROR(F2356/P2356,"-")</f>
        <v>1.7068965517241379</v>
      </c>
      <c r="H2356" s="88">
        <v>99</v>
      </c>
      <c r="I2356" s="88">
        <v>99</v>
      </c>
      <c r="J2356" s="88">
        <v>99</v>
      </c>
      <c r="K2356" s="88">
        <v>137</v>
      </c>
      <c r="L2356" s="89">
        <v>99</v>
      </c>
      <c r="M2356" s="90">
        <f>IFERROR(L2356/F2356,"-")</f>
        <v>1</v>
      </c>
      <c r="N2356" s="91">
        <f>L2356-F2356</f>
        <v>0</v>
      </c>
      <c r="O2356" s="89">
        <v>82</v>
      </c>
      <c r="P2356" s="92">
        <v>58</v>
      </c>
      <c r="Q2356" s="93">
        <f>IFERROR(O2356/P2356,"-")</f>
        <v>1.4137931034482758</v>
      </c>
      <c r="W2356" s="1" t="str">
        <f t="shared" si="313"/>
        <v>20長野県</v>
      </c>
    </row>
    <row r="2357" spans="1:23" s="5" customFormat="1" x14ac:dyDescent="0.15">
      <c r="A2357" s="94">
        <f t="shared" si="312"/>
        <v>157</v>
      </c>
      <c r="B2357" s="94">
        <f>B2356</f>
        <v>2010</v>
      </c>
      <c r="D2357" s="95"/>
      <c r="E2357" s="96" t="s">
        <v>34</v>
      </c>
      <c r="F2357" s="97">
        <v>1</v>
      </c>
      <c r="G2357" s="98"/>
      <c r="H2357" s="97">
        <v>1</v>
      </c>
      <c r="I2357" s="97">
        <v>1</v>
      </c>
      <c r="J2357" s="97">
        <v>1</v>
      </c>
      <c r="K2357" s="97">
        <v>1</v>
      </c>
      <c r="L2357" s="97">
        <v>1</v>
      </c>
      <c r="M2357" s="99"/>
      <c r="N2357" s="99"/>
      <c r="O2357" s="100"/>
      <c r="P2357" s="100"/>
      <c r="Q2357" s="99"/>
      <c r="W2357" s="5" t="str">
        <f t="shared" si="313"/>
        <v>20長野県</v>
      </c>
    </row>
    <row r="2358" spans="1:23" x14ac:dyDescent="0.15">
      <c r="A2358" s="8">
        <f>(ROW()+12)/15</f>
        <v>158</v>
      </c>
      <c r="B2358" s="8"/>
      <c r="C2358" s="101">
        <f>(ROW()+12)/15</f>
        <v>158</v>
      </c>
      <c r="D2358" s="101"/>
      <c r="R2358" s="1" t="str">
        <f>"（"&amp;H2360&amp;"　"&amp;H2361&amp;"構想区域）"</f>
        <v>（岐阜県　岐阜構想区域）</v>
      </c>
      <c r="W2358" s="1" t="str">
        <f>TEXT(F2360,"0?")&amp;H2360</f>
        <v>21岐阜県</v>
      </c>
    </row>
    <row r="2359" spans="1:23" ht="14.25" thickBot="1" x14ac:dyDescent="0.2">
      <c r="A2359" s="8">
        <f t="shared" ref="A2359:A2372" si="314">A2358</f>
        <v>158</v>
      </c>
      <c r="B2359" s="8"/>
      <c r="C2359" s="1" t="s">
        <v>3</v>
      </c>
      <c r="W2359" s="1" t="str">
        <f>W2358</f>
        <v>21岐阜県</v>
      </c>
    </row>
    <row r="2360" spans="1:23" x14ac:dyDescent="0.15">
      <c r="A2360" s="8">
        <f t="shared" si="314"/>
        <v>158</v>
      </c>
      <c r="B2360" s="8">
        <v>2101</v>
      </c>
      <c r="D2360" s="10" t="s">
        <v>4</v>
      </c>
      <c r="E2360" s="11"/>
      <c r="F2360" s="12">
        <f>QUOTIENT(F2361,100)</f>
        <v>21</v>
      </c>
      <c r="G2360" s="13"/>
      <c r="H2360" s="14" t="s">
        <v>207</v>
      </c>
      <c r="I2360" s="15"/>
      <c r="N2360" s="16"/>
      <c r="W2360" s="1" t="str">
        <f t="shared" ref="W2360:W2372" si="315">W2359</f>
        <v>21岐阜県</v>
      </c>
    </row>
    <row r="2361" spans="1:23" x14ac:dyDescent="0.15">
      <c r="A2361" s="8">
        <f t="shared" si="314"/>
        <v>158</v>
      </c>
      <c r="B2361" s="8">
        <f>B2360</f>
        <v>2101</v>
      </c>
      <c r="D2361" s="17" t="s">
        <v>5</v>
      </c>
      <c r="E2361" s="18"/>
      <c r="F2361" s="19">
        <f>B2361</f>
        <v>2101</v>
      </c>
      <c r="G2361" s="20"/>
      <c r="H2361" s="21" t="s">
        <v>208</v>
      </c>
      <c r="I2361" s="22"/>
      <c r="N2361" s="16"/>
      <c r="W2361" s="1" t="str">
        <f t="shared" si="315"/>
        <v>21岐阜県</v>
      </c>
    </row>
    <row r="2362" spans="1:23" x14ac:dyDescent="0.15">
      <c r="A2362" s="8">
        <f t="shared" si="314"/>
        <v>158</v>
      </c>
      <c r="B2362" s="8">
        <f>B2361</f>
        <v>2101</v>
      </c>
      <c r="D2362" s="23" t="s">
        <v>6</v>
      </c>
      <c r="E2362" s="24"/>
      <c r="F2362" s="25">
        <v>79.355099999999993</v>
      </c>
      <c r="G2362" s="26"/>
      <c r="H2362" s="26"/>
      <c r="I2362" s="27"/>
      <c r="J2362" s="28"/>
      <c r="K2362" s="28"/>
      <c r="M2362" s="28"/>
      <c r="N2362" s="29"/>
      <c r="O2362" s="30" t="s">
        <v>7</v>
      </c>
      <c r="W2362" s="1" t="str">
        <f t="shared" si="315"/>
        <v>21岐阜県</v>
      </c>
    </row>
    <row r="2363" spans="1:23" ht="14.25" thickBot="1" x14ac:dyDescent="0.2">
      <c r="A2363" s="8">
        <f t="shared" si="314"/>
        <v>158</v>
      </c>
      <c r="B2363" s="8">
        <f>B2362</f>
        <v>2101</v>
      </c>
      <c r="D2363" s="31" t="s">
        <v>8</v>
      </c>
      <c r="E2363" s="32"/>
      <c r="F2363" s="33">
        <v>993.28</v>
      </c>
      <c r="G2363" s="34"/>
      <c r="H2363" s="34"/>
      <c r="I2363" s="35"/>
      <c r="J2363" s="36"/>
      <c r="K2363" s="36"/>
      <c r="M2363" s="36"/>
      <c r="O2363" s="37">
        <v>0.10500000000000001</v>
      </c>
      <c r="P2363" s="37"/>
      <c r="W2363" s="1" t="str">
        <f t="shared" si="315"/>
        <v>21岐阜県</v>
      </c>
    </row>
    <row r="2364" spans="1:23" ht="14.25" thickBot="1" x14ac:dyDescent="0.2">
      <c r="A2364" s="8">
        <f t="shared" si="314"/>
        <v>158</v>
      </c>
      <c r="B2364" s="8"/>
      <c r="C2364" s="1" t="s">
        <v>9</v>
      </c>
      <c r="W2364" s="1" t="str">
        <f t="shared" si="315"/>
        <v>21岐阜県</v>
      </c>
    </row>
    <row r="2365" spans="1:23" ht="13.5" customHeight="1" x14ac:dyDescent="0.15">
      <c r="A2365" s="8">
        <f t="shared" si="314"/>
        <v>158</v>
      </c>
      <c r="B2365" s="8"/>
      <c r="D2365" s="38"/>
      <c r="E2365" s="39"/>
      <c r="F2365" s="40" t="s">
        <v>10</v>
      </c>
      <c r="G2365" s="41"/>
      <c r="H2365" s="42" t="s">
        <v>11</v>
      </c>
      <c r="I2365" s="42" t="s">
        <v>12</v>
      </c>
      <c r="J2365" s="42" t="s">
        <v>13</v>
      </c>
      <c r="K2365" s="42" t="s">
        <v>14</v>
      </c>
      <c r="L2365" s="43" t="s">
        <v>15</v>
      </c>
      <c r="M2365" s="41"/>
      <c r="N2365" s="41"/>
      <c r="O2365" s="43" t="s">
        <v>16</v>
      </c>
      <c r="P2365" s="41"/>
      <c r="Q2365" s="44"/>
      <c r="W2365" s="1" t="str">
        <f t="shared" si="315"/>
        <v>21岐阜県</v>
      </c>
    </row>
    <row r="2366" spans="1:23" ht="32.25" thickBot="1" x14ac:dyDescent="0.2">
      <c r="A2366" s="8">
        <f t="shared" si="314"/>
        <v>158</v>
      </c>
      <c r="B2366" s="8"/>
      <c r="D2366" s="45"/>
      <c r="E2366" s="46"/>
      <c r="F2366" s="47" t="s">
        <v>17</v>
      </c>
      <c r="G2366" s="48" t="s">
        <v>18</v>
      </c>
      <c r="H2366" s="49" t="s">
        <v>19</v>
      </c>
      <c r="I2366" s="49" t="s">
        <v>20</v>
      </c>
      <c r="J2366" s="49" t="s">
        <v>21</v>
      </c>
      <c r="K2366" s="49" t="s">
        <v>22</v>
      </c>
      <c r="L2366" s="50" t="s">
        <v>23</v>
      </c>
      <c r="M2366" s="51" t="s">
        <v>24</v>
      </c>
      <c r="N2366" s="52" t="s">
        <v>25</v>
      </c>
      <c r="O2366" s="53" t="s">
        <v>26</v>
      </c>
      <c r="P2366" s="51" t="s">
        <v>27</v>
      </c>
      <c r="Q2366" s="54" t="s">
        <v>28</v>
      </c>
      <c r="W2366" s="1" t="str">
        <f t="shared" si="315"/>
        <v>21岐阜県</v>
      </c>
    </row>
    <row r="2367" spans="1:23" ht="14.25" thickTop="1" x14ac:dyDescent="0.15">
      <c r="A2367" s="8">
        <f t="shared" si="314"/>
        <v>158</v>
      </c>
      <c r="B2367" s="8">
        <f>B2362</f>
        <v>2101</v>
      </c>
      <c r="D2367" s="55"/>
      <c r="E2367" s="56" t="s">
        <v>29</v>
      </c>
      <c r="F2367" s="57">
        <f>SUM(F2368:F2371)</f>
        <v>7793</v>
      </c>
      <c r="G2367" s="58">
        <f>IFERROR(F2367/P2367,"-")</f>
        <v>1.101639807746678</v>
      </c>
      <c r="H2367" s="59">
        <f>SUM(H2368:H2371)</f>
        <v>7747</v>
      </c>
      <c r="I2367" s="59">
        <f>SUM(I2368:I2371)</f>
        <v>7398</v>
      </c>
      <c r="J2367" s="59">
        <f>SUM(J2368:J2371)</f>
        <v>7456</v>
      </c>
      <c r="K2367" s="59">
        <f>SUM(K2368:K2371)</f>
        <v>7505</v>
      </c>
      <c r="L2367" s="60">
        <f>SUM(L2368:L2371)</f>
        <v>7315</v>
      </c>
      <c r="M2367" s="61">
        <f>IFERROR(L2367/F2367,"-")</f>
        <v>0.93866290260490182</v>
      </c>
      <c r="N2367" s="62">
        <f>L2367-F2367</f>
        <v>-478</v>
      </c>
      <c r="O2367" s="60">
        <f>SUM(O2368:O2371)</f>
        <v>7515</v>
      </c>
      <c r="P2367" s="63">
        <f>SUM(P2368:P2371)</f>
        <v>7074</v>
      </c>
      <c r="Q2367" s="64">
        <f>IFERROR(O2367/P2367,"-")</f>
        <v>1.0623409669211197</v>
      </c>
      <c r="W2367" s="1" t="str">
        <f t="shared" si="315"/>
        <v>21岐阜県</v>
      </c>
    </row>
    <row r="2368" spans="1:23" x14ac:dyDescent="0.15">
      <c r="A2368" s="8">
        <f t="shared" si="314"/>
        <v>158</v>
      </c>
      <c r="B2368" s="8">
        <f>B2367</f>
        <v>2101</v>
      </c>
      <c r="D2368" s="65"/>
      <c r="E2368" s="66" t="s">
        <v>30</v>
      </c>
      <c r="F2368" s="67">
        <v>1325</v>
      </c>
      <c r="G2368" s="68">
        <f>IFERROR(F2368/P2368,"-")</f>
        <v>1.5247410817031071</v>
      </c>
      <c r="H2368" s="69">
        <v>1531</v>
      </c>
      <c r="I2368" s="69">
        <v>1560</v>
      </c>
      <c r="J2368" s="69">
        <v>1509</v>
      </c>
      <c r="K2368" s="69">
        <v>1509</v>
      </c>
      <c r="L2368" s="70">
        <v>1509</v>
      </c>
      <c r="M2368" s="71">
        <f>IFERROR(L2368/F2368,"-")</f>
        <v>1.138867924528302</v>
      </c>
      <c r="N2368" s="72">
        <f>L2368-F2368</f>
        <v>184</v>
      </c>
      <c r="O2368" s="70">
        <v>1509</v>
      </c>
      <c r="P2368" s="73">
        <v>869</v>
      </c>
      <c r="Q2368" s="74">
        <f>IFERROR(O2368/P2368,"-")</f>
        <v>1.7364787111622555</v>
      </c>
      <c r="W2368" s="1" t="str">
        <f t="shared" si="315"/>
        <v>21岐阜県</v>
      </c>
    </row>
    <row r="2369" spans="1:23" x14ac:dyDescent="0.15">
      <c r="A2369" s="8">
        <f t="shared" si="314"/>
        <v>158</v>
      </c>
      <c r="B2369" s="8">
        <f>B2368</f>
        <v>2101</v>
      </c>
      <c r="D2369" s="65"/>
      <c r="E2369" s="75" t="s">
        <v>31</v>
      </c>
      <c r="F2369" s="76">
        <v>3918</v>
      </c>
      <c r="G2369" s="77">
        <f>IFERROR(F2369/P2369,"-")</f>
        <v>1.4211099020674647</v>
      </c>
      <c r="H2369" s="78">
        <v>3278</v>
      </c>
      <c r="I2369" s="78">
        <v>3062</v>
      </c>
      <c r="J2369" s="78">
        <v>3083</v>
      </c>
      <c r="K2369" s="78">
        <v>3116</v>
      </c>
      <c r="L2369" s="79">
        <v>2990</v>
      </c>
      <c r="M2369" s="80">
        <f>IFERROR(L2369/F2369,"-")</f>
        <v>0.76314446145992854</v>
      </c>
      <c r="N2369" s="81">
        <f>L2369-F2369</f>
        <v>-928</v>
      </c>
      <c r="O2369" s="79">
        <v>3105</v>
      </c>
      <c r="P2369" s="82">
        <v>2757</v>
      </c>
      <c r="Q2369" s="83">
        <f>IFERROR(O2369/P2369,"-")</f>
        <v>1.1262241566920566</v>
      </c>
      <c r="W2369" s="1" t="str">
        <f t="shared" si="315"/>
        <v>21岐阜県</v>
      </c>
    </row>
    <row r="2370" spans="1:23" x14ac:dyDescent="0.15">
      <c r="A2370" s="8">
        <f t="shared" si="314"/>
        <v>158</v>
      </c>
      <c r="B2370" s="8">
        <f>B2369</f>
        <v>2101</v>
      </c>
      <c r="D2370" s="65"/>
      <c r="E2370" s="75" t="s">
        <v>32</v>
      </c>
      <c r="F2370" s="76">
        <v>790</v>
      </c>
      <c r="G2370" s="77">
        <f>IFERROR(F2370/P2370,"-")</f>
        <v>0.35892776010904137</v>
      </c>
      <c r="H2370" s="78">
        <v>1198</v>
      </c>
      <c r="I2370" s="78">
        <v>1087</v>
      </c>
      <c r="J2370" s="78">
        <v>1121</v>
      </c>
      <c r="K2370" s="78">
        <v>1218</v>
      </c>
      <c r="L2370" s="79">
        <v>1095</v>
      </c>
      <c r="M2370" s="80">
        <f>IFERROR(L2370/F2370,"-")</f>
        <v>1.3860759493670887</v>
      </c>
      <c r="N2370" s="81">
        <f>L2370-F2370</f>
        <v>305</v>
      </c>
      <c r="O2370" s="79">
        <v>1255</v>
      </c>
      <c r="P2370" s="82">
        <v>2201</v>
      </c>
      <c r="Q2370" s="83">
        <f>IFERROR(O2370/P2370,"-")</f>
        <v>0.57019536574284413</v>
      </c>
      <c r="W2370" s="1" t="str">
        <f t="shared" si="315"/>
        <v>21岐阜県</v>
      </c>
    </row>
    <row r="2371" spans="1:23" ht="14.25" thickBot="1" x14ac:dyDescent="0.2">
      <c r="A2371" s="8">
        <f t="shared" si="314"/>
        <v>158</v>
      </c>
      <c r="B2371" s="8">
        <f>B2370</f>
        <v>2101</v>
      </c>
      <c r="D2371" s="84"/>
      <c r="E2371" s="85" t="s">
        <v>33</v>
      </c>
      <c r="F2371" s="86">
        <v>1760</v>
      </c>
      <c r="G2371" s="87">
        <f>IFERROR(F2371/P2371,"-")</f>
        <v>1.4113873295910184</v>
      </c>
      <c r="H2371" s="88">
        <v>1740</v>
      </c>
      <c r="I2371" s="88">
        <v>1689</v>
      </c>
      <c r="J2371" s="88">
        <v>1743</v>
      </c>
      <c r="K2371" s="88">
        <v>1662</v>
      </c>
      <c r="L2371" s="89">
        <v>1721</v>
      </c>
      <c r="M2371" s="90">
        <f>IFERROR(L2371/F2371,"-")</f>
        <v>0.97784090909090904</v>
      </c>
      <c r="N2371" s="91">
        <f>L2371-F2371</f>
        <v>-39</v>
      </c>
      <c r="O2371" s="89">
        <v>1646</v>
      </c>
      <c r="P2371" s="92">
        <v>1247</v>
      </c>
      <c r="Q2371" s="93">
        <f>IFERROR(O2371/P2371,"-")</f>
        <v>1.3199679230152366</v>
      </c>
      <c r="W2371" s="1" t="str">
        <f t="shared" si="315"/>
        <v>21岐阜県</v>
      </c>
    </row>
    <row r="2372" spans="1:23" s="5" customFormat="1" x14ac:dyDescent="0.15">
      <c r="A2372" s="94">
        <f t="shared" si="314"/>
        <v>158</v>
      </c>
      <c r="B2372" s="94">
        <f>B2371</f>
        <v>2101</v>
      </c>
      <c r="D2372" s="95"/>
      <c r="E2372" s="96" t="s">
        <v>34</v>
      </c>
      <c r="F2372" s="97">
        <v>0.97169811320754718</v>
      </c>
      <c r="G2372" s="98"/>
      <c r="H2372" s="97">
        <v>0.99</v>
      </c>
      <c r="I2372" s="97">
        <v>0.96938775510204078</v>
      </c>
      <c r="J2372" s="97">
        <v>0.92783505154639179</v>
      </c>
      <c r="K2372" s="97">
        <v>0.95876288659793818</v>
      </c>
      <c r="L2372" s="97">
        <v>0.97826086956521741</v>
      </c>
      <c r="M2372" s="99"/>
      <c r="N2372" s="99"/>
      <c r="O2372" s="100"/>
      <c r="P2372" s="100"/>
      <c r="Q2372" s="99"/>
      <c r="W2372" s="5" t="str">
        <f t="shared" si="315"/>
        <v>21岐阜県</v>
      </c>
    </row>
    <row r="2373" spans="1:23" x14ac:dyDescent="0.15">
      <c r="A2373" s="8">
        <f>(ROW()+12)/15</f>
        <v>159</v>
      </c>
      <c r="B2373" s="8"/>
      <c r="C2373" s="101">
        <f>(ROW()+12)/15</f>
        <v>159</v>
      </c>
      <c r="D2373" s="101"/>
      <c r="R2373" s="1" t="str">
        <f>"（"&amp;H2375&amp;"　"&amp;H2376&amp;"構想区域）"</f>
        <v>（岐阜県　西濃構想区域）</v>
      </c>
      <c r="W2373" s="1" t="str">
        <f>TEXT(F2375,"0?")&amp;H2375</f>
        <v>21岐阜県</v>
      </c>
    </row>
    <row r="2374" spans="1:23" ht="14.25" thickBot="1" x14ac:dyDescent="0.2">
      <c r="A2374" s="8">
        <f t="shared" ref="A2374:A2387" si="316">A2373</f>
        <v>159</v>
      </c>
      <c r="B2374" s="8"/>
      <c r="C2374" s="1" t="s">
        <v>3</v>
      </c>
      <c r="W2374" s="1" t="str">
        <f>W2373</f>
        <v>21岐阜県</v>
      </c>
    </row>
    <row r="2375" spans="1:23" x14ac:dyDescent="0.15">
      <c r="A2375" s="8">
        <f t="shared" si="316"/>
        <v>159</v>
      </c>
      <c r="B2375" s="8">
        <v>2102</v>
      </c>
      <c r="D2375" s="10" t="s">
        <v>4</v>
      </c>
      <c r="E2375" s="11"/>
      <c r="F2375" s="12">
        <f>QUOTIENT(F2376,100)</f>
        <v>21</v>
      </c>
      <c r="G2375" s="13"/>
      <c r="H2375" s="14" t="s">
        <v>207</v>
      </c>
      <c r="I2375" s="15"/>
      <c r="N2375" s="16"/>
      <c r="W2375" s="1" t="str">
        <f t="shared" ref="W2375:W2387" si="317">W2374</f>
        <v>21岐阜県</v>
      </c>
    </row>
    <row r="2376" spans="1:23" x14ac:dyDescent="0.15">
      <c r="A2376" s="8">
        <f t="shared" si="316"/>
        <v>159</v>
      </c>
      <c r="B2376" s="8">
        <f>B2375</f>
        <v>2102</v>
      </c>
      <c r="D2376" s="17" t="s">
        <v>5</v>
      </c>
      <c r="E2376" s="18"/>
      <c r="F2376" s="19">
        <f>B2376</f>
        <v>2102</v>
      </c>
      <c r="G2376" s="20"/>
      <c r="H2376" s="21" t="s">
        <v>209</v>
      </c>
      <c r="I2376" s="22"/>
      <c r="N2376" s="16"/>
      <c r="W2376" s="1" t="str">
        <f t="shared" si="317"/>
        <v>21岐阜県</v>
      </c>
    </row>
    <row r="2377" spans="1:23" x14ac:dyDescent="0.15">
      <c r="A2377" s="8">
        <f t="shared" si="316"/>
        <v>159</v>
      </c>
      <c r="B2377" s="8">
        <f>B2376</f>
        <v>2102</v>
      </c>
      <c r="D2377" s="23" t="s">
        <v>6</v>
      </c>
      <c r="E2377" s="24"/>
      <c r="F2377" s="25">
        <v>35.843899999999998</v>
      </c>
      <c r="G2377" s="26"/>
      <c r="H2377" s="26"/>
      <c r="I2377" s="27"/>
      <c r="J2377" s="28"/>
      <c r="K2377" s="28"/>
      <c r="M2377" s="28"/>
      <c r="N2377" s="29"/>
      <c r="O2377" s="30" t="s">
        <v>7</v>
      </c>
      <c r="W2377" s="1" t="str">
        <f t="shared" si="317"/>
        <v>21岐阜県</v>
      </c>
    </row>
    <row r="2378" spans="1:23" ht="14.25" thickBot="1" x14ac:dyDescent="0.2">
      <c r="A2378" s="8">
        <f t="shared" si="316"/>
        <v>159</v>
      </c>
      <c r="B2378" s="8">
        <f>B2377</f>
        <v>2102</v>
      </c>
      <c r="D2378" s="31" t="s">
        <v>8</v>
      </c>
      <c r="E2378" s="32"/>
      <c r="F2378" s="33">
        <v>1432.97</v>
      </c>
      <c r="G2378" s="34"/>
      <c r="H2378" s="34"/>
      <c r="I2378" s="35"/>
      <c r="J2378" s="36"/>
      <c r="K2378" s="36"/>
      <c r="M2378" s="36"/>
      <c r="O2378" s="37">
        <v>-0.14300000000000002</v>
      </c>
      <c r="P2378" s="37"/>
      <c r="W2378" s="1" t="str">
        <f t="shared" si="317"/>
        <v>21岐阜県</v>
      </c>
    </row>
    <row r="2379" spans="1:23" ht="14.25" thickBot="1" x14ac:dyDescent="0.2">
      <c r="A2379" s="8">
        <f t="shared" si="316"/>
        <v>159</v>
      </c>
      <c r="B2379" s="8"/>
      <c r="C2379" s="1" t="s">
        <v>9</v>
      </c>
      <c r="W2379" s="1" t="str">
        <f t="shared" si="317"/>
        <v>21岐阜県</v>
      </c>
    </row>
    <row r="2380" spans="1:23" ht="13.5" customHeight="1" x14ac:dyDescent="0.15">
      <c r="A2380" s="8">
        <f t="shared" si="316"/>
        <v>159</v>
      </c>
      <c r="B2380" s="8"/>
      <c r="D2380" s="38"/>
      <c r="E2380" s="39"/>
      <c r="F2380" s="40" t="s">
        <v>10</v>
      </c>
      <c r="G2380" s="41"/>
      <c r="H2380" s="42" t="s">
        <v>11</v>
      </c>
      <c r="I2380" s="42" t="s">
        <v>12</v>
      </c>
      <c r="J2380" s="42" t="s">
        <v>13</v>
      </c>
      <c r="K2380" s="42" t="s">
        <v>14</v>
      </c>
      <c r="L2380" s="43" t="s">
        <v>15</v>
      </c>
      <c r="M2380" s="41"/>
      <c r="N2380" s="41"/>
      <c r="O2380" s="43" t="s">
        <v>16</v>
      </c>
      <c r="P2380" s="41"/>
      <c r="Q2380" s="44"/>
      <c r="W2380" s="1" t="str">
        <f t="shared" si="317"/>
        <v>21岐阜県</v>
      </c>
    </row>
    <row r="2381" spans="1:23" ht="32.25" thickBot="1" x14ac:dyDescent="0.2">
      <c r="A2381" s="8">
        <f t="shared" si="316"/>
        <v>159</v>
      </c>
      <c r="B2381" s="8"/>
      <c r="D2381" s="45"/>
      <c r="E2381" s="46"/>
      <c r="F2381" s="47" t="s">
        <v>17</v>
      </c>
      <c r="G2381" s="48" t="s">
        <v>18</v>
      </c>
      <c r="H2381" s="49" t="s">
        <v>19</v>
      </c>
      <c r="I2381" s="49" t="s">
        <v>20</v>
      </c>
      <c r="J2381" s="49" t="s">
        <v>21</v>
      </c>
      <c r="K2381" s="49" t="s">
        <v>22</v>
      </c>
      <c r="L2381" s="50" t="s">
        <v>23</v>
      </c>
      <c r="M2381" s="51" t="s">
        <v>24</v>
      </c>
      <c r="N2381" s="52" t="s">
        <v>25</v>
      </c>
      <c r="O2381" s="53" t="s">
        <v>26</v>
      </c>
      <c r="P2381" s="51" t="s">
        <v>27</v>
      </c>
      <c r="Q2381" s="54" t="s">
        <v>28</v>
      </c>
      <c r="W2381" s="1" t="str">
        <f t="shared" si="317"/>
        <v>21岐阜県</v>
      </c>
    </row>
    <row r="2382" spans="1:23" ht="14.25" thickTop="1" x14ac:dyDescent="0.15">
      <c r="A2382" s="8">
        <f t="shared" si="316"/>
        <v>159</v>
      </c>
      <c r="B2382" s="8">
        <f>B2377</f>
        <v>2102</v>
      </c>
      <c r="D2382" s="55"/>
      <c r="E2382" s="56" t="s">
        <v>29</v>
      </c>
      <c r="F2382" s="57">
        <f>SUM(F2383:F2386)</f>
        <v>2953</v>
      </c>
      <c r="G2382" s="58">
        <f>IFERROR(F2382/P2382,"-")</f>
        <v>1.2152263374485597</v>
      </c>
      <c r="H2382" s="59">
        <f>SUM(H2383:H2386)</f>
        <v>2766</v>
      </c>
      <c r="I2382" s="59">
        <f>SUM(I2383:I2386)</f>
        <v>2751</v>
      </c>
      <c r="J2382" s="59">
        <f>SUM(J2383:J2386)</f>
        <v>2630</v>
      </c>
      <c r="K2382" s="59">
        <f>SUM(K2383:K2386)</f>
        <v>2668</v>
      </c>
      <c r="L2382" s="60">
        <f>SUM(L2383:L2386)</f>
        <v>2641</v>
      </c>
      <c r="M2382" s="61">
        <f>IFERROR(L2382/F2382,"-")</f>
        <v>0.89434473416864202</v>
      </c>
      <c r="N2382" s="62">
        <f>L2382-F2382</f>
        <v>-312</v>
      </c>
      <c r="O2382" s="60">
        <f>SUM(O2383:O2386)</f>
        <v>2305</v>
      </c>
      <c r="P2382" s="63">
        <f>SUM(P2383:P2386)</f>
        <v>2430</v>
      </c>
      <c r="Q2382" s="64">
        <f>IFERROR(O2382/P2382,"-")</f>
        <v>0.94855967078189296</v>
      </c>
      <c r="W2382" s="1" t="str">
        <f t="shared" si="317"/>
        <v>21岐阜県</v>
      </c>
    </row>
    <row r="2383" spans="1:23" x14ac:dyDescent="0.15">
      <c r="A2383" s="8">
        <f t="shared" si="316"/>
        <v>159</v>
      </c>
      <c r="B2383" s="8">
        <f>B2382</f>
        <v>2102</v>
      </c>
      <c r="D2383" s="65"/>
      <c r="E2383" s="66" t="s">
        <v>30</v>
      </c>
      <c r="F2383" s="67">
        <v>304</v>
      </c>
      <c r="G2383" s="68">
        <f>IFERROR(F2383/P2383,"-")</f>
        <v>1.2015810276679841</v>
      </c>
      <c r="H2383" s="69">
        <v>305</v>
      </c>
      <c r="I2383" s="69">
        <v>305</v>
      </c>
      <c r="J2383" s="69">
        <v>313</v>
      </c>
      <c r="K2383" s="69">
        <v>313</v>
      </c>
      <c r="L2383" s="70">
        <v>313</v>
      </c>
      <c r="M2383" s="71">
        <f>IFERROR(L2383/F2383,"-")</f>
        <v>1.0296052631578947</v>
      </c>
      <c r="N2383" s="72">
        <f>L2383-F2383</f>
        <v>9</v>
      </c>
      <c r="O2383" s="70">
        <v>298</v>
      </c>
      <c r="P2383" s="73">
        <v>253</v>
      </c>
      <c r="Q2383" s="74">
        <f>IFERROR(O2383/P2383,"-")</f>
        <v>1.1778656126482214</v>
      </c>
      <c r="W2383" s="1" t="str">
        <f t="shared" si="317"/>
        <v>21岐阜県</v>
      </c>
    </row>
    <row r="2384" spans="1:23" x14ac:dyDescent="0.15">
      <c r="A2384" s="8">
        <f t="shared" si="316"/>
        <v>159</v>
      </c>
      <c r="B2384" s="8">
        <f>B2383</f>
        <v>2102</v>
      </c>
      <c r="D2384" s="65"/>
      <c r="E2384" s="75" t="s">
        <v>31</v>
      </c>
      <c r="F2384" s="76">
        <v>1645</v>
      </c>
      <c r="G2384" s="77">
        <f>IFERROR(F2384/P2384,"-")</f>
        <v>1.7938931297709924</v>
      </c>
      <c r="H2384" s="78">
        <v>1463</v>
      </c>
      <c r="I2384" s="78">
        <v>1461</v>
      </c>
      <c r="J2384" s="78">
        <v>1343</v>
      </c>
      <c r="K2384" s="78">
        <v>1413</v>
      </c>
      <c r="L2384" s="79">
        <v>1332</v>
      </c>
      <c r="M2384" s="80">
        <f>IFERROR(L2384/F2384,"-")</f>
        <v>0.80972644376899694</v>
      </c>
      <c r="N2384" s="81">
        <f>L2384-F2384</f>
        <v>-313</v>
      </c>
      <c r="O2384" s="79">
        <v>1098</v>
      </c>
      <c r="P2384" s="82">
        <v>917</v>
      </c>
      <c r="Q2384" s="83">
        <f>IFERROR(O2384/P2384,"-")</f>
        <v>1.1973827699018538</v>
      </c>
      <c r="W2384" s="1" t="str">
        <f t="shared" si="317"/>
        <v>21岐阜県</v>
      </c>
    </row>
    <row r="2385" spans="1:23" x14ac:dyDescent="0.15">
      <c r="A2385" s="8">
        <f t="shared" si="316"/>
        <v>159</v>
      </c>
      <c r="B2385" s="8">
        <f>B2384</f>
        <v>2102</v>
      </c>
      <c r="D2385" s="65"/>
      <c r="E2385" s="75" t="s">
        <v>32</v>
      </c>
      <c r="F2385" s="76">
        <v>337</v>
      </c>
      <c r="G2385" s="77">
        <f>IFERROR(F2385/P2385,"-")</f>
        <v>0.45295698924731181</v>
      </c>
      <c r="H2385" s="78">
        <v>366</v>
      </c>
      <c r="I2385" s="78">
        <v>384</v>
      </c>
      <c r="J2385" s="78">
        <v>423</v>
      </c>
      <c r="K2385" s="78">
        <v>411</v>
      </c>
      <c r="L2385" s="79">
        <v>465</v>
      </c>
      <c r="M2385" s="80">
        <f>IFERROR(L2385/F2385,"-")</f>
        <v>1.3798219584569733</v>
      </c>
      <c r="N2385" s="81">
        <f>L2385-F2385</f>
        <v>128</v>
      </c>
      <c r="O2385" s="79">
        <v>496</v>
      </c>
      <c r="P2385" s="82">
        <v>744</v>
      </c>
      <c r="Q2385" s="83">
        <f>IFERROR(O2385/P2385,"-")</f>
        <v>0.66666666666666663</v>
      </c>
      <c r="W2385" s="1" t="str">
        <f t="shared" si="317"/>
        <v>21岐阜県</v>
      </c>
    </row>
    <row r="2386" spans="1:23" ht="14.25" thickBot="1" x14ac:dyDescent="0.2">
      <c r="A2386" s="8">
        <f t="shared" si="316"/>
        <v>159</v>
      </c>
      <c r="B2386" s="8">
        <f>B2385</f>
        <v>2102</v>
      </c>
      <c r="D2386" s="84"/>
      <c r="E2386" s="85" t="s">
        <v>33</v>
      </c>
      <c r="F2386" s="86">
        <v>667</v>
      </c>
      <c r="G2386" s="87">
        <f>IFERROR(F2386/P2386,"-")</f>
        <v>1.2926356589147288</v>
      </c>
      <c r="H2386" s="88">
        <v>632</v>
      </c>
      <c r="I2386" s="88">
        <v>601</v>
      </c>
      <c r="J2386" s="88">
        <v>551</v>
      </c>
      <c r="K2386" s="88">
        <v>531</v>
      </c>
      <c r="L2386" s="89">
        <v>531</v>
      </c>
      <c r="M2386" s="90">
        <f>IFERROR(L2386/F2386,"-")</f>
        <v>0.79610194902548725</v>
      </c>
      <c r="N2386" s="91">
        <f>L2386-F2386</f>
        <v>-136</v>
      </c>
      <c r="O2386" s="89">
        <v>413</v>
      </c>
      <c r="P2386" s="92">
        <v>516</v>
      </c>
      <c r="Q2386" s="93">
        <f>IFERROR(O2386/P2386,"-")</f>
        <v>0.80038759689922478</v>
      </c>
      <c r="W2386" s="1" t="str">
        <f t="shared" si="317"/>
        <v>21岐阜県</v>
      </c>
    </row>
    <row r="2387" spans="1:23" s="5" customFormat="1" x14ac:dyDescent="0.15">
      <c r="A2387" s="94">
        <f t="shared" si="316"/>
        <v>159</v>
      </c>
      <c r="B2387" s="94">
        <f>B2386</f>
        <v>2102</v>
      </c>
      <c r="D2387" s="95"/>
      <c r="E2387" s="96" t="s">
        <v>34</v>
      </c>
      <c r="F2387" s="97">
        <v>1</v>
      </c>
      <c r="G2387" s="98"/>
      <c r="H2387" s="97">
        <v>1</v>
      </c>
      <c r="I2387" s="97">
        <v>0.94736842105263153</v>
      </c>
      <c r="J2387" s="97">
        <v>0.97142857142857142</v>
      </c>
      <c r="K2387" s="97">
        <v>1</v>
      </c>
      <c r="L2387" s="97">
        <v>1</v>
      </c>
      <c r="M2387" s="99"/>
      <c r="N2387" s="99"/>
      <c r="O2387" s="100"/>
      <c r="P2387" s="100"/>
      <c r="Q2387" s="99"/>
      <c r="W2387" s="5" t="str">
        <f t="shared" si="317"/>
        <v>21岐阜県</v>
      </c>
    </row>
    <row r="2388" spans="1:23" x14ac:dyDescent="0.15">
      <c r="A2388" s="8">
        <f>(ROW()+12)/15</f>
        <v>160</v>
      </c>
      <c r="B2388" s="8"/>
      <c r="C2388" s="101">
        <f>(ROW()+12)/15</f>
        <v>160</v>
      </c>
      <c r="D2388" s="101"/>
      <c r="R2388" s="1" t="str">
        <f>"（"&amp;H2390&amp;"　"&amp;H2391&amp;"構想区域）"</f>
        <v>（岐阜県　中濃構想区域）</v>
      </c>
      <c r="W2388" s="1" t="str">
        <f>TEXT(F2390,"0?")&amp;H2390</f>
        <v>21岐阜県</v>
      </c>
    </row>
    <row r="2389" spans="1:23" ht="14.25" thickBot="1" x14ac:dyDescent="0.2">
      <c r="A2389" s="8">
        <f t="shared" ref="A2389:A2402" si="318">A2388</f>
        <v>160</v>
      </c>
      <c r="B2389" s="8"/>
      <c r="C2389" s="1" t="s">
        <v>3</v>
      </c>
      <c r="W2389" s="1" t="str">
        <f>W2388</f>
        <v>21岐阜県</v>
      </c>
    </row>
    <row r="2390" spans="1:23" x14ac:dyDescent="0.15">
      <c r="A2390" s="8">
        <f t="shared" si="318"/>
        <v>160</v>
      </c>
      <c r="B2390" s="8">
        <v>2103</v>
      </c>
      <c r="D2390" s="10" t="s">
        <v>4</v>
      </c>
      <c r="E2390" s="11"/>
      <c r="F2390" s="12">
        <f>QUOTIENT(F2391,100)</f>
        <v>21</v>
      </c>
      <c r="G2390" s="13"/>
      <c r="H2390" s="14" t="s">
        <v>207</v>
      </c>
      <c r="I2390" s="15"/>
      <c r="N2390" s="16"/>
      <c r="W2390" s="1" t="str">
        <f t="shared" ref="W2390:W2402" si="319">W2389</f>
        <v>21岐阜県</v>
      </c>
    </row>
    <row r="2391" spans="1:23" x14ac:dyDescent="0.15">
      <c r="A2391" s="8">
        <f t="shared" si="318"/>
        <v>160</v>
      </c>
      <c r="B2391" s="8">
        <f>B2390</f>
        <v>2103</v>
      </c>
      <c r="D2391" s="17" t="s">
        <v>5</v>
      </c>
      <c r="E2391" s="18"/>
      <c r="F2391" s="19">
        <f>B2391</f>
        <v>2103</v>
      </c>
      <c r="G2391" s="20"/>
      <c r="H2391" s="21" t="s">
        <v>210</v>
      </c>
      <c r="I2391" s="22"/>
      <c r="N2391" s="16"/>
      <c r="W2391" s="1" t="str">
        <f t="shared" si="319"/>
        <v>21岐阜県</v>
      </c>
    </row>
    <row r="2392" spans="1:23" x14ac:dyDescent="0.15">
      <c r="A2392" s="8">
        <f t="shared" si="318"/>
        <v>160</v>
      </c>
      <c r="B2392" s="8">
        <f>B2391</f>
        <v>2103</v>
      </c>
      <c r="D2392" s="23" t="s">
        <v>6</v>
      </c>
      <c r="E2392" s="24"/>
      <c r="F2392" s="25">
        <v>36.428199999999997</v>
      </c>
      <c r="G2392" s="26"/>
      <c r="H2392" s="26"/>
      <c r="I2392" s="27"/>
      <c r="J2392" s="28"/>
      <c r="K2392" s="28"/>
      <c r="M2392" s="28"/>
      <c r="N2392" s="29"/>
      <c r="O2392" s="30" t="s">
        <v>7</v>
      </c>
      <c r="W2392" s="1" t="str">
        <f t="shared" si="319"/>
        <v>21岐阜県</v>
      </c>
    </row>
    <row r="2393" spans="1:23" ht="14.25" thickBot="1" x14ac:dyDescent="0.2">
      <c r="A2393" s="8">
        <f t="shared" si="318"/>
        <v>160</v>
      </c>
      <c r="B2393" s="8">
        <f>B2392</f>
        <v>2103</v>
      </c>
      <c r="D2393" s="31" t="s">
        <v>8</v>
      </c>
      <c r="E2393" s="32"/>
      <c r="F2393" s="33">
        <v>2454.2600000000002</v>
      </c>
      <c r="G2393" s="34"/>
      <c r="H2393" s="34"/>
      <c r="I2393" s="35"/>
      <c r="J2393" s="36"/>
      <c r="K2393" s="36"/>
      <c r="M2393" s="36"/>
      <c r="O2393" s="37">
        <v>-0.20499999999999996</v>
      </c>
      <c r="P2393" s="37"/>
      <c r="W2393" s="1" t="str">
        <f t="shared" si="319"/>
        <v>21岐阜県</v>
      </c>
    </row>
    <row r="2394" spans="1:23" ht="14.25" thickBot="1" x14ac:dyDescent="0.2">
      <c r="A2394" s="8">
        <f t="shared" si="318"/>
        <v>160</v>
      </c>
      <c r="B2394" s="8"/>
      <c r="C2394" s="1" t="s">
        <v>9</v>
      </c>
      <c r="W2394" s="1" t="str">
        <f t="shared" si="319"/>
        <v>21岐阜県</v>
      </c>
    </row>
    <row r="2395" spans="1:23" ht="13.5" customHeight="1" x14ac:dyDescent="0.15">
      <c r="A2395" s="8">
        <f t="shared" si="318"/>
        <v>160</v>
      </c>
      <c r="B2395" s="8"/>
      <c r="D2395" s="38"/>
      <c r="E2395" s="39"/>
      <c r="F2395" s="40" t="s">
        <v>10</v>
      </c>
      <c r="G2395" s="41"/>
      <c r="H2395" s="42" t="s">
        <v>11</v>
      </c>
      <c r="I2395" s="42" t="s">
        <v>12</v>
      </c>
      <c r="J2395" s="42" t="s">
        <v>13</v>
      </c>
      <c r="K2395" s="42" t="s">
        <v>14</v>
      </c>
      <c r="L2395" s="43" t="s">
        <v>15</v>
      </c>
      <c r="M2395" s="41"/>
      <c r="N2395" s="41"/>
      <c r="O2395" s="43" t="s">
        <v>16</v>
      </c>
      <c r="P2395" s="41"/>
      <c r="Q2395" s="44"/>
      <c r="W2395" s="1" t="str">
        <f t="shared" si="319"/>
        <v>21岐阜県</v>
      </c>
    </row>
    <row r="2396" spans="1:23" ht="32.25" thickBot="1" x14ac:dyDescent="0.2">
      <c r="A2396" s="8">
        <f t="shared" si="318"/>
        <v>160</v>
      </c>
      <c r="B2396" s="8"/>
      <c r="D2396" s="45"/>
      <c r="E2396" s="46"/>
      <c r="F2396" s="47" t="s">
        <v>17</v>
      </c>
      <c r="G2396" s="48" t="s">
        <v>18</v>
      </c>
      <c r="H2396" s="49" t="s">
        <v>19</v>
      </c>
      <c r="I2396" s="49" t="s">
        <v>20</v>
      </c>
      <c r="J2396" s="49" t="s">
        <v>21</v>
      </c>
      <c r="K2396" s="49" t="s">
        <v>22</v>
      </c>
      <c r="L2396" s="50" t="s">
        <v>23</v>
      </c>
      <c r="M2396" s="51" t="s">
        <v>24</v>
      </c>
      <c r="N2396" s="52" t="s">
        <v>25</v>
      </c>
      <c r="O2396" s="53" t="s">
        <v>26</v>
      </c>
      <c r="P2396" s="51" t="s">
        <v>27</v>
      </c>
      <c r="Q2396" s="54" t="s">
        <v>28</v>
      </c>
      <c r="W2396" s="1" t="str">
        <f t="shared" si="319"/>
        <v>21岐阜県</v>
      </c>
    </row>
    <row r="2397" spans="1:23" ht="14.25" thickTop="1" x14ac:dyDescent="0.15">
      <c r="A2397" s="8">
        <f t="shared" si="318"/>
        <v>160</v>
      </c>
      <c r="B2397" s="8">
        <f>B2392</f>
        <v>2103</v>
      </c>
      <c r="D2397" s="55"/>
      <c r="E2397" s="56" t="s">
        <v>29</v>
      </c>
      <c r="F2397" s="57">
        <f>SUM(F2398:F2401)</f>
        <v>2751</v>
      </c>
      <c r="G2397" s="58">
        <f>IFERROR(F2397/P2397,"-")</f>
        <v>1.1410203235172127</v>
      </c>
      <c r="H2397" s="59">
        <f>SUM(H2398:H2401)</f>
        <v>2613</v>
      </c>
      <c r="I2397" s="59">
        <f>SUM(I2398:I2401)</f>
        <v>2598</v>
      </c>
      <c r="J2397" s="59">
        <f>SUM(J2398:J2401)</f>
        <v>2523</v>
      </c>
      <c r="K2397" s="59">
        <f>SUM(K2398:K2401)</f>
        <v>2493</v>
      </c>
      <c r="L2397" s="60">
        <f>SUM(L2398:L2401)</f>
        <v>2576</v>
      </c>
      <c r="M2397" s="61">
        <f>IFERROR(L2397/F2397,"-")</f>
        <v>0.93638676844783719</v>
      </c>
      <c r="N2397" s="62">
        <f>L2397-F2397</f>
        <v>-175</v>
      </c>
      <c r="O2397" s="60">
        <f>SUM(O2398:O2401)</f>
        <v>2534</v>
      </c>
      <c r="P2397" s="63">
        <f>SUM(P2398:P2401)</f>
        <v>2411</v>
      </c>
      <c r="Q2397" s="64">
        <f>IFERROR(O2397/P2397,"-")</f>
        <v>1.0510161758606387</v>
      </c>
      <c r="W2397" s="1" t="str">
        <f t="shared" si="319"/>
        <v>21岐阜県</v>
      </c>
    </row>
    <row r="2398" spans="1:23" x14ac:dyDescent="0.15">
      <c r="A2398" s="8">
        <f t="shared" si="318"/>
        <v>160</v>
      </c>
      <c r="B2398" s="8">
        <f>B2397</f>
        <v>2103</v>
      </c>
      <c r="D2398" s="65"/>
      <c r="E2398" s="66" t="s">
        <v>30</v>
      </c>
      <c r="F2398" s="67">
        <v>202</v>
      </c>
      <c r="G2398" s="68">
        <f>IFERROR(F2398/P2398,"-")</f>
        <v>0.89380530973451322</v>
      </c>
      <c r="H2398" s="69">
        <v>307</v>
      </c>
      <c r="I2398" s="69">
        <v>338</v>
      </c>
      <c r="J2398" s="69">
        <v>338</v>
      </c>
      <c r="K2398" s="69">
        <v>338</v>
      </c>
      <c r="L2398" s="70">
        <v>350</v>
      </c>
      <c r="M2398" s="71">
        <f>IFERROR(L2398/F2398,"-")</f>
        <v>1.7326732673267327</v>
      </c>
      <c r="N2398" s="72">
        <f>L2398-F2398</f>
        <v>148</v>
      </c>
      <c r="O2398" s="70">
        <v>350</v>
      </c>
      <c r="P2398" s="73">
        <v>226</v>
      </c>
      <c r="Q2398" s="74">
        <f>IFERROR(O2398/P2398,"-")</f>
        <v>1.5486725663716814</v>
      </c>
      <c r="W2398" s="1" t="str">
        <f t="shared" si="319"/>
        <v>21岐阜県</v>
      </c>
    </row>
    <row r="2399" spans="1:23" x14ac:dyDescent="0.15">
      <c r="A2399" s="8">
        <f t="shared" si="318"/>
        <v>160</v>
      </c>
      <c r="B2399" s="8">
        <f>B2398</f>
        <v>2103</v>
      </c>
      <c r="D2399" s="65"/>
      <c r="E2399" s="75" t="s">
        <v>31</v>
      </c>
      <c r="F2399" s="76">
        <v>1789</v>
      </c>
      <c r="G2399" s="77">
        <f>IFERROR(F2399/P2399,"-")</f>
        <v>1.9833702882483371</v>
      </c>
      <c r="H2399" s="78">
        <v>1515</v>
      </c>
      <c r="I2399" s="78">
        <v>1422</v>
      </c>
      <c r="J2399" s="78">
        <v>1247</v>
      </c>
      <c r="K2399" s="78">
        <v>1373</v>
      </c>
      <c r="L2399" s="79">
        <v>1332</v>
      </c>
      <c r="M2399" s="80">
        <f>IFERROR(L2399/F2399,"-")</f>
        <v>0.74455002794857461</v>
      </c>
      <c r="N2399" s="81">
        <f>L2399-F2399</f>
        <v>-457</v>
      </c>
      <c r="O2399" s="79">
        <v>1332</v>
      </c>
      <c r="P2399" s="82">
        <v>902</v>
      </c>
      <c r="Q2399" s="83">
        <f>IFERROR(O2399/P2399,"-")</f>
        <v>1.4767184035476719</v>
      </c>
      <c r="W2399" s="1" t="str">
        <f t="shared" si="319"/>
        <v>21岐阜県</v>
      </c>
    </row>
    <row r="2400" spans="1:23" x14ac:dyDescent="0.15">
      <c r="A2400" s="8">
        <f t="shared" si="318"/>
        <v>160</v>
      </c>
      <c r="B2400" s="8">
        <f>B2399</f>
        <v>2103</v>
      </c>
      <c r="D2400" s="65"/>
      <c r="E2400" s="75" t="s">
        <v>32</v>
      </c>
      <c r="F2400" s="76">
        <v>248</v>
      </c>
      <c r="G2400" s="77">
        <f>IFERROR(F2400/P2400,"-")</f>
        <v>0.29488703923900117</v>
      </c>
      <c r="H2400" s="78">
        <v>263</v>
      </c>
      <c r="I2400" s="78">
        <v>295</v>
      </c>
      <c r="J2400" s="78">
        <v>391</v>
      </c>
      <c r="K2400" s="78">
        <v>341</v>
      </c>
      <c r="L2400" s="79">
        <v>403</v>
      </c>
      <c r="M2400" s="80">
        <f>IFERROR(L2400/F2400,"-")</f>
        <v>1.625</v>
      </c>
      <c r="N2400" s="81">
        <f>L2400-F2400</f>
        <v>155</v>
      </c>
      <c r="O2400" s="79">
        <v>395</v>
      </c>
      <c r="P2400" s="82">
        <v>841</v>
      </c>
      <c r="Q2400" s="83">
        <f>IFERROR(O2400/P2400,"-")</f>
        <v>0.46967895362663498</v>
      </c>
      <c r="W2400" s="1" t="str">
        <f t="shared" si="319"/>
        <v>21岐阜県</v>
      </c>
    </row>
    <row r="2401" spans="1:23" ht="14.25" thickBot="1" x14ac:dyDescent="0.2">
      <c r="A2401" s="8">
        <f t="shared" si="318"/>
        <v>160</v>
      </c>
      <c r="B2401" s="8">
        <f>B2400</f>
        <v>2103</v>
      </c>
      <c r="D2401" s="84"/>
      <c r="E2401" s="85" t="s">
        <v>33</v>
      </c>
      <c r="F2401" s="86">
        <v>512</v>
      </c>
      <c r="G2401" s="87">
        <f>IFERROR(F2401/P2401,"-")</f>
        <v>1.158371040723982</v>
      </c>
      <c r="H2401" s="88">
        <v>528</v>
      </c>
      <c r="I2401" s="88">
        <v>543</v>
      </c>
      <c r="J2401" s="88">
        <v>547</v>
      </c>
      <c r="K2401" s="88">
        <v>441</v>
      </c>
      <c r="L2401" s="89">
        <v>491</v>
      </c>
      <c r="M2401" s="90">
        <f>IFERROR(L2401/F2401,"-")</f>
        <v>0.958984375</v>
      </c>
      <c r="N2401" s="91">
        <f>L2401-F2401</f>
        <v>-21</v>
      </c>
      <c r="O2401" s="89">
        <v>457</v>
      </c>
      <c r="P2401" s="92">
        <v>442</v>
      </c>
      <c r="Q2401" s="93">
        <f>IFERROR(O2401/P2401,"-")</f>
        <v>1.0339366515837105</v>
      </c>
      <c r="W2401" s="1" t="str">
        <f t="shared" si="319"/>
        <v>21岐阜県</v>
      </c>
    </row>
    <row r="2402" spans="1:23" s="5" customFormat="1" x14ac:dyDescent="0.15">
      <c r="A2402" s="94">
        <f t="shared" si="318"/>
        <v>160</v>
      </c>
      <c r="B2402" s="94">
        <f>B2401</f>
        <v>2103</v>
      </c>
      <c r="D2402" s="95"/>
      <c r="E2402" s="96" t="s">
        <v>34</v>
      </c>
      <c r="F2402" s="97">
        <v>0.97142857142857142</v>
      </c>
      <c r="G2402" s="98"/>
      <c r="H2402" s="97">
        <v>0.94285714285714284</v>
      </c>
      <c r="I2402" s="97">
        <v>1</v>
      </c>
      <c r="J2402" s="97">
        <v>0.93939393939393945</v>
      </c>
      <c r="K2402" s="97">
        <v>0.94117647058823528</v>
      </c>
      <c r="L2402" s="97">
        <v>0.91176470588235292</v>
      </c>
      <c r="M2402" s="99"/>
      <c r="N2402" s="99"/>
      <c r="O2402" s="100"/>
      <c r="P2402" s="100"/>
      <c r="Q2402" s="99"/>
      <c r="W2402" s="5" t="str">
        <f t="shared" si="319"/>
        <v>21岐阜県</v>
      </c>
    </row>
    <row r="2403" spans="1:23" x14ac:dyDescent="0.15">
      <c r="A2403" s="8">
        <f>(ROW()+12)/15</f>
        <v>161</v>
      </c>
      <c r="B2403" s="8"/>
      <c r="C2403" s="101">
        <f>(ROW()+12)/15</f>
        <v>161</v>
      </c>
      <c r="D2403" s="101"/>
      <c r="R2403" s="1" t="str">
        <f>"（"&amp;H2405&amp;"　"&amp;H2406&amp;"構想区域）"</f>
        <v>（岐阜県　東濃構想区域）</v>
      </c>
      <c r="W2403" s="1" t="str">
        <f>TEXT(F2405,"0?")&amp;H2405</f>
        <v>21岐阜県</v>
      </c>
    </row>
    <row r="2404" spans="1:23" ht="14.25" thickBot="1" x14ac:dyDescent="0.2">
      <c r="A2404" s="8">
        <f t="shared" ref="A2404:A2417" si="320">A2403</f>
        <v>161</v>
      </c>
      <c r="B2404" s="8"/>
      <c r="C2404" s="1" t="s">
        <v>3</v>
      </c>
      <c r="W2404" s="1" t="str">
        <f>W2403</f>
        <v>21岐阜県</v>
      </c>
    </row>
    <row r="2405" spans="1:23" x14ac:dyDescent="0.15">
      <c r="A2405" s="8">
        <f t="shared" si="320"/>
        <v>161</v>
      </c>
      <c r="B2405" s="8">
        <v>2104</v>
      </c>
      <c r="D2405" s="10" t="s">
        <v>4</v>
      </c>
      <c r="E2405" s="11"/>
      <c r="F2405" s="12">
        <f>QUOTIENT(F2406,100)</f>
        <v>21</v>
      </c>
      <c r="G2405" s="13"/>
      <c r="H2405" s="14" t="s">
        <v>207</v>
      </c>
      <c r="I2405" s="15"/>
      <c r="N2405" s="16"/>
      <c r="W2405" s="1" t="str">
        <f t="shared" ref="W2405:W2417" si="321">W2404</f>
        <v>21岐阜県</v>
      </c>
    </row>
    <row r="2406" spans="1:23" x14ac:dyDescent="0.15">
      <c r="A2406" s="8">
        <f t="shared" si="320"/>
        <v>161</v>
      </c>
      <c r="B2406" s="8">
        <f>B2405</f>
        <v>2104</v>
      </c>
      <c r="D2406" s="17" t="s">
        <v>5</v>
      </c>
      <c r="E2406" s="18"/>
      <c r="F2406" s="19">
        <f>B2406</f>
        <v>2104</v>
      </c>
      <c r="G2406" s="20"/>
      <c r="H2406" s="21" t="s">
        <v>211</v>
      </c>
      <c r="I2406" s="22"/>
      <c r="N2406" s="16"/>
      <c r="W2406" s="1" t="str">
        <f t="shared" si="321"/>
        <v>21岐阜県</v>
      </c>
    </row>
    <row r="2407" spans="1:23" x14ac:dyDescent="0.15">
      <c r="A2407" s="8">
        <f t="shared" si="320"/>
        <v>161</v>
      </c>
      <c r="B2407" s="8">
        <f>B2406</f>
        <v>2104</v>
      </c>
      <c r="D2407" s="23" t="s">
        <v>6</v>
      </c>
      <c r="E2407" s="24"/>
      <c r="F2407" s="25">
        <v>32.357399999999998</v>
      </c>
      <c r="G2407" s="26"/>
      <c r="H2407" s="26"/>
      <c r="I2407" s="27"/>
      <c r="J2407" s="28"/>
      <c r="K2407" s="28"/>
      <c r="M2407" s="28"/>
      <c r="N2407" s="29"/>
      <c r="O2407" s="30" t="s">
        <v>7</v>
      </c>
      <c r="W2407" s="1" t="str">
        <f t="shared" si="321"/>
        <v>21岐阜県</v>
      </c>
    </row>
    <row r="2408" spans="1:23" ht="14.25" thickBot="1" x14ac:dyDescent="0.2">
      <c r="A2408" s="8">
        <f t="shared" si="320"/>
        <v>161</v>
      </c>
      <c r="B2408" s="8">
        <f>B2407</f>
        <v>2104</v>
      </c>
      <c r="D2408" s="31" t="s">
        <v>8</v>
      </c>
      <c r="E2408" s="32"/>
      <c r="F2408" s="33">
        <v>1562.82</v>
      </c>
      <c r="G2408" s="34"/>
      <c r="H2408" s="34"/>
      <c r="I2408" s="35"/>
      <c r="J2408" s="36"/>
      <c r="K2408" s="36"/>
      <c r="M2408" s="36"/>
      <c r="O2408" s="37">
        <v>-7.8999999999999987E-2</v>
      </c>
      <c r="P2408" s="37"/>
      <c r="W2408" s="1" t="str">
        <f t="shared" si="321"/>
        <v>21岐阜県</v>
      </c>
    </row>
    <row r="2409" spans="1:23" ht="14.25" thickBot="1" x14ac:dyDescent="0.2">
      <c r="A2409" s="8">
        <f t="shared" si="320"/>
        <v>161</v>
      </c>
      <c r="B2409" s="8"/>
      <c r="C2409" s="1" t="s">
        <v>9</v>
      </c>
      <c r="W2409" s="1" t="str">
        <f t="shared" si="321"/>
        <v>21岐阜県</v>
      </c>
    </row>
    <row r="2410" spans="1:23" ht="13.5" customHeight="1" x14ac:dyDescent="0.15">
      <c r="A2410" s="8">
        <f t="shared" si="320"/>
        <v>161</v>
      </c>
      <c r="B2410" s="8"/>
      <c r="D2410" s="38"/>
      <c r="E2410" s="39"/>
      <c r="F2410" s="40" t="s">
        <v>10</v>
      </c>
      <c r="G2410" s="41"/>
      <c r="H2410" s="42" t="s">
        <v>11</v>
      </c>
      <c r="I2410" s="42" t="s">
        <v>12</v>
      </c>
      <c r="J2410" s="42" t="s">
        <v>13</v>
      </c>
      <c r="K2410" s="42" t="s">
        <v>14</v>
      </c>
      <c r="L2410" s="43" t="s">
        <v>15</v>
      </c>
      <c r="M2410" s="41"/>
      <c r="N2410" s="41"/>
      <c r="O2410" s="43" t="s">
        <v>16</v>
      </c>
      <c r="P2410" s="41"/>
      <c r="Q2410" s="44"/>
      <c r="W2410" s="1" t="str">
        <f t="shared" si="321"/>
        <v>21岐阜県</v>
      </c>
    </row>
    <row r="2411" spans="1:23" ht="32.25" thickBot="1" x14ac:dyDescent="0.2">
      <c r="A2411" s="8">
        <f t="shared" si="320"/>
        <v>161</v>
      </c>
      <c r="B2411" s="8"/>
      <c r="D2411" s="45"/>
      <c r="E2411" s="46"/>
      <c r="F2411" s="47" t="s">
        <v>17</v>
      </c>
      <c r="G2411" s="48" t="s">
        <v>18</v>
      </c>
      <c r="H2411" s="49" t="s">
        <v>19</v>
      </c>
      <c r="I2411" s="49" t="s">
        <v>20</v>
      </c>
      <c r="J2411" s="49" t="s">
        <v>21</v>
      </c>
      <c r="K2411" s="49" t="s">
        <v>22</v>
      </c>
      <c r="L2411" s="50" t="s">
        <v>23</v>
      </c>
      <c r="M2411" s="51" t="s">
        <v>24</v>
      </c>
      <c r="N2411" s="52" t="s">
        <v>25</v>
      </c>
      <c r="O2411" s="53" t="s">
        <v>26</v>
      </c>
      <c r="P2411" s="51" t="s">
        <v>27</v>
      </c>
      <c r="Q2411" s="54" t="s">
        <v>28</v>
      </c>
      <c r="W2411" s="1" t="str">
        <f t="shared" si="321"/>
        <v>21岐阜県</v>
      </c>
    </row>
    <row r="2412" spans="1:23" ht="14.25" thickTop="1" x14ac:dyDescent="0.15">
      <c r="A2412" s="8">
        <f t="shared" si="320"/>
        <v>161</v>
      </c>
      <c r="B2412" s="8">
        <f>B2407</f>
        <v>2104</v>
      </c>
      <c r="D2412" s="55"/>
      <c r="E2412" s="56" t="s">
        <v>29</v>
      </c>
      <c r="F2412" s="57">
        <f>SUM(F2413:F2416)</f>
        <v>2498</v>
      </c>
      <c r="G2412" s="58">
        <f>IFERROR(F2412/P2412,"-")</f>
        <v>1.2143898881866797</v>
      </c>
      <c r="H2412" s="59">
        <f>SUM(H2413:H2416)</f>
        <v>2336</v>
      </c>
      <c r="I2412" s="59">
        <f>SUM(I2413:I2416)</f>
        <v>2290</v>
      </c>
      <c r="J2412" s="59">
        <f>SUM(J2413:J2416)</f>
        <v>2289</v>
      </c>
      <c r="K2412" s="59">
        <f>SUM(K2413:K2416)</f>
        <v>2293</v>
      </c>
      <c r="L2412" s="60">
        <f>SUM(L2413:L2416)</f>
        <v>2281</v>
      </c>
      <c r="M2412" s="61">
        <f>IFERROR(L2412/F2412,"-")</f>
        <v>0.91313050440352284</v>
      </c>
      <c r="N2412" s="62">
        <f>L2412-F2412</f>
        <v>-217</v>
      </c>
      <c r="O2412" s="60">
        <f>SUM(O2413:O2416)</f>
        <v>2443</v>
      </c>
      <c r="P2412" s="63">
        <f>SUM(P2413:P2416)</f>
        <v>2057</v>
      </c>
      <c r="Q2412" s="64">
        <f>IFERROR(O2412/P2412,"-")</f>
        <v>1.1876519202722411</v>
      </c>
      <c r="W2412" s="1" t="str">
        <f t="shared" si="321"/>
        <v>21岐阜県</v>
      </c>
    </row>
    <row r="2413" spans="1:23" x14ac:dyDescent="0.15">
      <c r="A2413" s="8">
        <f t="shared" si="320"/>
        <v>161</v>
      </c>
      <c r="B2413" s="8">
        <f>B2412</f>
        <v>2104</v>
      </c>
      <c r="D2413" s="65"/>
      <c r="E2413" s="66" t="s">
        <v>30</v>
      </c>
      <c r="F2413" s="67">
        <v>273</v>
      </c>
      <c r="G2413" s="68">
        <f>IFERROR(F2413/P2413,"-")</f>
        <v>1.1567796610169492</v>
      </c>
      <c r="H2413" s="69">
        <v>328</v>
      </c>
      <c r="I2413" s="69">
        <v>328</v>
      </c>
      <c r="J2413" s="69">
        <v>328</v>
      </c>
      <c r="K2413" s="69">
        <v>328</v>
      </c>
      <c r="L2413" s="70">
        <v>328</v>
      </c>
      <c r="M2413" s="71">
        <f>IFERROR(L2413/F2413,"-")</f>
        <v>1.2014652014652014</v>
      </c>
      <c r="N2413" s="72">
        <f>L2413-F2413</f>
        <v>55</v>
      </c>
      <c r="O2413" s="70">
        <v>328</v>
      </c>
      <c r="P2413" s="73">
        <v>236</v>
      </c>
      <c r="Q2413" s="74">
        <f>IFERROR(O2413/P2413,"-")</f>
        <v>1.3898305084745763</v>
      </c>
      <c r="W2413" s="1" t="str">
        <f t="shared" si="321"/>
        <v>21岐阜県</v>
      </c>
    </row>
    <row r="2414" spans="1:23" x14ac:dyDescent="0.15">
      <c r="A2414" s="8">
        <f t="shared" si="320"/>
        <v>161</v>
      </c>
      <c r="B2414" s="8">
        <f>B2413</f>
        <v>2104</v>
      </c>
      <c r="D2414" s="65"/>
      <c r="E2414" s="75" t="s">
        <v>31</v>
      </c>
      <c r="F2414" s="76">
        <v>1548</v>
      </c>
      <c r="G2414" s="77">
        <f>IFERROR(F2414/P2414,"-")</f>
        <v>1.8516746411483254</v>
      </c>
      <c r="H2414" s="78">
        <v>1305</v>
      </c>
      <c r="I2414" s="78">
        <v>1251</v>
      </c>
      <c r="J2414" s="78">
        <v>1251</v>
      </c>
      <c r="K2414" s="78">
        <v>1273</v>
      </c>
      <c r="L2414" s="79">
        <v>1243</v>
      </c>
      <c r="M2414" s="80">
        <f>IFERROR(L2414/F2414,"-")</f>
        <v>0.80297157622739013</v>
      </c>
      <c r="N2414" s="81">
        <f>L2414-F2414</f>
        <v>-305</v>
      </c>
      <c r="O2414" s="79">
        <v>1342</v>
      </c>
      <c r="P2414" s="82">
        <v>836</v>
      </c>
      <c r="Q2414" s="83">
        <f>IFERROR(O2414/P2414,"-")</f>
        <v>1.6052631578947369</v>
      </c>
      <c r="W2414" s="1" t="str">
        <f t="shared" si="321"/>
        <v>21岐阜県</v>
      </c>
    </row>
    <row r="2415" spans="1:23" x14ac:dyDescent="0.15">
      <c r="A2415" s="8">
        <f t="shared" si="320"/>
        <v>161</v>
      </c>
      <c r="B2415" s="8">
        <f>B2414</f>
        <v>2104</v>
      </c>
      <c r="D2415" s="65"/>
      <c r="E2415" s="75" t="s">
        <v>32</v>
      </c>
      <c r="F2415" s="76">
        <v>351</v>
      </c>
      <c r="G2415" s="77">
        <f>IFERROR(F2415/P2415,"-")</f>
        <v>0.53751914241960186</v>
      </c>
      <c r="H2415" s="78">
        <v>367</v>
      </c>
      <c r="I2415" s="78">
        <v>406</v>
      </c>
      <c r="J2415" s="78">
        <v>416</v>
      </c>
      <c r="K2415" s="78">
        <v>429</v>
      </c>
      <c r="L2415" s="79">
        <v>447</v>
      </c>
      <c r="M2415" s="80">
        <f>IFERROR(L2415/F2415,"-")</f>
        <v>1.2735042735042734</v>
      </c>
      <c r="N2415" s="81">
        <f>L2415-F2415</f>
        <v>96</v>
      </c>
      <c r="O2415" s="79">
        <v>510</v>
      </c>
      <c r="P2415" s="82">
        <v>653</v>
      </c>
      <c r="Q2415" s="83">
        <f>IFERROR(O2415/P2415,"-")</f>
        <v>0.78101071975497705</v>
      </c>
      <c r="W2415" s="1" t="str">
        <f t="shared" si="321"/>
        <v>21岐阜県</v>
      </c>
    </row>
    <row r="2416" spans="1:23" ht="14.25" thickBot="1" x14ac:dyDescent="0.2">
      <c r="A2416" s="8">
        <f t="shared" si="320"/>
        <v>161</v>
      </c>
      <c r="B2416" s="8">
        <f>B2415</f>
        <v>2104</v>
      </c>
      <c r="D2416" s="84"/>
      <c r="E2416" s="85" t="s">
        <v>33</v>
      </c>
      <c r="F2416" s="86">
        <v>326</v>
      </c>
      <c r="G2416" s="87">
        <f>IFERROR(F2416/P2416,"-")</f>
        <v>0.98192771084337349</v>
      </c>
      <c r="H2416" s="88">
        <v>336</v>
      </c>
      <c r="I2416" s="88">
        <v>305</v>
      </c>
      <c r="J2416" s="88">
        <v>294</v>
      </c>
      <c r="K2416" s="88">
        <v>263</v>
      </c>
      <c r="L2416" s="89">
        <v>263</v>
      </c>
      <c r="M2416" s="90">
        <f>IFERROR(L2416/F2416,"-")</f>
        <v>0.80674846625766872</v>
      </c>
      <c r="N2416" s="91">
        <f>L2416-F2416</f>
        <v>-63</v>
      </c>
      <c r="O2416" s="89">
        <v>263</v>
      </c>
      <c r="P2416" s="92">
        <v>332</v>
      </c>
      <c r="Q2416" s="93">
        <f>IFERROR(O2416/P2416,"-")</f>
        <v>0.79216867469879515</v>
      </c>
      <c r="W2416" s="1" t="str">
        <f t="shared" si="321"/>
        <v>21岐阜県</v>
      </c>
    </row>
    <row r="2417" spans="1:23" s="5" customFormat="1" x14ac:dyDescent="0.15">
      <c r="A2417" s="94">
        <f t="shared" si="320"/>
        <v>161</v>
      </c>
      <c r="B2417" s="94">
        <f>B2416</f>
        <v>2104</v>
      </c>
      <c r="D2417" s="95"/>
      <c r="E2417" s="96" t="s">
        <v>34</v>
      </c>
      <c r="F2417" s="97">
        <v>1</v>
      </c>
      <c r="G2417" s="98"/>
      <c r="H2417" s="97">
        <v>1</v>
      </c>
      <c r="I2417" s="97">
        <v>1</v>
      </c>
      <c r="J2417" s="97">
        <v>1</v>
      </c>
      <c r="K2417" s="97">
        <v>1</v>
      </c>
      <c r="L2417" s="97">
        <v>1</v>
      </c>
      <c r="M2417" s="99"/>
      <c r="N2417" s="99"/>
      <c r="O2417" s="100"/>
      <c r="P2417" s="100"/>
      <c r="Q2417" s="99"/>
      <c r="W2417" s="5" t="str">
        <f t="shared" si="321"/>
        <v>21岐阜県</v>
      </c>
    </row>
    <row r="2418" spans="1:23" x14ac:dyDescent="0.15">
      <c r="A2418" s="8">
        <f>(ROW()+12)/15</f>
        <v>162</v>
      </c>
      <c r="B2418" s="8"/>
      <c r="C2418" s="101">
        <f>(ROW()+12)/15</f>
        <v>162</v>
      </c>
      <c r="D2418" s="101"/>
      <c r="R2418" s="1" t="str">
        <f>"（"&amp;H2420&amp;"　"&amp;H2421&amp;"構想区域）"</f>
        <v>（岐阜県　飛騨構想区域）</v>
      </c>
      <c r="W2418" s="1" t="str">
        <f>TEXT(F2420,"0?")&amp;H2420</f>
        <v>21岐阜県</v>
      </c>
    </row>
    <row r="2419" spans="1:23" ht="14.25" thickBot="1" x14ac:dyDescent="0.2">
      <c r="A2419" s="8">
        <f t="shared" ref="A2419:A2432" si="322">A2418</f>
        <v>162</v>
      </c>
      <c r="B2419" s="8"/>
      <c r="C2419" s="1" t="s">
        <v>3</v>
      </c>
      <c r="W2419" s="1" t="str">
        <f>W2418</f>
        <v>21岐阜県</v>
      </c>
    </row>
    <row r="2420" spans="1:23" x14ac:dyDescent="0.15">
      <c r="A2420" s="8">
        <f t="shared" si="322"/>
        <v>162</v>
      </c>
      <c r="B2420" s="8">
        <v>2105</v>
      </c>
      <c r="D2420" s="10" t="s">
        <v>4</v>
      </c>
      <c r="E2420" s="11"/>
      <c r="F2420" s="12">
        <f>QUOTIENT(F2421,100)</f>
        <v>21</v>
      </c>
      <c r="G2420" s="13"/>
      <c r="H2420" s="14" t="s">
        <v>207</v>
      </c>
      <c r="I2420" s="15"/>
      <c r="N2420" s="16"/>
      <c r="W2420" s="1" t="str">
        <f t="shared" ref="W2420:W2432" si="323">W2419</f>
        <v>21岐阜県</v>
      </c>
    </row>
    <row r="2421" spans="1:23" x14ac:dyDescent="0.15">
      <c r="A2421" s="8">
        <f t="shared" si="322"/>
        <v>162</v>
      </c>
      <c r="B2421" s="8">
        <f>B2420</f>
        <v>2105</v>
      </c>
      <c r="D2421" s="17" t="s">
        <v>5</v>
      </c>
      <c r="E2421" s="18"/>
      <c r="F2421" s="19">
        <f>B2421</f>
        <v>2105</v>
      </c>
      <c r="G2421" s="20"/>
      <c r="H2421" s="21" t="s">
        <v>212</v>
      </c>
      <c r="I2421" s="22"/>
      <c r="N2421" s="16"/>
      <c r="W2421" s="1" t="str">
        <f t="shared" si="323"/>
        <v>21岐阜県</v>
      </c>
    </row>
    <row r="2422" spans="1:23" x14ac:dyDescent="0.15">
      <c r="A2422" s="8">
        <f t="shared" si="322"/>
        <v>162</v>
      </c>
      <c r="B2422" s="8">
        <f>B2421</f>
        <v>2105</v>
      </c>
      <c r="D2422" s="23" t="s">
        <v>6</v>
      </c>
      <c r="E2422" s="24"/>
      <c r="F2422" s="25">
        <v>13.8896</v>
      </c>
      <c r="G2422" s="26"/>
      <c r="H2422" s="26"/>
      <c r="I2422" s="27"/>
      <c r="J2422" s="28"/>
      <c r="K2422" s="28"/>
      <c r="M2422" s="28"/>
      <c r="N2422" s="29"/>
      <c r="O2422" s="30" t="s">
        <v>7</v>
      </c>
      <c r="W2422" s="1" t="str">
        <f t="shared" si="323"/>
        <v>21岐阜県</v>
      </c>
    </row>
    <row r="2423" spans="1:23" ht="14.25" thickBot="1" x14ac:dyDescent="0.2">
      <c r="A2423" s="8">
        <f t="shared" si="322"/>
        <v>162</v>
      </c>
      <c r="B2423" s="8">
        <f>B2422</f>
        <v>2105</v>
      </c>
      <c r="D2423" s="31" t="s">
        <v>8</v>
      </c>
      <c r="E2423" s="32"/>
      <c r="F2423" s="33">
        <v>4177.99</v>
      </c>
      <c r="G2423" s="34"/>
      <c r="H2423" s="34"/>
      <c r="I2423" s="35"/>
      <c r="J2423" s="36"/>
      <c r="K2423" s="36"/>
      <c r="M2423" s="36"/>
      <c r="O2423" s="37">
        <v>-0.13699999999999998</v>
      </c>
      <c r="P2423" s="37"/>
      <c r="W2423" s="1" t="str">
        <f t="shared" si="323"/>
        <v>21岐阜県</v>
      </c>
    </row>
    <row r="2424" spans="1:23" ht="14.25" thickBot="1" x14ac:dyDescent="0.2">
      <c r="A2424" s="8">
        <f t="shared" si="322"/>
        <v>162</v>
      </c>
      <c r="B2424" s="8"/>
      <c r="C2424" s="1" t="s">
        <v>9</v>
      </c>
      <c r="W2424" s="1" t="str">
        <f t="shared" si="323"/>
        <v>21岐阜県</v>
      </c>
    </row>
    <row r="2425" spans="1:23" ht="13.5" customHeight="1" x14ac:dyDescent="0.15">
      <c r="A2425" s="8">
        <f t="shared" si="322"/>
        <v>162</v>
      </c>
      <c r="B2425" s="8"/>
      <c r="D2425" s="38"/>
      <c r="E2425" s="39"/>
      <c r="F2425" s="40" t="s">
        <v>10</v>
      </c>
      <c r="G2425" s="41"/>
      <c r="H2425" s="42" t="s">
        <v>11</v>
      </c>
      <c r="I2425" s="42" t="s">
        <v>12</v>
      </c>
      <c r="J2425" s="42" t="s">
        <v>13</v>
      </c>
      <c r="K2425" s="42" t="s">
        <v>14</v>
      </c>
      <c r="L2425" s="43" t="s">
        <v>15</v>
      </c>
      <c r="M2425" s="41"/>
      <c r="N2425" s="41"/>
      <c r="O2425" s="43" t="s">
        <v>16</v>
      </c>
      <c r="P2425" s="41"/>
      <c r="Q2425" s="44"/>
      <c r="W2425" s="1" t="str">
        <f t="shared" si="323"/>
        <v>21岐阜県</v>
      </c>
    </row>
    <row r="2426" spans="1:23" ht="32.25" thickBot="1" x14ac:dyDescent="0.2">
      <c r="A2426" s="8">
        <f t="shared" si="322"/>
        <v>162</v>
      </c>
      <c r="B2426" s="8"/>
      <c r="D2426" s="45"/>
      <c r="E2426" s="46"/>
      <c r="F2426" s="47" t="s">
        <v>17</v>
      </c>
      <c r="G2426" s="48" t="s">
        <v>18</v>
      </c>
      <c r="H2426" s="49" t="s">
        <v>19</v>
      </c>
      <c r="I2426" s="49" t="s">
        <v>20</v>
      </c>
      <c r="J2426" s="49" t="s">
        <v>21</v>
      </c>
      <c r="K2426" s="49" t="s">
        <v>22</v>
      </c>
      <c r="L2426" s="50" t="s">
        <v>23</v>
      </c>
      <c r="M2426" s="51" t="s">
        <v>24</v>
      </c>
      <c r="N2426" s="52" t="s">
        <v>25</v>
      </c>
      <c r="O2426" s="53" t="s">
        <v>26</v>
      </c>
      <c r="P2426" s="51" t="s">
        <v>27</v>
      </c>
      <c r="Q2426" s="54" t="s">
        <v>28</v>
      </c>
      <c r="W2426" s="1" t="str">
        <f t="shared" si="323"/>
        <v>21岐阜県</v>
      </c>
    </row>
    <row r="2427" spans="1:23" ht="14.25" thickTop="1" x14ac:dyDescent="0.15">
      <c r="A2427" s="8">
        <f t="shared" si="322"/>
        <v>162</v>
      </c>
      <c r="B2427" s="8">
        <f>B2422</f>
        <v>2105</v>
      </c>
      <c r="D2427" s="55"/>
      <c r="E2427" s="56" t="s">
        <v>29</v>
      </c>
      <c r="F2427" s="57">
        <f>SUM(F2428:F2431)</f>
        <v>1418</v>
      </c>
      <c r="G2427" s="58">
        <f>IFERROR(F2427/P2427,"-")</f>
        <v>1.4095427435387673</v>
      </c>
      <c r="H2427" s="59">
        <f>SUM(H2428:H2431)</f>
        <v>1384</v>
      </c>
      <c r="I2427" s="59">
        <f>SUM(I2428:I2431)</f>
        <v>1365</v>
      </c>
      <c r="J2427" s="59">
        <f>SUM(J2428:J2431)</f>
        <v>1361</v>
      </c>
      <c r="K2427" s="59">
        <f>SUM(K2428:K2431)</f>
        <v>1324</v>
      </c>
      <c r="L2427" s="60">
        <f>SUM(L2428:L2431)</f>
        <v>1252</v>
      </c>
      <c r="M2427" s="61">
        <f>IFERROR(L2427/F2427,"-")</f>
        <v>0.88293370944992944</v>
      </c>
      <c r="N2427" s="62">
        <f>L2427-F2427</f>
        <v>-166</v>
      </c>
      <c r="O2427" s="60">
        <f>SUM(O2428:O2431)</f>
        <v>1181</v>
      </c>
      <c r="P2427" s="63">
        <f>SUM(P2428:P2431)</f>
        <v>1006</v>
      </c>
      <c r="Q2427" s="64">
        <f>IFERROR(O2427/P2427,"-")</f>
        <v>1.1739562624254474</v>
      </c>
      <c r="W2427" s="1" t="str">
        <f t="shared" si="323"/>
        <v>21岐阜県</v>
      </c>
    </row>
    <row r="2428" spans="1:23" x14ac:dyDescent="0.15">
      <c r="A2428" s="8">
        <f t="shared" si="322"/>
        <v>162</v>
      </c>
      <c r="B2428" s="8">
        <f>B2427</f>
        <v>2105</v>
      </c>
      <c r="D2428" s="65"/>
      <c r="E2428" s="66" t="s">
        <v>30</v>
      </c>
      <c r="F2428" s="67">
        <v>16</v>
      </c>
      <c r="G2428" s="68">
        <f>IFERROR(F2428/P2428,"-")</f>
        <v>0.14814814814814814</v>
      </c>
      <c r="H2428" s="69">
        <v>16</v>
      </c>
      <c r="I2428" s="69">
        <v>16</v>
      </c>
      <c r="J2428" s="69">
        <v>16</v>
      </c>
      <c r="K2428" s="69">
        <v>16</v>
      </c>
      <c r="L2428" s="70">
        <v>16</v>
      </c>
      <c r="M2428" s="71">
        <f>IFERROR(L2428/F2428,"-")</f>
        <v>1</v>
      </c>
      <c r="N2428" s="72">
        <f>L2428-F2428</f>
        <v>0</v>
      </c>
      <c r="O2428" s="70">
        <v>16</v>
      </c>
      <c r="P2428" s="73">
        <v>108</v>
      </c>
      <c r="Q2428" s="74">
        <f>IFERROR(O2428/P2428,"-")</f>
        <v>0.14814814814814814</v>
      </c>
      <c r="W2428" s="1" t="str">
        <f t="shared" si="323"/>
        <v>21岐阜県</v>
      </c>
    </row>
    <row r="2429" spans="1:23" x14ac:dyDescent="0.15">
      <c r="A2429" s="8">
        <f t="shared" si="322"/>
        <v>162</v>
      </c>
      <c r="B2429" s="8">
        <f>B2428</f>
        <v>2105</v>
      </c>
      <c r="D2429" s="65"/>
      <c r="E2429" s="75" t="s">
        <v>31</v>
      </c>
      <c r="F2429" s="76">
        <v>990</v>
      </c>
      <c r="G2429" s="77">
        <f>IFERROR(F2429/P2429,"-")</f>
        <v>2.6052631578947367</v>
      </c>
      <c r="H2429" s="78">
        <v>831</v>
      </c>
      <c r="I2429" s="78">
        <v>831</v>
      </c>
      <c r="J2429" s="78">
        <v>827</v>
      </c>
      <c r="K2429" s="78">
        <v>810</v>
      </c>
      <c r="L2429" s="79">
        <v>691</v>
      </c>
      <c r="M2429" s="80">
        <f>IFERROR(L2429/F2429,"-")</f>
        <v>0.69797979797979803</v>
      </c>
      <c r="N2429" s="81">
        <f>L2429-F2429</f>
        <v>-299</v>
      </c>
      <c r="O2429" s="79">
        <v>665</v>
      </c>
      <c r="P2429" s="82">
        <v>380</v>
      </c>
      <c r="Q2429" s="83">
        <f>IFERROR(O2429/P2429,"-")</f>
        <v>1.75</v>
      </c>
      <c r="W2429" s="1" t="str">
        <f t="shared" si="323"/>
        <v>21岐阜県</v>
      </c>
    </row>
    <row r="2430" spans="1:23" x14ac:dyDescent="0.15">
      <c r="A2430" s="8">
        <f t="shared" si="322"/>
        <v>162</v>
      </c>
      <c r="B2430" s="8">
        <f>B2429</f>
        <v>2105</v>
      </c>
      <c r="D2430" s="65"/>
      <c r="E2430" s="75" t="s">
        <v>32</v>
      </c>
      <c r="F2430" s="76">
        <v>182</v>
      </c>
      <c r="G2430" s="77">
        <f>IFERROR(F2430/P2430,"-")</f>
        <v>0.55828220858895705</v>
      </c>
      <c r="H2430" s="78">
        <v>307</v>
      </c>
      <c r="I2430" s="78">
        <v>307</v>
      </c>
      <c r="J2430" s="78">
        <v>307</v>
      </c>
      <c r="K2430" s="78">
        <v>293</v>
      </c>
      <c r="L2430" s="79">
        <v>272</v>
      </c>
      <c r="M2430" s="80">
        <f>IFERROR(L2430/F2430,"-")</f>
        <v>1.4945054945054945</v>
      </c>
      <c r="N2430" s="81">
        <f>L2430-F2430</f>
        <v>90</v>
      </c>
      <c r="O2430" s="79">
        <v>326</v>
      </c>
      <c r="P2430" s="82">
        <v>326</v>
      </c>
      <c r="Q2430" s="83">
        <f>IFERROR(O2430/P2430,"-")</f>
        <v>1</v>
      </c>
      <c r="W2430" s="1" t="str">
        <f t="shared" si="323"/>
        <v>21岐阜県</v>
      </c>
    </row>
    <row r="2431" spans="1:23" ht="14.25" thickBot="1" x14ac:dyDescent="0.2">
      <c r="A2431" s="8">
        <f t="shared" si="322"/>
        <v>162</v>
      </c>
      <c r="B2431" s="8">
        <f>B2430</f>
        <v>2105</v>
      </c>
      <c r="D2431" s="84"/>
      <c r="E2431" s="85" t="s">
        <v>33</v>
      </c>
      <c r="F2431" s="86">
        <v>230</v>
      </c>
      <c r="G2431" s="87">
        <f>IFERROR(F2431/P2431,"-")</f>
        <v>1.1979166666666667</v>
      </c>
      <c r="H2431" s="88">
        <v>230</v>
      </c>
      <c r="I2431" s="88">
        <v>211</v>
      </c>
      <c r="J2431" s="88">
        <v>211</v>
      </c>
      <c r="K2431" s="88">
        <v>205</v>
      </c>
      <c r="L2431" s="89">
        <v>273</v>
      </c>
      <c r="M2431" s="90">
        <f>IFERROR(L2431/F2431,"-")</f>
        <v>1.1869565217391305</v>
      </c>
      <c r="N2431" s="91">
        <f>L2431-F2431</f>
        <v>43</v>
      </c>
      <c r="O2431" s="89">
        <v>174</v>
      </c>
      <c r="P2431" s="92">
        <v>192</v>
      </c>
      <c r="Q2431" s="93">
        <f>IFERROR(O2431/P2431,"-")</f>
        <v>0.90625</v>
      </c>
      <c r="W2431" s="1" t="str">
        <f t="shared" si="323"/>
        <v>21岐阜県</v>
      </c>
    </row>
    <row r="2432" spans="1:23" s="5" customFormat="1" x14ac:dyDescent="0.15">
      <c r="A2432" s="94">
        <f t="shared" si="322"/>
        <v>162</v>
      </c>
      <c r="B2432" s="94">
        <f>B2431</f>
        <v>2105</v>
      </c>
      <c r="D2432" s="95"/>
      <c r="E2432" s="96" t="s">
        <v>34</v>
      </c>
      <c r="F2432" s="97">
        <v>1</v>
      </c>
      <c r="G2432" s="98"/>
      <c r="H2432" s="97">
        <v>1</v>
      </c>
      <c r="I2432" s="97">
        <v>1</v>
      </c>
      <c r="J2432" s="97">
        <v>0.9285714285714286</v>
      </c>
      <c r="K2432" s="97">
        <v>0.92307692307692313</v>
      </c>
      <c r="L2432" s="97">
        <v>1</v>
      </c>
      <c r="M2432" s="99"/>
      <c r="N2432" s="99"/>
      <c r="O2432" s="100"/>
      <c r="P2432" s="100"/>
      <c r="Q2432" s="99"/>
      <c r="W2432" s="5" t="str">
        <f t="shared" si="323"/>
        <v>21岐阜県</v>
      </c>
    </row>
    <row r="2433" spans="1:23" x14ac:dyDescent="0.15">
      <c r="A2433" s="8">
        <f>(ROW()+12)/15</f>
        <v>163</v>
      </c>
      <c r="B2433" s="8"/>
      <c r="C2433" s="101">
        <f>(ROW()+12)/15</f>
        <v>163</v>
      </c>
      <c r="D2433" s="101"/>
      <c r="R2433" s="1" t="str">
        <f>"（"&amp;H2435&amp;"　"&amp;H2436&amp;"構想区域）"</f>
        <v>（静岡県　賀茂構想区域）</v>
      </c>
      <c r="W2433" s="1" t="str">
        <f>TEXT(F2435,"0?")&amp;H2435</f>
        <v>22静岡県</v>
      </c>
    </row>
    <row r="2434" spans="1:23" ht="14.25" thickBot="1" x14ac:dyDescent="0.2">
      <c r="A2434" s="8">
        <f t="shared" ref="A2434:A2447" si="324">A2433</f>
        <v>163</v>
      </c>
      <c r="B2434" s="8"/>
      <c r="C2434" s="1" t="s">
        <v>3</v>
      </c>
      <c r="W2434" s="1" t="str">
        <f>W2433</f>
        <v>22静岡県</v>
      </c>
    </row>
    <row r="2435" spans="1:23" x14ac:dyDescent="0.15">
      <c r="A2435" s="8">
        <f t="shared" si="324"/>
        <v>163</v>
      </c>
      <c r="B2435" s="8">
        <v>2201</v>
      </c>
      <c r="D2435" s="10" t="s">
        <v>4</v>
      </c>
      <c r="E2435" s="11"/>
      <c r="F2435" s="12">
        <f>QUOTIENT(F2436,100)</f>
        <v>22</v>
      </c>
      <c r="G2435" s="13"/>
      <c r="H2435" s="14" t="s">
        <v>213</v>
      </c>
      <c r="I2435" s="15"/>
      <c r="N2435" s="16"/>
      <c r="W2435" s="1" t="str">
        <f t="shared" ref="W2435:W2447" si="325">W2434</f>
        <v>22静岡県</v>
      </c>
    </row>
    <row r="2436" spans="1:23" x14ac:dyDescent="0.15">
      <c r="A2436" s="8">
        <f t="shared" si="324"/>
        <v>163</v>
      </c>
      <c r="B2436" s="8">
        <f>B2435</f>
        <v>2201</v>
      </c>
      <c r="D2436" s="17" t="s">
        <v>5</v>
      </c>
      <c r="E2436" s="18"/>
      <c r="F2436" s="19">
        <f>B2436</f>
        <v>2201</v>
      </c>
      <c r="G2436" s="20"/>
      <c r="H2436" s="21" t="s">
        <v>214</v>
      </c>
      <c r="I2436" s="22"/>
      <c r="N2436" s="16"/>
      <c r="W2436" s="1" t="str">
        <f t="shared" si="325"/>
        <v>22静岡県</v>
      </c>
    </row>
    <row r="2437" spans="1:23" x14ac:dyDescent="0.15">
      <c r="A2437" s="8">
        <f t="shared" si="324"/>
        <v>163</v>
      </c>
      <c r="B2437" s="8">
        <f>B2436</f>
        <v>2201</v>
      </c>
      <c r="D2437" s="23" t="s">
        <v>6</v>
      </c>
      <c r="E2437" s="24"/>
      <c r="F2437" s="25">
        <v>5.9546000000000001</v>
      </c>
      <c r="G2437" s="26"/>
      <c r="H2437" s="26"/>
      <c r="I2437" s="27"/>
      <c r="J2437" s="28"/>
      <c r="K2437" s="28"/>
      <c r="M2437" s="28"/>
      <c r="N2437" s="29"/>
      <c r="O2437" s="30" t="s">
        <v>7</v>
      </c>
      <c r="W2437" s="1" t="str">
        <f t="shared" si="325"/>
        <v>22静岡県</v>
      </c>
    </row>
    <row r="2438" spans="1:23" ht="14.25" thickBot="1" x14ac:dyDescent="0.2">
      <c r="A2438" s="8">
        <f t="shared" si="324"/>
        <v>163</v>
      </c>
      <c r="B2438" s="8">
        <f>B2437</f>
        <v>2201</v>
      </c>
      <c r="D2438" s="31" t="s">
        <v>8</v>
      </c>
      <c r="E2438" s="32"/>
      <c r="F2438" s="33">
        <v>583.54999999999995</v>
      </c>
      <c r="G2438" s="34"/>
      <c r="H2438" s="34"/>
      <c r="I2438" s="35"/>
      <c r="J2438" s="36"/>
      <c r="K2438" s="36"/>
      <c r="M2438" s="36"/>
      <c r="O2438" s="37">
        <v>-0.224</v>
      </c>
      <c r="P2438" s="37"/>
      <c r="W2438" s="1" t="str">
        <f t="shared" si="325"/>
        <v>22静岡県</v>
      </c>
    </row>
    <row r="2439" spans="1:23" ht="14.25" thickBot="1" x14ac:dyDescent="0.2">
      <c r="A2439" s="8">
        <f t="shared" si="324"/>
        <v>163</v>
      </c>
      <c r="B2439" s="8"/>
      <c r="C2439" s="1" t="s">
        <v>9</v>
      </c>
      <c r="W2439" s="1" t="str">
        <f t="shared" si="325"/>
        <v>22静岡県</v>
      </c>
    </row>
    <row r="2440" spans="1:23" ht="13.5" customHeight="1" x14ac:dyDescent="0.15">
      <c r="A2440" s="8">
        <f t="shared" si="324"/>
        <v>163</v>
      </c>
      <c r="B2440" s="8"/>
      <c r="D2440" s="38"/>
      <c r="E2440" s="39"/>
      <c r="F2440" s="40" t="s">
        <v>10</v>
      </c>
      <c r="G2440" s="41"/>
      <c r="H2440" s="42" t="s">
        <v>11</v>
      </c>
      <c r="I2440" s="42" t="s">
        <v>12</v>
      </c>
      <c r="J2440" s="42" t="s">
        <v>13</v>
      </c>
      <c r="K2440" s="42" t="s">
        <v>14</v>
      </c>
      <c r="L2440" s="43" t="s">
        <v>15</v>
      </c>
      <c r="M2440" s="41"/>
      <c r="N2440" s="41"/>
      <c r="O2440" s="43" t="s">
        <v>16</v>
      </c>
      <c r="P2440" s="41"/>
      <c r="Q2440" s="44"/>
      <c r="W2440" s="1" t="str">
        <f t="shared" si="325"/>
        <v>22静岡県</v>
      </c>
    </row>
    <row r="2441" spans="1:23" ht="32.25" thickBot="1" x14ac:dyDescent="0.2">
      <c r="A2441" s="8">
        <f t="shared" si="324"/>
        <v>163</v>
      </c>
      <c r="B2441" s="8"/>
      <c r="D2441" s="45"/>
      <c r="E2441" s="46"/>
      <c r="F2441" s="47" t="s">
        <v>17</v>
      </c>
      <c r="G2441" s="48" t="s">
        <v>18</v>
      </c>
      <c r="H2441" s="49" t="s">
        <v>19</v>
      </c>
      <c r="I2441" s="49" t="s">
        <v>20</v>
      </c>
      <c r="J2441" s="49" t="s">
        <v>21</v>
      </c>
      <c r="K2441" s="49" t="s">
        <v>22</v>
      </c>
      <c r="L2441" s="50" t="s">
        <v>23</v>
      </c>
      <c r="M2441" s="51" t="s">
        <v>24</v>
      </c>
      <c r="N2441" s="52" t="s">
        <v>25</v>
      </c>
      <c r="O2441" s="53" t="s">
        <v>26</v>
      </c>
      <c r="P2441" s="51" t="s">
        <v>27</v>
      </c>
      <c r="Q2441" s="54" t="s">
        <v>28</v>
      </c>
      <c r="W2441" s="1" t="str">
        <f t="shared" si="325"/>
        <v>22静岡県</v>
      </c>
    </row>
    <row r="2442" spans="1:23" ht="14.25" thickTop="1" x14ac:dyDescent="0.15">
      <c r="A2442" s="8">
        <f t="shared" si="324"/>
        <v>163</v>
      </c>
      <c r="B2442" s="8">
        <f>B2437</f>
        <v>2201</v>
      </c>
      <c r="D2442" s="55"/>
      <c r="E2442" s="56" t="s">
        <v>29</v>
      </c>
      <c r="F2442" s="57">
        <f>SUM(F2443:F2446)</f>
        <v>750</v>
      </c>
      <c r="G2442" s="58">
        <f>IFERROR(F2442/P2442,"-")</f>
        <v>1.1380880121396055</v>
      </c>
      <c r="H2442" s="59">
        <f>SUM(H2443:H2446)</f>
        <v>851</v>
      </c>
      <c r="I2442" s="59">
        <f>SUM(I2443:I2446)</f>
        <v>811</v>
      </c>
      <c r="J2442" s="59">
        <f>SUM(J2443:J2446)</f>
        <v>811</v>
      </c>
      <c r="K2442" s="59">
        <f>SUM(K2443:K2446)</f>
        <v>809</v>
      </c>
      <c r="L2442" s="60">
        <f>SUM(L2443:L2446)</f>
        <v>807</v>
      </c>
      <c r="M2442" s="61">
        <f>IFERROR(L2442/F2442,"-")</f>
        <v>1.0760000000000001</v>
      </c>
      <c r="N2442" s="62">
        <f>L2442-F2442</f>
        <v>57</v>
      </c>
      <c r="O2442" s="60">
        <f>SUM(O2443:O2446)</f>
        <v>747</v>
      </c>
      <c r="P2442" s="63">
        <f>SUM(P2443:P2446)</f>
        <v>659</v>
      </c>
      <c r="Q2442" s="64">
        <f>IFERROR(O2442/P2442,"-")</f>
        <v>1.1335356600910471</v>
      </c>
      <c r="W2442" s="1" t="str">
        <f t="shared" si="325"/>
        <v>22静岡県</v>
      </c>
    </row>
    <row r="2443" spans="1:23" x14ac:dyDescent="0.15">
      <c r="A2443" s="8">
        <f t="shared" si="324"/>
        <v>163</v>
      </c>
      <c r="B2443" s="8">
        <f>B2442</f>
        <v>2201</v>
      </c>
      <c r="D2443" s="65"/>
      <c r="E2443" s="66" t="s">
        <v>30</v>
      </c>
      <c r="F2443" s="67">
        <v>8</v>
      </c>
      <c r="G2443" s="68">
        <f>IFERROR(F2443/P2443,"-")</f>
        <v>0.4</v>
      </c>
      <c r="H2443" s="69">
        <v>0</v>
      </c>
      <c r="I2443" s="69">
        <v>0</v>
      </c>
      <c r="J2443" s="69">
        <v>0</v>
      </c>
      <c r="K2443" s="69">
        <v>0</v>
      </c>
      <c r="L2443" s="70">
        <v>0</v>
      </c>
      <c r="M2443" s="71">
        <f>IFERROR(L2443/F2443,"-")</f>
        <v>0</v>
      </c>
      <c r="N2443" s="72">
        <f>L2443-F2443</f>
        <v>-8</v>
      </c>
      <c r="O2443" s="70">
        <v>0</v>
      </c>
      <c r="P2443" s="73">
        <v>20</v>
      </c>
      <c r="Q2443" s="74">
        <f>IFERROR(O2443/P2443,"-")</f>
        <v>0</v>
      </c>
      <c r="W2443" s="1" t="str">
        <f t="shared" si="325"/>
        <v>22静岡県</v>
      </c>
    </row>
    <row r="2444" spans="1:23" x14ac:dyDescent="0.15">
      <c r="A2444" s="8">
        <f t="shared" si="324"/>
        <v>163</v>
      </c>
      <c r="B2444" s="8">
        <f>B2443</f>
        <v>2201</v>
      </c>
      <c r="D2444" s="65"/>
      <c r="E2444" s="75" t="s">
        <v>31</v>
      </c>
      <c r="F2444" s="76">
        <v>304</v>
      </c>
      <c r="G2444" s="77">
        <f>IFERROR(F2444/P2444,"-")</f>
        <v>1.6344086021505377</v>
      </c>
      <c r="H2444" s="78">
        <v>286</v>
      </c>
      <c r="I2444" s="78">
        <v>296</v>
      </c>
      <c r="J2444" s="78">
        <v>338</v>
      </c>
      <c r="K2444" s="78">
        <v>296</v>
      </c>
      <c r="L2444" s="79">
        <v>298</v>
      </c>
      <c r="M2444" s="80">
        <f>IFERROR(L2444/F2444,"-")</f>
        <v>0.98026315789473684</v>
      </c>
      <c r="N2444" s="81">
        <f>L2444-F2444</f>
        <v>-6</v>
      </c>
      <c r="O2444" s="79">
        <v>298</v>
      </c>
      <c r="P2444" s="82">
        <v>186</v>
      </c>
      <c r="Q2444" s="83">
        <f>IFERROR(O2444/P2444,"-")</f>
        <v>1.6021505376344085</v>
      </c>
      <c r="W2444" s="1" t="str">
        <f t="shared" si="325"/>
        <v>22静岡県</v>
      </c>
    </row>
    <row r="2445" spans="1:23" x14ac:dyDescent="0.15">
      <c r="A2445" s="8">
        <f t="shared" si="324"/>
        <v>163</v>
      </c>
      <c r="B2445" s="8">
        <f>B2444</f>
        <v>2201</v>
      </c>
      <c r="D2445" s="65"/>
      <c r="E2445" s="75" t="s">
        <v>32</v>
      </c>
      <c r="F2445" s="76">
        <v>132</v>
      </c>
      <c r="G2445" s="77">
        <f>IFERROR(F2445/P2445,"-")</f>
        <v>0.4870848708487085</v>
      </c>
      <c r="H2445" s="78">
        <v>212</v>
      </c>
      <c r="I2445" s="78">
        <v>162</v>
      </c>
      <c r="J2445" s="78">
        <v>120</v>
      </c>
      <c r="K2445" s="78">
        <v>160</v>
      </c>
      <c r="L2445" s="79">
        <v>171</v>
      </c>
      <c r="M2445" s="80">
        <f>IFERROR(L2445/F2445,"-")</f>
        <v>1.2954545454545454</v>
      </c>
      <c r="N2445" s="81">
        <f>L2445-F2445</f>
        <v>39</v>
      </c>
      <c r="O2445" s="79">
        <v>171</v>
      </c>
      <c r="P2445" s="82">
        <v>271</v>
      </c>
      <c r="Q2445" s="83">
        <f>IFERROR(O2445/P2445,"-")</f>
        <v>0.63099630996309963</v>
      </c>
      <c r="W2445" s="1" t="str">
        <f t="shared" si="325"/>
        <v>22静岡県</v>
      </c>
    </row>
    <row r="2446" spans="1:23" ht="14.25" thickBot="1" x14ac:dyDescent="0.2">
      <c r="A2446" s="8">
        <f t="shared" si="324"/>
        <v>163</v>
      </c>
      <c r="B2446" s="8">
        <f>B2445</f>
        <v>2201</v>
      </c>
      <c r="D2446" s="84"/>
      <c r="E2446" s="85" t="s">
        <v>33</v>
      </c>
      <c r="F2446" s="86">
        <v>306</v>
      </c>
      <c r="G2446" s="87">
        <f>IFERROR(F2446/P2446,"-")</f>
        <v>1.6813186813186813</v>
      </c>
      <c r="H2446" s="88">
        <v>353</v>
      </c>
      <c r="I2446" s="88">
        <v>353</v>
      </c>
      <c r="J2446" s="88">
        <v>353</v>
      </c>
      <c r="K2446" s="88">
        <v>353</v>
      </c>
      <c r="L2446" s="89">
        <v>338</v>
      </c>
      <c r="M2446" s="90">
        <f>IFERROR(L2446/F2446,"-")</f>
        <v>1.1045751633986929</v>
      </c>
      <c r="N2446" s="91">
        <f>L2446-F2446</f>
        <v>32</v>
      </c>
      <c r="O2446" s="89">
        <v>278</v>
      </c>
      <c r="P2446" s="92">
        <v>182</v>
      </c>
      <c r="Q2446" s="93">
        <f>IFERROR(O2446/P2446,"-")</f>
        <v>1.5274725274725274</v>
      </c>
      <c r="W2446" s="1" t="str">
        <f t="shared" si="325"/>
        <v>22静岡県</v>
      </c>
    </row>
    <row r="2447" spans="1:23" s="5" customFormat="1" x14ac:dyDescent="0.15">
      <c r="A2447" s="94">
        <f t="shared" si="324"/>
        <v>163</v>
      </c>
      <c r="B2447" s="94">
        <f>B2446</f>
        <v>2201</v>
      </c>
      <c r="D2447" s="95"/>
      <c r="E2447" s="96" t="s">
        <v>34</v>
      </c>
      <c r="F2447" s="97">
        <v>0.9</v>
      </c>
      <c r="G2447" s="98"/>
      <c r="H2447" s="97">
        <v>0.9</v>
      </c>
      <c r="I2447" s="97">
        <v>1</v>
      </c>
      <c r="J2447" s="97">
        <v>1</v>
      </c>
      <c r="K2447" s="97">
        <v>1</v>
      </c>
      <c r="L2447" s="97">
        <v>1</v>
      </c>
      <c r="M2447" s="99"/>
      <c r="N2447" s="99"/>
      <c r="O2447" s="100"/>
      <c r="P2447" s="100"/>
      <c r="Q2447" s="99"/>
      <c r="W2447" s="5" t="str">
        <f t="shared" si="325"/>
        <v>22静岡県</v>
      </c>
    </row>
    <row r="2448" spans="1:23" x14ac:dyDescent="0.15">
      <c r="A2448" s="8">
        <f>(ROW()+12)/15</f>
        <v>164</v>
      </c>
      <c r="B2448" s="8"/>
      <c r="C2448" s="101">
        <f>(ROW()+12)/15</f>
        <v>164</v>
      </c>
      <c r="D2448" s="101"/>
      <c r="R2448" s="1" t="str">
        <f>"（"&amp;H2450&amp;"　"&amp;H2451&amp;"構想区域）"</f>
        <v>（静岡県　熱海伊東構想区域）</v>
      </c>
      <c r="W2448" s="1" t="str">
        <f>TEXT(F2450,"0?")&amp;H2450</f>
        <v>22静岡県</v>
      </c>
    </row>
    <row r="2449" spans="1:23" ht="14.25" thickBot="1" x14ac:dyDescent="0.2">
      <c r="A2449" s="8">
        <f t="shared" ref="A2449:A2462" si="326">A2448</f>
        <v>164</v>
      </c>
      <c r="B2449" s="8"/>
      <c r="C2449" s="1" t="s">
        <v>3</v>
      </c>
      <c r="W2449" s="1" t="str">
        <f>W2448</f>
        <v>22静岡県</v>
      </c>
    </row>
    <row r="2450" spans="1:23" x14ac:dyDescent="0.15">
      <c r="A2450" s="8">
        <f t="shared" si="326"/>
        <v>164</v>
      </c>
      <c r="B2450" s="8">
        <v>2202</v>
      </c>
      <c r="D2450" s="10" t="s">
        <v>4</v>
      </c>
      <c r="E2450" s="11"/>
      <c r="F2450" s="12">
        <f>QUOTIENT(F2451,100)</f>
        <v>22</v>
      </c>
      <c r="G2450" s="13"/>
      <c r="H2450" s="14" t="s">
        <v>213</v>
      </c>
      <c r="I2450" s="15"/>
      <c r="N2450" s="16"/>
      <c r="W2450" s="1" t="str">
        <f t="shared" ref="W2450:W2462" si="327">W2449</f>
        <v>22静岡県</v>
      </c>
    </row>
    <row r="2451" spans="1:23" x14ac:dyDescent="0.15">
      <c r="A2451" s="8">
        <f t="shared" si="326"/>
        <v>164</v>
      </c>
      <c r="B2451" s="8">
        <f>B2450</f>
        <v>2202</v>
      </c>
      <c r="D2451" s="17" t="s">
        <v>5</v>
      </c>
      <c r="E2451" s="18"/>
      <c r="F2451" s="19">
        <f>B2451</f>
        <v>2202</v>
      </c>
      <c r="G2451" s="20"/>
      <c r="H2451" s="21" t="s">
        <v>215</v>
      </c>
      <c r="I2451" s="22"/>
      <c r="N2451" s="16"/>
      <c r="W2451" s="1" t="str">
        <f t="shared" si="327"/>
        <v>22静岡県</v>
      </c>
    </row>
    <row r="2452" spans="1:23" x14ac:dyDescent="0.15">
      <c r="A2452" s="8">
        <f t="shared" si="326"/>
        <v>164</v>
      </c>
      <c r="B2452" s="8">
        <f>B2451</f>
        <v>2202</v>
      </c>
      <c r="D2452" s="23" t="s">
        <v>6</v>
      </c>
      <c r="E2452" s="24"/>
      <c r="F2452" s="25">
        <v>9.9699000000000009</v>
      </c>
      <c r="G2452" s="26"/>
      <c r="H2452" s="26"/>
      <c r="I2452" s="27"/>
      <c r="J2452" s="28"/>
      <c r="K2452" s="28"/>
      <c r="M2452" s="28"/>
      <c r="N2452" s="29"/>
      <c r="O2452" s="30" t="s">
        <v>7</v>
      </c>
      <c r="W2452" s="1" t="str">
        <f t="shared" si="327"/>
        <v>22静岡県</v>
      </c>
    </row>
    <row r="2453" spans="1:23" ht="14.25" thickBot="1" x14ac:dyDescent="0.2">
      <c r="A2453" s="8">
        <f t="shared" si="326"/>
        <v>164</v>
      </c>
      <c r="B2453" s="8">
        <f>B2452</f>
        <v>2202</v>
      </c>
      <c r="D2453" s="31" t="s">
        <v>8</v>
      </c>
      <c r="E2453" s="32"/>
      <c r="F2453" s="33">
        <v>185.88</v>
      </c>
      <c r="G2453" s="34"/>
      <c r="H2453" s="34"/>
      <c r="I2453" s="35"/>
      <c r="J2453" s="36"/>
      <c r="K2453" s="36"/>
      <c r="M2453" s="36"/>
      <c r="O2453" s="37">
        <v>-7.3000000000000009E-2</v>
      </c>
      <c r="P2453" s="37"/>
      <c r="W2453" s="1" t="str">
        <f t="shared" si="327"/>
        <v>22静岡県</v>
      </c>
    </row>
    <row r="2454" spans="1:23" ht="14.25" thickBot="1" x14ac:dyDescent="0.2">
      <c r="A2454" s="8">
        <f t="shared" si="326"/>
        <v>164</v>
      </c>
      <c r="B2454" s="8"/>
      <c r="C2454" s="1" t="s">
        <v>9</v>
      </c>
      <c r="W2454" s="1" t="str">
        <f t="shared" si="327"/>
        <v>22静岡県</v>
      </c>
    </row>
    <row r="2455" spans="1:23" ht="13.5" customHeight="1" x14ac:dyDescent="0.15">
      <c r="A2455" s="8">
        <f t="shared" si="326"/>
        <v>164</v>
      </c>
      <c r="B2455" s="8"/>
      <c r="D2455" s="38"/>
      <c r="E2455" s="39"/>
      <c r="F2455" s="40" t="s">
        <v>10</v>
      </c>
      <c r="G2455" s="41"/>
      <c r="H2455" s="42" t="s">
        <v>11</v>
      </c>
      <c r="I2455" s="42" t="s">
        <v>12</v>
      </c>
      <c r="J2455" s="42" t="s">
        <v>13</v>
      </c>
      <c r="K2455" s="42" t="s">
        <v>14</v>
      </c>
      <c r="L2455" s="43" t="s">
        <v>15</v>
      </c>
      <c r="M2455" s="41"/>
      <c r="N2455" s="41"/>
      <c r="O2455" s="43" t="s">
        <v>16</v>
      </c>
      <c r="P2455" s="41"/>
      <c r="Q2455" s="44"/>
      <c r="W2455" s="1" t="str">
        <f t="shared" si="327"/>
        <v>22静岡県</v>
      </c>
    </row>
    <row r="2456" spans="1:23" ht="32.25" thickBot="1" x14ac:dyDescent="0.2">
      <c r="A2456" s="8">
        <f t="shared" si="326"/>
        <v>164</v>
      </c>
      <c r="B2456" s="8"/>
      <c r="D2456" s="45"/>
      <c r="E2456" s="46"/>
      <c r="F2456" s="47" t="s">
        <v>17</v>
      </c>
      <c r="G2456" s="48" t="s">
        <v>18</v>
      </c>
      <c r="H2456" s="49" t="s">
        <v>19</v>
      </c>
      <c r="I2456" s="49" t="s">
        <v>20</v>
      </c>
      <c r="J2456" s="49" t="s">
        <v>21</v>
      </c>
      <c r="K2456" s="49" t="s">
        <v>22</v>
      </c>
      <c r="L2456" s="50" t="s">
        <v>23</v>
      </c>
      <c r="M2456" s="51" t="s">
        <v>24</v>
      </c>
      <c r="N2456" s="52" t="s">
        <v>25</v>
      </c>
      <c r="O2456" s="53" t="s">
        <v>26</v>
      </c>
      <c r="P2456" s="51" t="s">
        <v>27</v>
      </c>
      <c r="Q2456" s="54" t="s">
        <v>28</v>
      </c>
      <c r="W2456" s="1" t="str">
        <f t="shared" si="327"/>
        <v>22静岡県</v>
      </c>
    </row>
    <row r="2457" spans="1:23" ht="14.25" thickTop="1" x14ac:dyDescent="0.15">
      <c r="A2457" s="8">
        <f t="shared" si="326"/>
        <v>164</v>
      </c>
      <c r="B2457" s="8">
        <f>B2452</f>
        <v>2202</v>
      </c>
      <c r="D2457" s="55"/>
      <c r="E2457" s="56" t="s">
        <v>29</v>
      </c>
      <c r="F2457" s="57">
        <f>SUM(F2458:F2461)</f>
        <v>1095</v>
      </c>
      <c r="G2457" s="58">
        <f>IFERROR(F2457/P2457,"-")</f>
        <v>1.0252808988764044</v>
      </c>
      <c r="H2457" s="59">
        <f>SUM(H2458:H2461)</f>
        <v>1140</v>
      </c>
      <c r="I2457" s="59">
        <f>SUM(I2458:I2461)</f>
        <v>1118</v>
      </c>
      <c r="J2457" s="59">
        <f>SUM(J2458:J2461)</f>
        <v>1082</v>
      </c>
      <c r="K2457" s="59">
        <f>SUM(K2458:K2461)</f>
        <v>1029</v>
      </c>
      <c r="L2457" s="60">
        <f>SUM(L2458:L2461)</f>
        <v>1029</v>
      </c>
      <c r="M2457" s="61">
        <f>IFERROR(L2457/F2457,"-")</f>
        <v>0.9397260273972603</v>
      </c>
      <c r="N2457" s="62">
        <f>L2457-F2457</f>
        <v>-66</v>
      </c>
      <c r="O2457" s="60">
        <f>SUM(O2458:O2461)</f>
        <v>939</v>
      </c>
      <c r="P2457" s="63">
        <f>SUM(P2458:P2461)</f>
        <v>1068</v>
      </c>
      <c r="Q2457" s="64">
        <f>IFERROR(O2457/P2457,"-")</f>
        <v>0.8792134831460674</v>
      </c>
      <c r="W2457" s="1" t="str">
        <f t="shared" si="327"/>
        <v>22静岡県</v>
      </c>
    </row>
    <row r="2458" spans="1:23" x14ac:dyDescent="0.15">
      <c r="A2458" s="8">
        <f t="shared" si="326"/>
        <v>164</v>
      </c>
      <c r="B2458" s="8">
        <f>B2457</f>
        <v>2202</v>
      </c>
      <c r="D2458" s="65"/>
      <c r="E2458" s="66" t="s">
        <v>30</v>
      </c>
      <c r="F2458" s="67">
        <v>68</v>
      </c>
      <c r="G2458" s="68">
        <f>IFERROR(F2458/P2458,"-")</f>
        <v>0.80952380952380953</v>
      </c>
      <c r="H2458" s="69">
        <v>68</v>
      </c>
      <c r="I2458" s="69">
        <v>68</v>
      </c>
      <c r="J2458" s="69">
        <v>68</v>
      </c>
      <c r="K2458" s="69">
        <v>68</v>
      </c>
      <c r="L2458" s="70">
        <v>20</v>
      </c>
      <c r="M2458" s="71">
        <f>IFERROR(L2458/F2458,"-")</f>
        <v>0.29411764705882354</v>
      </c>
      <c r="N2458" s="72">
        <f>L2458-F2458</f>
        <v>-48</v>
      </c>
      <c r="O2458" s="70">
        <v>20</v>
      </c>
      <c r="P2458" s="73">
        <v>84</v>
      </c>
      <c r="Q2458" s="74">
        <f>IFERROR(O2458/P2458,"-")</f>
        <v>0.23809523809523808</v>
      </c>
      <c r="W2458" s="1" t="str">
        <f t="shared" si="327"/>
        <v>22静岡県</v>
      </c>
    </row>
    <row r="2459" spans="1:23" x14ac:dyDescent="0.15">
      <c r="A2459" s="8">
        <f t="shared" si="326"/>
        <v>164</v>
      </c>
      <c r="B2459" s="8">
        <f>B2458</f>
        <v>2202</v>
      </c>
      <c r="D2459" s="65"/>
      <c r="E2459" s="75" t="s">
        <v>31</v>
      </c>
      <c r="F2459" s="76">
        <v>540</v>
      </c>
      <c r="G2459" s="77">
        <f>IFERROR(F2459/P2459,"-")</f>
        <v>1.4794520547945205</v>
      </c>
      <c r="H2459" s="78">
        <v>556</v>
      </c>
      <c r="I2459" s="78">
        <v>504</v>
      </c>
      <c r="J2459" s="78">
        <v>506</v>
      </c>
      <c r="K2459" s="78">
        <v>502</v>
      </c>
      <c r="L2459" s="79">
        <v>544</v>
      </c>
      <c r="M2459" s="80">
        <f>IFERROR(L2459/F2459,"-")</f>
        <v>1.0074074074074073</v>
      </c>
      <c r="N2459" s="81">
        <f>L2459-F2459</f>
        <v>4</v>
      </c>
      <c r="O2459" s="79">
        <v>544</v>
      </c>
      <c r="P2459" s="82">
        <v>365</v>
      </c>
      <c r="Q2459" s="83">
        <f>IFERROR(O2459/P2459,"-")</f>
        <v>1.4904109589041097</v>
      </c>
      <c r="W2459" s="1" t="str">
        <f t="shared" si="327"/>
        <v>22静岡県</v>
      </c>
    </row>
    <row r="2460" spans="1:23" x14ac:dyDescent="0.15">
      <c r="A2460" s="8">
        <f t="shared" si="326"/>
        <v>164</v>
      </c>
      <c r="B2460" s="8">
        <f>B2459</f>
        <v>2202</v>
      </c>
      <c r="D2460" s="65"/>
      <c r="E2460" s="75" t="s">
        <v>32</v>
      </c>
      <c r="F2460" s="76">
        <v>121</v>
      </c>
      <c r="G2460" s="77">
        <f>IFERROR(F2460/P2460,"-")</f>
        <v>0.31510416666666669</v>
      </c>
      <c r="H2460" s="78">
        <v>158</v>
      </c>
      <c r="I2460" s="78">
        <v>167</v>
      </c>
      <c r="J2460" s="78">
        <v>161</v>
      </c>
      <c r="K2460" s="78">
        <v>148</v>
      </c>
      <c r="L2460" s="79">
        <v>154</v>
      </c>
      <c r="M2460" s="80">
        <f>IFERROR(L2460/F2460,"-")</f>
        <v>1.2727272727272727</v>
      </c>
      <c r="N2460" s="81">
        <f>L2460-F2460</f>
        <v>33</v>
      </c>
      <c r="O2460" s="79">
        <v>154</v>
      </c>
      <c r="P2460" s="82">
        <v>384</v>
      </c>
      <c r="Q2460" s="83">
        <f>IFERROR(O2460/P2460,"-")</f>
        <v>0.40104166666666669</v>
      </c>
      <c r="W2460" s="1" t="str">
        <f t="shared" si="327"/>
        <v>22静岡県</v>
      </c>
    </row>
    <row r="2461" spans="1:23" ht="14.25" thickBot="1" x14ac:dyDescent="0.2">
      <c r="A2461" s="8">
        <f t="shared" si="326"/>
        <v>164</v>
      </c>
      <c r="B2461" s="8">
        <f>B2460</f>
        <v>2202</v>
      </c>
      <c r="D2461" s="84"/>
      <c r="E2461" s="85" t="s">
        <v>33</v>
      </c>
      <c r="F2461" s="86">
        <v>366</v>
      </c>
      <c r="G2461" s="87">
        <f>IFERROR(F2461/P2461,"-")</f>
        <v>1.5574468085106383</v>
      </c>
      <c r="H2461" s="88">
        <v>358</v>
      </c>
      <c r="I2461" s="88">
        <v>379</v>
      </c>
      <c r="J2461" s="88">
        <v>347</v>
      </c>
      <c r="K2461" s="88">
        <v>311</v>
      </c>
      <c r="L2461" s="89">
        <v>311</v>
      </c>
      <c r="M2461" s="90">
        <f>IFERROR(L2461/F2461,"-")</f>
        <v>0.84972677595628421</v>
      </c>
      <c r="N2461" s="91">
        <f>L2461-F2461</f>
        <v>-55</v>
      </c>
      <c r="O2461" s="89">
        <v>221</v>
      </c>
      <c r="P2461" s="92">
        <v>235</v>
      </c>
      <c r="Q2461" s="93">
        <f>IFERROR(O2461/P2461,"-")</f>
        <v>0.94042553191489364</v>
      </c>
      <c r="W2461" s="1" t="str">
        <f t="shared" si="327"/>
        <v>22静岡県</v>
      </c>
    </row>
    <row r="2462" spans="1:23" s="5" customFormat="1" x14ac:dyDescent="0.15">
      <c r="A2462" s="94">
        <f t="shared" si="326"/>
        <v>164</v>
      </c>
      <c r="B2462" s="94">
        <f>B2461</f>
        <v>2202</v>
      </c>
      <c r="D2462" s="95"/>
      <c r="E2462" s="96" t="s">
        <v>34</v>
      </c>
      <c r="F2462" s="97">
        <v>0.89473684210526316</v>
      </c>
      <c r="G2462" s="98"/>
      <c r="H2462" s="97">
        <v>0.83333333333333337</v>
      </c>
      <c r="I2462" s="97">
        <v>0.94444444444444442</v>
      </c>
      <c r="J2462" s="97">
        <v>1</v>
      </c>
      <c r="K2462" s="97">
        <v>1</v>
      </c>
      <c r="L2462" s="97">
        <v>1</v>
      </c>
      <c r="M2462" s="99"/>
      <c r="N2462" s="99"/>
      <c r="O2462" s="100"/>
      <c r="P2462" s="100"/>
      <c r="Q2462" s="99"/>
      <c r="W2462" s="5" t="str">
        <f t="shared" si="327"/>
        <v>22静岡県</v>
      </c>
    </row>
    <row r="2463" spans="1:23" x14ac:dyDescent="0.15">
      <c r="A2463" s="8">
        <f>(ROW()+12)/15</f>
        <v>165</v>
      </c>
      <c r="B2463" s="8"/>
      <c r="C2463" s="101">
        <f>(ROW()+12)/15</f>
        <v>165</v>
      </c>
      <c r="D2463" s="101"/>
      <c r="R2463" s="1" t="str">
        <f>"（"&amp;H2465&amp;"　"&amp;H2466&amp;"構想区域）"</f>
        <v>（静岡県　駿東田方構想区域）</v>
      </c>
      <c r="W2463" s="1" t="str">
        <f>TEXT(F2465,"0?")&amp;H2465</f>
        <v>22静岡県</v>
      </c>
    </row>
    <row r="2464" spans="1:23" ht="14.25" thickBot="1" x14ac:dyDescent="0.2">
      <c r="A2464" s="8">
        <f t="shared" ref="A2464:A2477" si="328">A2463</f>
        <v>165</v>
      </c>
      <c r="B2464" s="8"/>
      <c r="C2464" s="1" t="s">
        <v>3</v>
      </c>
      <c r="W2464" s="1" t="str">
        <f>W2463</f>
        <v>22静岡県</v>
      </c>
    </row>
    <row r="2465" spans="1:23" x14ac:dyDescent="0.15">
      <c r="A2465" s="8">
        <f t="shared" si="328"/>
        <v>165</v>
      </c>
      <c r="B2465" s="8">
        <v>2203</v>
      </c>
      <c r="D2465" s="10" t="s">
        <v>4</v>
      </c>
      <c r="E2465" s="11"/>
      <c r="F2465" s="12">
        <f>QUOTIENT(F2466,100)</f>
        <v>22</v>
      </c>
      <c r="G2465" s="13"/>
      <c r="H2465" s="14" t="s">
        <v>213</v>
      </c>
      <c r="I2465" s="15"/>
      <c r="N2465" s="16"/>
      <c r="W2465" s="1" t="str">
        <f t="shared" ref="W2465:W2477" si="329">W2464</f>
        <v>22静岡県</v>
      </c>
    </row>
    <row r="2466" spans="1:23" x14ac:dyDescent="0.15">
      <c r="A2466" s="8">
        <f t="shared" si="328"/>
        <v>165</v>
      </c>
      <c r="B2466" s="8">
        <f>B2465</f>
        <v>2203</v>
      </c>
      <c r="D2466" s="17" t="s">
        <v>5</v>
      </c>
      <c r="E2466" s="18"/>
      <c r="F2466" s="19">
        <f>B2466</f>
        <v>2203</v>
      </c>
      <c r="G2466" s="20"/>
      <c r="H2466" s="21" t="s">
        <v>216</v>
      </c>
      <c r="I2466" s="22"/>
      <c r="N2466" s="16"/>
      <c r="W2466" s="1" t="str">
        <f t="shared" si="329"/>
        <v>22静岡県</v>
      </c>
    </row>
    <row r="2467" spans="1:23" x14ac:dyDescent="0.15">
      <c r="A2467" s="8">
        <f t="shared" si="328"/>
        <v>165</v>
      </c>
      <c r="B2467" s="8">
        <f>B2466</f>
        <v>2203</v>
      </c>
      <c r="D2467" s="23" t="s">
        <v>6</v>
      </c>
      <c r="E2467" s="24"/>
      <c r="F2467" s="25">
        <v>64.009600000000006</v>
      </c>
      <c r="G2467" s="26"/>
      <c r="H2467" s="26"/>
      <c r="I2467" s="27"/>
      <c r="J2467" s="28"/>
      <c r="K2467" s="28"/>
      <c r="M2467" s="28"/>
      <c r="N2467" s="29"/>
      <c r="O2467" s="30" t="s">
        <v>7</v>
      </c>
      <c r="W2467" s="1" t="str">
        <f t="shared" si="329"/>
        <v>22静岡県</v>
      </c>
    </row>
    <row r="2468" spans="1:23" ht="14.25" thickBot="1" x14ac:dyDescent="0.2">
      <c r="A2468" s="8">
        <f t="shared" si="328"/>
        <v>165</v>
      </c>
      <c r="B2468" s="8">
        <f>B2467</f>
        <v>2203</v>
      </c>
      <c r="D2468" s="31" t="s">
        <v>8</v>
      </c>
      <c r="E2468" s="32"/>
      <c r="F2468" s="33">
        <v>1276.93</v>
      </c>
      <c r="G2468" s="34"/>
      <c r="H2468" s="34"/>
      <c r="I2468" s="35"/>
      <c r="J2468" s="36"/>
      <c r="K2468" s="36"/>
      <c r="M2468" s="36"/>
      <c r="O2468" s="37">
        <v>0.112</v>
      </c>
      <c r="P2468" s="37"/>
      <c r="W2468" s="1" t="str">
        <f t="shared" si="329"/>
        <v>22静岡県</v>
      </c>
    </row>
    <row r="2469" spans="1:23" ht="14.25" thickBot="1" x14ac:dyDescent="0.2">
      <c r="A2469" s="8">
        <f t="shared" si="328"/>
        <v>165</v>
      </c>
      <c r="B2469" s="8"/>
      <c r="C2469" s="1" t="s">
        <v>9</v>
      </c>
      <c r="W2469" s="1" t="str">
        <f t="shared" si="329"/>
        <v>22静岡県</v>
      </c>
    </row>
    <row r="2470" spans="1:23" ht="13.5" customHeight="1" x14ac:dyDescent="0.15">
      <c r="A2470" s="8">
        <f t="shared" si="328"/>
        <v>165</v>
      </c>
      <c r="B2470" s="8"/>
      <c r="D2470" s="38"/>
      <c r="E2470" s="39"/>
      <c r="F2470" s="40" t="s">
        <v>10</v>
      </c>
      <c r="G2470" s="41"/>
      <c r="H2470" s="42" t="s">
        <v>11</v>
      </c>
      <c r="I2470" s="42" t="s">
        <v>12</v>
      </c>
      <c r="J2470" s="42" t="s">
        <v>13</v>
      </c>
      <c r="K2470" s="42" t="s">
        <v>14</v>
      </c>
      <c r="L2470" s="43" t="s">
        <v>15</v>
      </c>
      <c r="M2470" s="41"/>
      <c r="N2470" s="41"/>
      <c r="O2470" s="43" t="s">
        <v>16</v>
      </c>
      <c r="P2470" s="41"/>
      <c r="Q2470" s="44"/>
      <c r="W2470" s="1" t="str">
        <f t="shared" si="329"/>
        <v>22静岡県</v>
      </c>
    </row>
    <row r="2471" spans="1:23" ht="32.25" thickBot="1" x14ac:dyDescent="0.2">
      <c r="A2471" s="8">
        <f t="shared" si="328"/>
        <v>165</v>
      </c>
      <c r="B2471" s="8"/>
      <c r="D2471" s="45"/>
      <c r="E2471" s="46"/>
      <c r="F2471" s="47" t="s">
        <v>17</v>
      </c>
      <c r="G2471" s="48" t="s">
        <v>18</v>
      </c>
      <c r="H2471" s="49" t="s">
        <v>19</v>
      </c>
      <c r="I2471" s="49" t="s">
        <v>20</v>
      </c>
      <c r="J2471" s="49" t="s">
        <v>21</v>
      </c>
      <c r="K2471" s="49" t="s">
        <v>22</v>
      </c>
      <c r="L2471" s="50" t="s">
        <v>23</v>
      </c>
      <c r="M2471" s="51" t="s">
        <v>24</v>
      </c>
      <c r="N2471" s="52" t="s">
        <v>25</v>
      </c>
      <c r="O2471" s="53" t="s">
        <v>26</v>
      </c>
      <c r="P2471" s="51" t="s">
        <v>27</v>
      </c>
      <c r="Q2471" s="54" t="s">
        <v>28</v>
      </c>
      <c r="W2471" s="1" t="str">
        <f t="shared" si="329"/>
        <v>22静岡県</v>
      </c>
    </row>
    <row r="2472" spans="1:23" ht="14.25" thickTop="1" x14ac:dyDescent="0.15">
      <c r="A2472" s="8">
        <f t="shared" si="328"/>
        <v>165</v>
      </c>
      <c r="B2472" s="8">
        <f>B2467</f>
        <v>2203</v>
      </c>
      <c r="D2472" s="55"/>
      <c r="E2472" s="56" t="s">
        <v>29</v>
      </c>
      <c r="F2472" s="57">
        <f>SUM(F2473:F2476)</f>
        <v>6820</v>
      </c>
      <c r="G2472" s="58">
        <f>IFERROR(F2472/P2472,"-")</f>
        <v>1.3836477987421383</v>
      </c>
      <c r="H2472" s="59">
        <f>SUM(H2473:H2476)</f>
        <v>6896</v>
      </c>
      <c r="I2472" s="59">
        <f>SUM(I2473:I2476)</f>
        <v>6761</v>
      </c>
      <c r="J2472" s="59">
        <f>SUM(J2473:J2476)</f>
        <v>6352</v>
      </c>
      <c r="K2472" s="59">
        <f>SUM(K2473:K2476)</f>
        <v>6471</v>
      </c>
      <c r="L2472" s="60">
        <f>SUM(L2473:L2476)</f>
        <v>6442</v>
      </c>
      <c r="M2472" s="61">
        <f>IFERROR(L2472/F2472,"-")</f>
        <v>0.94457478005865103</v>
      </c>
      <c r="N2472" s="62">
        <f>L2472-F2472</f>
        <v>-378</v>
      </c>
      <c r="O2472" s="60">
        <f>SUM(O2473:O2476)</f>
        <v>6444</v>
      </c>
      <c r="P2472" s="63">
        <f>SUM(P2473:P2476)</f>
        <v>4929</v>
      </c>
      <c r="Q2472" s="64">
        <f>IFERROR(O2472/P2472,"-")</f>
        <v>1.3073645769933049</v>
      </c>
      <c r="W2472" s="1" t="str">
        <f t="shared" si="329"/>
        <v>22静岡県</v>
      </c>
    </row>
    <row r="2473" spans="1:23" x14ac:dyDescent="0.15">
      <c r="A2473" s="8">
        <f t="shared" si="328"/>
        <v>165</v>
      </c>
      <c r="B2473" s="8">
        <f>B2472</f>
        <v>2203</v>
      </c>
      <c r="D2473" s="65"/>
      <c r="E2473" s="66" t="s">
        <v>30</v>
      </c>
      <c r="F2473" s="67">
        <v>734</v>
      </c>
      <c r="G2473" s="68">
        <f>IFERROR(F2473/P2473,"-")</f>
        <v>1.2052545155993433</v>
      </c>
      <c r="H2473" s="69">
        <v>748</v>
      </c>
      <c r="I2473" s="69">
        <v>869</v>
      </c>
      <c r="J2473" s="69">
        <v>869</v>
      </c>
      <c r="K2473" s="69">
        <v>739</v>
      </c>
      <c r="L2473" s="70">
        <v>740</v>
      </c>
      <c r="M2473" s="71">
        <f>IFERROR(L2473/F2473,"-")</f>
        <v>1.0081743869209809</v>
      </c>
      <c r="N2473" s="72">
        <f>L2473-F2473</f>
        <v>6</v>
      </c>
      <c r="O2473" s="70">
        <v>747</v>
      </c>
      <c r="P2473" s="73">
        <v>609</v>
      </c>
      <c r="Q2473" s="74">
        <f>IFERROR(O2473/P2473,"-")</f>
        <v>1.2266009852216748</v>
      </c>
      <c r="W2473" s="1" t="str">
        <f t="shared" si="329"/>
        <v>22静岡県</v>
      </c>
    </row>
    <row r="2474" spans="1:23" x14ac:dyDescent="0.15">
      <c r="A2474" s="8">
        <f t="shared" si="328"/>
        <v>165</v>
      </c>
      <c r="B2474" s="8">
        <f>B2473</f>
        <v>2203</v>
      </c>
      <c r="D2474" s="65"/>
      <c r="E2474" s="75" t="s">
        <v>31</v>
      </c>
      <c r="F2474" s="76">
        <v>3302</v>
      </c>
      <c r="G2474" s="77">
        <f>IFERROR(F2474/P2474,"-")</f>
        <v>2.079345088161209</v>
      </c>
      <c r="H2474" s="78">
        <v>3294</v>
      </c>
      <c r="I2474" s="78">
        <v>2938</v>
      </c>
      <c r="J2474" s="78">
        <v>2822</v>
      </c>
      <c r="K2474" s="78">
        <v>2738</v>
      </c>
      <c r="L2474" s="79">
        <v>2767</v>
      </c>
      <c r="M2474" s="80">
        <f>IFERROR(L2474/F2474,"-")</f>
        <v>0.83797698364627493</v>
      </c>
      <c r="N2474" s="81">
        <f>L2474-F2474</f>
        <v>-535</v>
      </c>
      <c r="O2474" s="79">
        <v>2766</v>
      </c>
      <c r="P2474" s="82">
        <v>1588</v>
      </c>
      <c r="Q2474" s="83">
        <f>IFERROR(O2474/P2474,"-")</f>
        <v>1.7418136020151134</v>
      </c>
      <c r="W2474" s="1" t="str">
        <f t="shared" si="329"/>
        <v>22静岡県</v>
      </c>
    </row>
    <row r="2475" spans="1:23" x14ac:dyDescent="0.15">
      <c r="A2475" s="8">
        <f t="shared" si="328"/>
        <v>165</v>
      </c>
      <c r="B2475" s="8">
        <f>B2474</f>
        <v>2203</v>
      </c>
      <c r="D2475" s="65"/>
      <c r="E2475" s="75" t="s">
        <v>32</v>
      </c>
      <c r="F2475" s="76">
        <v>580</v>
      </c>
      <c r="G2475" s="77">
        <f>IFERROR(F2475/P2475,"-")</f>
        <v>0.36895674300254455</v>
      </c>
      <c r="H2475" s="78">
        <v>764</v>
      </c>
      <c r="I2475" s="78">
        <v>1016</v>
      </c>
      <c r="J2475" s="78">
        <v>896</v>
      </c>
      <c r="K2475" s="78">
        <v>968</v>
      </c>
      <c r="L2475" s="79">
        <v>980</v>
      </c>
      <c r="M2475" s="80">
        <f>IFERROR(L2475/F2475,"-")</f>
        <v>1.6896551724137931</v>
      </c>
      <c r="N2475" s="81">
        <f>L2475-F2475</f>
        <v>400</v>
      </c>
      <c r="O2475" s="79">
        <v>1146</v>
      </c>
      <c r="P2475" s="82">
        <v>1572</v>
      </c>
      <c r="Q2475" s="83">
        <f>IFERROR(O2475/P2475,"-")</f>
        <v>0.72900763358778631</v>
      </c>
      <c r="W2475" s="1" t="str">
        <f t="shared" si="329"/>
        <v>22静岡県</v>
      </c>
    </row>
    <row r="2476" spans="1:23" ht="14.25" thickBot="1" x14ac:dyDescent="0.2">
      <c r="A2476" s="8">
        <f t="shared" si="328"/>
        <v>165</v>
      </c>
      <c r="B2476" s="8">
        <f>B2475</f>
        <v>2203</v>
      </c>
      <c r="D2476" s="84"/>
      <c r="E2476" s="85" t="s">
        <v>33</v>
      </c>
      <c r="F2476" s="86">
        <v>2204</v>
      </c>
      <c r="G2476" s="87">
        <f>IFERROR(F2476/P2476,"-")</f>
        <v>1.9</v>
      </c>
      <c r="H2476" s="88">
        <v>2090</v>
      </c>
      <c r="I2476" s="88">
        <v>1938</v>
      </c>
      <c r="J2476" s="88">
        <v>1765</v>
      </c>
      <c r="K2476" s="88">
        <v>2026</v>
      </c>
      <c r="L2476" s="89">
        <v>1955</v>
      </c>
      <c r="M2476" s="90">
        <f>IFERROR(L2476/F2476,"-")</f>
        <v>0.88702359346642468</v>
      </c>
      <c r="N2476" s="91">
        <f>L2476-F2476</f>
        <v>-249</v>
      </c>
      <c r="O2476" s="89">
        <v>1785</v>
      </c>
      <c r="P2476" s="92">
        <v>1160</v>
      </c>
      <c r="Q2476" s="93">
        <f>IFERROR(O2476/P2476,"-")</f>
        <v>1.5387931034482758</v>
      </c>
      <c r="W2476" s="1" t="str">
        <f t="shared" si="329"/>
        <v>22静岡県</v>
      </c>
    </row>
    <row r="2477" spans="1:23" s="5" customFormat="1" x14ac:dyDescent="0.15">
      <c r="A2477" s="94">
        <f t="shared" si="328"/>
        <v>165</v>
      </c>
      <c r="B2477" s="94">
        <f>B2476</f>
        <v>2203</v>
      </c>
      <c r="D2477" s="95"/>
      <c r="E2477" s="96" t="s">
        <v>34</v>
      </c>
      <c r="F2477" s="97">
        <v>0.93478260869565222</v>
      </c>
      <c r="G2477" s="98"/>
      <c r="H2477" s="97">
        <v>0.96590909090909094</v>
      </c>
      <c r="I2477" s="97">
        <v>0.96511627906976749</v>
      </c>
      <c r="J2477" s="97">
        <v>1</v>
      </c>
      <c r="K2477" s="97">
        <v>1</v>
      </c>
      <c r="L2477" s="97">
        <v>1</v>
      </c>
      <c r="M2477" s="99"/>
      <c r="N2477" s="99"/>
      <c r="O2477" s="100"/>
      <c r="P2477" s="100"/>
      <c r="Q2477" s="99"/>
      <c r="W2477" s="5" t="str">
        <f t="shared" si="329"/>
        <v>22静岡県</v>
      </c>
    </row>
    <row r="2478" spans="1:23" x14ac:dyDescent="0.15">
      <c r="A2478" s="8">
        <f>(ROW()+12)/15</f>
        <v>166</v>
      </c>
      <c r="B2478" s="8"/>
      <c r="C2478" s="101">
        <f>(ROW()+12)/15</f>
        <v>166</v>
      </c>
      <c r="D2478" s="101"/>
      <c r="R2478" s="1" t="str">
        <f>"（"&amp;H2480&amp;"　"&amp;H2481&amp;"構想区域）"</f>
        <v>（静岡県　富士構想区域）</v>
      </c>
      <c r="W2478" s="1" t="str">
        <f>TEXT(F2480,"0?")&amp;H2480</f>
        <v>22静岡県</v>
      </c>
    </row>
    <row r="2479" spans="1:23" ht="14.25" thickBot="1" x14ac:dyDescent="0.2">
      <c r="A2479" s="8">
        <f t="shared" ref="A2479:A2492" si="330">A2478</f>
        <v>166</v>
      </c>
      <c r="B2479" s="8"/>
      <c r="C2479" s="1" t="s">
        <v>3</v>
      </c>
      <c r="W2479" s="1" t="str">
        <f>W2478</f>
        <v>22静岡県</v>
      </c>
    </row>
    <row r="2480" spans="1:23" x14ac:dyDescent="0.15">
      <c r="A2480" s="8">
        <f t="shared" si="330"/>
        <v>166</v>
      </c>
      <c r="B2480" s="8">
        <v>2204</v>
      </c>
      <c r="D2480" s="10" t="s">
        <v>4</v>
      </c>
      <c r="E2480" s="11"/>
      <c r="F2480" s="12">
        <f>QUOTIENT(F2481,100)</f>
        <v>22</v>
      </c>
      <c r="G2480" s="13"/>
      <c r="H2480" s="14" t="s">
        <v>213</v>
      </c>
      <c r="I2480" s="15"/>
      <c r="N2480" s="16"/>
      <c r="W2480" s="1" t="str">
        <f t="shared" ref="W2480:W2492" si="331">W2479</f>
        <v>22静岡県</v>
      </c>
    </row>
    <row r="2481" spans="1:23" x14ac:dyDescent="0.15">
      <c r="A2481" s="8">
        <f t="shared" si="330"/>
        <v>166</v>
      </c>
      <c r="B2481" s="8">
        <f>B2480</f>
        <v>2204</v>
      </c>
      <c r="D2481" s="17" t="s">
        <v>5</v>
      </c>
      <c r="E2481" s="18"/>
      <c r="F2481" s="19">
        <f>B2481</f>
        <v>2204</v>
      </c>
      <c r="G2481" s="20"/>
      <c r="H2481" s="21" t="s">
        <v>217</v>
      </c>
      <c r="I2481" s="22"/>
      <c r="N2481" s="16"/>
      <c r="W2481" s="1" t="str">
        <f t="shared" si="331"/>
        <v>22静岡県</v>
      </c>
    </row>
    <row r="2482" spans="1:23" x14ac:dyDescent="0.15">
      <c r="A2482" s="8">
        <f t="shared" si="330"/>
        <v>166</v>
      </c>
      <c r="B2482" s="8">
        <f>B2481</f>
        <v>2204</v>
      </c>
      <c r="D2482" s="23" t="s">
        <v>6</v>
      </c>
      <c r="E2482" s="24"/>
      <c r="F2482" s="25">
        <v>37.349699999999999</v>
      </c>
      <c r="G2482" s="26"/>
      <c r="H2482" s="26"/>
      <c r="I2482" s="27"/>
      <c r="J2482" s="28"/>
      <c r="K2482" s="28"/>
      <c r="M2482" s="28"/>
      <c r="N2482" s="29"/>
      <c r="O2482" s="30" t="s">
        <v>7</v>
      </c>
      <c r="W2482" s="1" t="str">
        <f t="shared" si="331"/>
        <v>22静岡県</v>
      </c>
    </row>
    <row r="2483" spans="1:23" ht="14.25" thickBot="1" x14ac:dyDescent="0.2">
      <c r="A2483" s="8">
        <f t="shared" si="330"/>
        <v>166</v>
      </c>
      <c r="B2483" s="8">
        <f>B2482</f>
        <v>2204</v>
      </c>
      <c r="D2483" s="31" t="s">
        <v>8</v>
      </c>
      <c r="E2483" s="32"/>
      <c r="F2483" s="33">
        <v>634.03</v>
      </c>
      <c r="G2483" s="34"/>
      <c r="H2483" s="34"/>
      <c r="I2483" s="35"/>
      <c r="J2483" s="36"/>
      <c r="K2483" s="36"/>
      <c r="M2483" s="36"/>
      <c r="O2483" s="37">
        <v>-0.13500000000000001</v>
      </c>
      <c r="P2483" s="37"/>
      <c r="W2483" s="1" t="str">
        <f t="shared" si="331"/>
        <v>22静岡県</v>
      </c>
    </row>
    <row r="2484" spans="1:23" ht="14.25" thickBot="1" x14ac:dyDescent="0.2">
      <c r="A2484" s="8">
        <f t="shared" si="330"/>
        <v>166</v>
      </c>
      <c r="B2484" s="8"/>
      <c r="C2484" s="1" t="s">
        <v>9</v>
      </c>
      <c r="W2484" s="1" t="str">
        <f t="shared" si="331"/>
        <v>22静岡県</v>
      </c>
    </row>
    <row r="2485" spans="1:23" ht="13.5" customHeight="1" x14ac:dyDescent="0.15">
      <c r="A2485" s="8">
        <f t="shared" si="330"/>
        <v>166</v>
      </c>
      <c r="B2485" s="8"/>
      <c r="D2485" s="38"/>
      <c r="E2485" s="39"/>
      <c r="F2485" s="40" t="s">
        <v>10</v>
      </c>
      <c r="G2485" s="41"/>
      <c r="H2485" s="42" t="s">
        <v>11</v>
      </c>
      <c r="I2485" s="42" t="s">
        <v>12</v>
      </c>
      <c r="J2485" s="42" t="s">
        <v>13</v>
      </c>
      <c r="K2485" s="42" t="s">
        <v>14</v>
      </c>
      <c r="L2485" s="43" t="s">
        <v>15</v>
      </c>
      <c r="M2485" s="41"/>
      <c r="N2485" s="41"/>
      <c r="O2485" s="43" t="s">
        <v>16</v>
      </c>
      <c r="P2485" s="41"/>
      <c r="Q2485" s="44"/>
      <c r="W2485" s="1" t="str">
        <f t="shared" si="331"/>
        <v>22静岡県</v>
      </c>
    </row>
    <row r="2486" spans="1:23" ht="32.25" thickBot="1" x14ac:dyDescent="0.2">
      <c r="A2486" s="8">
        <f t="shared" si="330"/>
        <v>166</v>
      </c>
      <c r="B2486" s="8"/>
      <c r="D2486" s="45"/>
      <c r="E2486" s="46"/>
      <c r="F2486" s="47" t="s">
        <v>17</v>
      </c>
      <c r="G2486" s="48" t="s">
        <v>18</v>
      </c>
      <c r="H2486" s="49" t="s">
        <v>19</v>
      </c>
      <c r="I2486" s="49" t="s">
        <v>20</v>
      </c>
      <c r="J2486" s="49" t="s">
        <v>21</v>
      </c>
      <c r="K2486" s="49" t="s">
        <v>22</v>
      </c>
      <c r="L2486" s="50" t="s">
        <v>23</v>
      </c>
      <c r="M2486" s="51" t="s">
        <v>24</v>
      </c>
      <c r="N2486" s="52" t="s">
        <v>25</v>
      </c>
      <c r="O2486" s="53" t="s">
        <v>26</v>
      </c>
      <c r="P2486" s="51" t="s">
        <v>27</v>
      </c>
      <c r="Q2486" s="54" t="s">
        <v>28</v>
      </c>
      <c r="W2486" s="1" t="str">
        <f t="shared" si="331"/>
        <v>22静岡県</v>
      </c>
    </row>
    <row r="2487" spans="1:23" ht="14.25" thickTop="1" x14ac:dyDescent="0.15">
      <c r="A2487" s="8">
        <f t="shared" si="330"/>
        <v>166</v>
      </c>
      <c r="B2487" s="8">
        <f>B2482</f>
        <v>2204</v>
      </c>
      <c r="D2487" s="55"/>
      <c r="E2487" s="56" t="s">
        <v>29</v>
      </c>
      <c r="F2487" s="57">
        <f>SUM(F2488:F2491)</f>
        <v>2871</v>
      </c>
      <c r="G2487" s="58">
        <f>IFERROR(F2487/P2487,"-")</f>
        <v>1.1000000000000001</v>
      </c>
      <c r="H2487" s="59">
        <f>SUM(H2488:H2491)</f>
        <v>2602</v>
      </c>
      <c r="I2487" s="59">
        <f>SUM(I2488:I2491)</f>
        <v>2538</v>
      </c>
      <c r="J2487" s="59">
        <f>SUM(J2488:J2491)</f>
        <v>2576</v>
      </c>
      <c r="K2487" s="59">
        <f>SUM(K2488:K2491)</f>
        <v>2556</v>
      </c>
      <c r="L2487" s="60">
        <f>SUM(L2488:L2491)</f>
        <v>2537</v>
      </c>
      <c r="M2487" s="61">
        <f>IFERROR(L2487/F2487,"-")</f>
        <v>0.8836642284918147</v>
      </c>
      <c r="N2487" s="62">
        <f>L2487-F2487</f>
        <v>-334</v>
      </c>
      <c r="O2487" s="60">
        <f>SUM(O2488:O2491)</f>
        <v>2459</v>
      </c>
      <c r="P2487" s="63">
        <f>SUM(P2488:P2491)</f>
        <v>2610</v>
      </c>
      <c r="Q2487" s="64">
        <f>IFERROR(O2487/P2487,"-")</f>
        <v>0.94214559386973185</v>
      </c>
      <c r="W2487" s="1" t="str">
        <f t="shared" si="331"/>
        <v>22静岡県</v>
      </c>
    </row>
    <row r="2488" spans="1:23" x14ac:dyDescent="0.15">
      <c r="A2488" s="8">
        <f t="shared" si="330"/>
        <v>166</v>
      </c>
      <c r="B2488" s="8">
        <f>B2487</f>
        <v>2204</v>
      </c>
      <c r="D2488" s="65"/>
      <c r="E2488" s="66" t="s">
        <v>30</v>
      </c>
      <c r="F2488" s="67">
        <v>68</v>
      </c>
      <c r="G2488" s="68">
        <f>IFERROR(F2488/P2488,"-")</f>
        <v>0.32692307692307693</v>
      </c>
      <c r="H2488" s="69">
        <v>68</v>
      </c>
      <c r="I2488" s="69">
        <v>405</v>
      </c>
      <c r="J2488" s="69">
        <v>260</v>
      </c>
      <c r="K2488" s="69">
        <v>260</v>
      </c>
      <c r="L2488" s="70">
        <v>260</v>
      </c>
      <c r="M2488" s="71">
        <f>IFERROR(L2488/F2488,"-")</f>
        <v>3.8235294117647061</v>
      </c>
      <c r="N2488" s="72">
        <f>L2488-F2488</f>
        <v>192</v>
      </c>
      <c r="O2488" s="70">
        <v>260</v>
      </c>
      <c r="P2488" s="73">
        <v>208</v>
      </c>
      <c r="Q2488" s="74">
        <f>IFERROR(O2488/P2488,"-")</f>
        <v>1.25</v>
      </c>
      <c r="W2488" s="1" t="str">
        <f t="shared" si="331"/>
        <v>22静岡県</v>
      </c>
    </row>
    <row r="2489" spans="1:23" x14ac:dyDescent="0.15">
      <c r="A2489" s="8">
        <f t="shared" si="330"/>
        <v>166</v>
      </c>
      <c r="B2489" s="8">
        <f>B2488</f>
        <v>2204</v>
      </c>
      <c r="D2489" s="65"/>
      <c r="E2489" s="75" t="s">
        <v>31</v>
      </c>
      <c r="F2489" s="76">
        <v>1610</v>
      </c>
      <c r="G2489" s="77">
        <f>IFERROR(F2489/P2489,"-")</f>
        <v>1.8569780853517879</v>
      </c>
      <c r="H2489" s="78">
        <v>1470</v>
      </c>
      <c r="I2489" s="78">
        <v>1006</v>
      </c>
      <c r="J2489" s="78">
        <v>1223</v>
      </c>
      <c r="K2489" s="78">
        <v>1196</v>
      </c>
      <c r="L2489" s="79">
        <v>1213</v>
      </c>
      <c r="M2489" s="80">
        <f>IFERROR(L2489/F2489,"-")</f>
        <v>0.75341614906832299</v>
      </c>
      <c r="N2489" s="81">
        <f>L2489-F2489</f>
        <v>-397</v>
      </c>
      <c r="O2489" s="79">
        <v>1169</v>
      </c>
      <c r="P2489" s="82">
        <v>867</v>
      </c>
      <c r="Q2489" s="83">
        <f>IFERROR(O2489/P2489,"-")</f>
        <v>1.348327566320646</v>
      </c>
      <c r="W2489" s="1" t="str">
        <f t="shared" si="331"/>
        <v>22静岡県</v>
      </c>
    </row>
    <row r="2490" spans="1:23" x14ac:dyDescent="0.15">
      <c r="A2490" s="8">
        <f t="shared" si="330"/>
        <v>166</v>
      </c>
      <c r="B2490" s="8">
        <f>B2489</f>
        <v>2204</v>
      </c>
      <c r="D2490" s="65"/>
      <c r="E2490" s="75" t="s">
        <v>32</v>
      </c>
      <c r="F2490" s="76">
        <v>375</v>
      </c>
      <c r="G2490" s="77">
        <f>IFERROR(F2490/P2490,"-")</f>
        <v>0.43655413271245636</v>
      </c>
      <c r="H2490" s="78">
        <v>470</v>
      </c>
      <c r="I2490" s="78">
        <v>572</v>
      </c>
      <c r="J2490" s="78">
        <v>538</v>
      </c>
      <c r="K2490" s="78">
        <v>545</v>
      </c>
      <c r="L2490" s="79">
        <v>509</v>
      </c>
      <c r="M2490" s="80">
        <f>IFERROR(L2490/F2490,"-")</f>
        <v>1.3573333333333333</v>
      </c>
      <c r="N2490" s="81">
        <f>L2490-F2490</f>
        <v>134</v>
      </c>
      <c r="O2490" s="79">
        <v>539</v>
      </c>
      <c r="P2490" s="82">
        <v>859</v>
      </c>
      <c r="Q2490" s="83">
        <f>IFERROR(O2490/P2490,"-")</f>
        <v>0.62747380675203723</v>
      </c>
      <c r="W2490" s="1" t="str">
        <f t="shared" si="331"/>
        <v>22静岡県</v>
      </c>
    </row>
    <row r="2491" spans="1:23" ht="14.25" thickBot="1" x14ac:dyDescent="0.2">
      <c r="A2491" s="8">
        <f t="shared" si="330"/>
        <v>166</v>
      </c>
      <c r="B2491" s="8">
        <f>B2490</f>
        <v>2204</v>
      </c>
      <c r="D2491" s="84"/>
      <c r="E2491" s="85" t="s">
        <v>33</v>
      </c>
      <c r="F2491" s="86">
        <v>818</v>
      </c>
      <c r="G2491" s="87">
        <f>IFERROR(F2491/P2491,"-")</f>
        <v>1.2100591715976332</v>
      </c>
      <c r="H2491" s="88">
        <v>594</v>
      </c>
      <c r="I2491" s="88">
        <v>555</v>
      </c>
      <c r="J2491" s="88">
        <v>555</v>
      </c>
      <c r="K2491" s="88">
        <v>555</v>
      </c>
      <c r="L2491" s="89">
        <v>555</v>
      </c>
      <c r="M2491" s="90">
        <f>IFERROR(L2491/F2491,"-")</f>
        <v>0.67848410757946209</v>
      </c>
      <c r="N2491" s="91">
        <f>L2491-F2491</f>
        <v>-263</v>
      </c>
      <c r="O2491" s="89">
        <v>491</v>
      </c>
      <c r="P2491" s="92">
        <v>676</v>
      </c>
      <c r="Q2491" s="93">
        <f>IFERROR(O2491/P2491,"-")</f>
        <v>0.72633136094674555</v>
      </c>
      <c r="W2491" s="1" t="str">
        <f t="shared" si="331"/>
        <v>22静岡県</v>
      </c>
    </row>
    <row r="2492" spans="1:23" s="5" customFormat="1" x14ac:dyDescent="0.15">
      <c r="A2492" s="94">
        <f t="shared" si="330"/>
        <v>166</v>
      </c>
      <c r="B2492" s="94">
        <f>B2491</f>
        <v>2204</v>
      </c>
      <c r="D2492" s="95"/>
      <c r="E2492" s="96" t="s">
        <v>34</v>
      </c>
      <c r="F2492" s="97">
        <v>0.92682926829268297</v>
      </c>
      <c r="G2492" s="98"/>
      <c r="H2492" s="97">
        <v>1</v>
      </c>
      <c r="I2492" s="97">
        <v>1</v>
      </c>
      <c r="J2492" s="97">
        <v>1</v>
      </c>
      <c r="K2492" s="97">
        <v>1</v>
      </c>
      <c r="L2492" s="97">
        <v>1</v>
      </c>
      <c r="M2492" s="99"/>
      <c r="N2492" s="99"/>
      <c r="O2492" s="100"/>
      <c r="P2492" s="100"/>
      <c r="Q2492" s="99"/>
      <c r="W2492" s="5" t="str">
        <f t="shared" si="331"/>
        <v>22静岡県</v>
      </c>
    </row>
    <row r="2493" spans="1:23" x14ac:dyDescent="0.15">
      <c r="A2493" s="8">
        <f>(ROW()+12)/15</f>
        <v>167</v>
      </c>
      <c r="B2493" s="8"/>
      <c r="C2493" s="101">
        <f>(ROW()+12)/15</f>
        <v>167</v>
      </c>
      <c r="D2493" s="101"/>
      <c r="R2493" s="1" t="str">
        <f>"（"&amp;H2495&amp;"　"&amp;H2496&amp;"構想区域）"</f>
        <v>（静岡県　静岡構想区域）</v>
      </c>
      <c r="W2493" s="1" t="str">
        <f>TEXT(F2495,"0?")&amp;H2495</f>
        <v>22静岡県</v>
      </c>
    </row>
    <row r="2494" spans="1:23" ht="14.25" thickBot="1" x14ac:dyDescent="0.2">
      <c r="A2494" s="8">
        <f t="shared" ref="A2494:A2507" si="332">A2493</f>
        <v>167</v>
      </c>
      <c r="B2494" s="8"/>
      <c r="C2494" s="1" t="s">
        <v>3</v>
      </c>
      <c r="W2494" s="1" t="str">
        <f>W2493</f>
        <v>22静岡県</v>
      </c>
    </row>
    <row r="2495" spans="1:23" x14ac:dyDescent="0.15">
      <c r="A2495" s="8">
        <f t="shared" si="332"/>
        <v>167</v>
      </c>
      <c r="B2495" s="8">
        <v>2205</v>
      </c>
      <c r="D2495" s="10" t="s">
        <v>4</v>
      </c>
      <c r="E2495" s="11"/>
      <c r="F2495" s="12">
        <f>QUOTIENT(F2496,100)</f>
        <v>22</v>
      </c>
      <c r="G2495" s="13"/>
      <c r="H2495" s="14" t="s">
        <v>213</v>
      </c>
      <c r="I2495" s="15"/>
      <c r="N2495" s="16"/>
      <c r="W2495" s="1" t="str">
        <f t="shared" ref="W2495:W2507" si="333">W2494</f>
        <v>22静岡県</v>
      </c>
    </row>
    <row r="2496" spans="1:23" x14ac:dyDescent="0.15">
      <c r="A2496" s="8">
        <f t="shared" si="332"/>
        <v>167</v>
      </c>
      <c r="B2496" s="8">
        <f>B2495</f>
        <v>2205</v>
      </c>
      <c r="D2496" s="17" t="s">
        <v>5</v>
      </c>
      <c r="E2496" s="18"/>
      <c r="F2496" s="19">
        <f>B2496</f>
        <v>2205</v>
      </c>
      <c r="G2496" s="20"/>
      <c r="H2496" s="21" t="s">
        <v>218</v>
      </c>
      <c r="I2496" s="22"/>
      <c r="N2496" s="16"/>
      <c r="W2496" s="1" t="str">
        <f t="shared" si="333"/>
        <v>22静岡県</v>
      </c>
    </row>
    <row r="2497" spans="1:23" x14ac:dyDescent="0.15">
      <c r="A2497" s="8">
        <f t="shared" si="332"/>
        <v>167</v>
      </c>
      <c r="B2497" s="8">
        <f>B2496</f>
        <v>2205</v>
      </c>
      <c r="D2497" s="23" t="s">
        <v>6</v>
      </c>
      <c r="E2497" s="24"/>
      <c r="F2497" s="25">
        <v>69.338899999999995</v>
      </c>
      <c r="G2497" s="26"/>
      <c r="H2497" s="26"/>
      <c r="I2497" s="27"/>
      <c r="J2497" s="28"/>
      <c r="K2497" s="28"/>
      <c r="M2497" s="28"/>
      <c r="N2497" s="29"/>
      <c r="O2497" s="30" t="s">
        <v>7</v>
      </c>
      <c r="W2497" s="1" t="str">
        <f t="shared" si="333"/>
        <v>22静岡県</v>
      </c>
    </row>
    <row r="2498" spans="1:23" ht="14.25" thickBot="1" x14ac:dyDescent="0.2">
      <c r="A2498" s="8">
        <f t="shared" si="332"/>
        <v>167</v>
      </c>
      <c r="B2498" s="8">
        <f>B2497</f>
        <v>2205</v>
      </c>
      <c r="D2498" s="31" t="s">
        <v>8</v>
      </c>
      <c r="E2498" s="32"/>
      <c r="F2498" s="33">
        <v>1411.9</v>
      </c>
      <c r="G2498" s="34"/>
      <c r="H2498" s="34"/>
      <c r="I2498" s="35"/>
      <c r="J2498" s="36"/>
      <c r="K2498" s="36"/>
      <c r="M2498" s="36"/>
      <c r="O2498" s="37">
        <v>0.129</v>
      </c>
      <c r="P2498" s="37"/>
      <c r="W2498" s="1" t="str">
        <f t="shared" si="333"/>
        <v>22静岡県</v>
      </c>
    </row>
    <row r="2499" spans="1:23" ht="14.25" thickBot="1" x14ac:dyDescent="0.2">
      <c r="A2499" s="8">
        <f t="shared" si="332"/>
        <v>167</v>
      </c>
      <c r="B2499" s="8"/>
      <c r="C2499" s="1" t="s">
        <v>9</v>
      </c>
      <c r="W2499" s="1" t="str">
        <f t="shared" si="333"/>
        <v>22静岡県</v>
      </c>
    </row>
    <row r="2500" spans="1:23" ht="13.5" customHeight="1" x14ac:dyDescent="0.15">
      <c r="A2500" s="8">
        <f t="shared" si="332"/>
        <v>167</v>
      </c>
      <c r="B2500" s="8"/>
      <c r="D2500" s="38"/>
      <c r="E2500" s="39"/>
      <c r="F2500" s="40" t="s">
        <v>10</v>
      </c>
      <c r="G2500" s="41"/>
      <c r="H2500" s="42" t="s">
        <v>11</v>
      </c>
      <c r="I2500" s="42" t="s">
        <v>12</v>
      </c>
      <c r="J2500" s="42" t="s">
        <v>13</v>
      </c>
      <c r="K2500" s="42" t="s">
        <v>14</v>
      </c>
      <c r="L2500" s="43" t="s">
        <v>15</v>
      </c>
      <c r="M2500" s="41"/>
      <c r="N2500" s="41"/>
      <c r="O2500" s="43" t="s">
        <v>16</v>
      </c>
      <c r="P2500" s="41"/>
      <c r="Q2500" s="44"/>
      <c r="W2500" s="1" t="str">
        <f t="shared" si="333"/>
        <v>22静岡県</v>
      </c>
    </row>
    <row r="2501" spans="1:23" ht="32.25" thickBot="1" x14ac:dyDescent="0.2">
      <c r="A2501" s="8">
        <f t="shared" si="332"/>
        <v>167</v>
      </c>
      <c r="B2501" s="8"/>
      <c r="D2501" s="45"/>
      <c r="E2501" s="46"/>
      <c r="F2501" s="47" t="s">
        <v>17</v>
      </c>
      <c r="G2501" s="48" t="s">
        <v>18</v>
      </c>
      <c r="H2501" s="49" t="s">
        <v>19</v>
      </c>
      <c r="I2501" s="49" t="s">
        <v>20</v>
      </c>
      <c r="J2501" s="49" t="s">
        <v>21</v>
      </c>
      <c r="K2501" s="49" t="s">
        <v>22</v>
      </c>
      <c r="L2501" s="50" t="s">
        <v>23</v>
      </c>
      <c r="M2501" s="51" t="s">
        <v>24</v>
      </c>
      <c r="N2501" s="52" t="s">
        <v>25</v>
      </c>
      <c r="O2501" s="53" t="s">
        <v>26</v>
      </c>
      <c r="P2501" s="51" t="s">
        <v>27</v>
      </c>
      <c r="Q2501" s="54" t="s">
        <v>28</v>
      </c>
      <c r="W2501" s="1" t="str">
        <f t="shared" si="333"/>
        <v>22静岡県</v>
      </c>
    </row>
    <row r="2502" spans="1:23" ht="14.25" thickTop="1" x14ac:dyDescent="0.15">
      <c r="A2502" s="8">
        <f t="shared" si="332"/>
        <v>167</v>
      </c>
      <c r="B2502" s="8">
        <f>B2497</f>
        <v>2205</v>
      </c>
      <c r="D2502" s="55"/>
      <c r="E2502" s="56" t="s">
        <v>29</v>
      </c>
      <c r="F2502" s="57">
        <f>SUM(F2503:F2506)</f>
        <v>6278</v>
      </c>
      <c r="G2502" s="58">
        <f>IFERROR(F2502/P2502,"-")</f>
        <v>1.2068435217224145</v>
      </c>
      <c r="H2502" s="59">
        <f>SUM(H2503:H2506)</f>
        <v>6582</v>
      </c>
      <c r="I2502" s="59">
        <f>SUM(I2503:I2506)</f>
        <v>6252</v>
      </c>
      <c r="J2502" s="59">
        <f>SUM(J2503:J2506)</f>
        <v>6378</v>
      </c>
      <c r="K2502" s="59">
        <f>SUM(K2503:K2506)</f>
        <v>6300</v>
      </c>
      <c r="L2502" s="60">
        <f>SUM(L2503:L2506)</f>
        <v>6305</v>
      </c>
      <c r="M2502" s="61">
        <f>IFERROR(L2502/F2502,"-")</f>
        <v>1.004300732717426</v>
      </c>
      <c r="N2502" s="62">
        <f>L2502-F2502</f>
        <v>27</v>
      </c>
      <c r="O2502" s="60">
        <f>SUM(O2503:O2506)</f>
        <v>6204</v>
      </c>
      <c r="P2502" s="63">
        <f>SUM(P2503:P2506)</f>
        <v>5202</v>
      </c>
      <c r="Q2502" s="64">
        <f>IFERROR(O2502/P2502,"-")</f>
        <v>1.1926182237600922</v>
      </c>
      <c r="W2502" s="1" t="str">
        <f t="shared" si="333"/>
        <v>22静岡県</v>
      </c>
    </row>
    <row r="2503" spans="1:23" x14ac:dyDescent="0.15">
      <c r="A2503" s="8">
        <f t="shared" si="332"/>
        <v>167</v>
      </c>
      <c r="B2503" s="8">
        <f>B2502</f>
        <v>2205</v>
      </c>
      <c r="D2503" s="65"/>
      <c r="E2503" s="66" t="s">
        <v>30</v>
      </c>
      <c r="F2503" s="67">
        <v>1615</v>
      </c>
      <c r="G2503" s="68">
        <f>IFERROR(F2503/P2503,"-")</f>
        <v>2.0892626131953427</v>
      </c>
      <c r="H2503" s="69">
        <v>1381</v>
      </c>
      <c r="I2503" s="69">
        <v>1252</v>
      </c>
      <c r="J2503" s="69">
        <v>1509</v>
      </c>
      <c r="K2503" s="69">
        <v>1572</v>
      </c>
      <c r="L2503" s="70">
        <v>1649</v>
      </c>
      <c r="M2503" s="71">
        <f>IFERROR(L2503/F2503,"-")</f>
        <v>1.0210526315789474</v>
      </c>
      <c r="N2503" s="72">
        <f>L2503-F2503</f>
        <v>34</v>
      </c>
      <c r="O2503" s="70">
        <v>1553</v>
      </c>
      <c r="P2503" s="73">
        <v>773</v>
      </c>
      <c r="Q2503" s="74">
        <f>IFERROR(O2503/P2503,"-")</f>
        <v>2.0090556274256146</v>
      </c>
      <c r="W2503" s="1" t="str">
        <f t="shared" si="333"/>
        <v>22静岡県</v>
      </c>
    </row>
    <row r="2504" spans="1:23" x14ac:dyDescent="0.15">
      <c r="A2504" s="8">
        <f t="shared" si="332"/>
        <v>167</v>
      </c>
      <c r="B2504" s="8">
        <f>B2503</f>
        <v>2205</v>
      </c>
      <c r="D2504" s="65"/>
      <c r="E2504" s="75" t="s">
        <v>31</v>
      </c>
      <c r="F2504" s="76">
        <v>2085</v>
      </c>
      <c r="G2504" s="77">
        <f>IFERROR(F2504/P2504,"-")</f>
        <v>1.1846590909090908</v>
      </c>
      <c r="H2504" s="78">
        <v>2350</v>
      </c>
      <c r="I2504" s="78">
        <v>2445</v>
      </c>
      <c r="J2504" s="78">
        <v>2202</v>
      </c>
      <c r="K2504" s="78">
        <v>2137</v>
      </c>
      <c r="L2504" s="79">
        <v>1995</v>
      </c>
      <c r="M2504" s="80">
        <f>IFERROR(L2504/F2504,"-")</f>
        <v>0.95683453237410077</v>
      </c>
      <c r="N2504" s="81">
        <f>L2504-F2504</f>
        <v>-90</v>
      </c>
      <c r="O2504" s="79">
        <v>2016</v>
      </c>
      <c r="P2504" s="82">
        <v>1760</v>
      </c>
      <c r="Q2504" s="83">
        <f>IFERROR(O2504/P2504,"-")</f>
        <v>1.1454545454545455</v>
      </c>
      <c r="W2504" s="1" t="str">
        <f t="shared" si="333"/>
        <v>22静岡県</v>
      </c>
    </row>
    <row r="2505" spans="1:23" x14ac:dyDescent="0.15">
      <c r="A2505" s="8">
        <f t="shared" si="332"/>
        <v>167</v>
      </c>
      <c r="B2505" s="8">
        <f>B2504</f>
        <v>2205</v>
      </c>
      <c r="D2505" s="65"/>
      <c r="E2505" s="75" t="s">
        <v>32</v>
      </c>
      <c r="F2505" s="76">
        <v>547</v>
      </c>
      <c r="G2505" s="77">
        <f>IFERROR(F2505/P2505,"-")</f>
        <v>0.39927007299270073</v>
      </c>
      <c r="H2505" s="78">
        <v>835</v>
      </c>
      <c r="I2505" s="78">
        <v>879</v>
      </c>
      <c r="J2505" s="78">
        <v>883</v>
      </c>
      <c r="K2505" s="78">
        <v>895</v>
      </c>
      <c r="L2505" s="79">
        <v>950</v>
      </c>
      <c r="M2505" s="80">
        <f>IFERROR(L2505/F2505,"-")</f>
        <v>1.7367458866544789</v>
      </c>
      <c r="N2505" s="81">
        <f>L2505-F2505</f>
        <v>403</v>
      </c>
      <c r="O2505" s="79">
        <v>906</v>
      </c>
      <c r="P2505" s="82">
        <v>1370</v>
      </c>
      <c r="Q2505" s="83">
        <f>IFERROR(O2505/P2505,"-")</f>
        <v>0.66131386861313868</v>
      </c>
      <c r="W2505" s="1" t="str">
        <f t="shared" si="333"/>
        <v>22静岡県</v>
      </c>
    </row>
    <row r="2506" spans="1:23" ht="14.25" thickBot="1" x14ac:dyDescent="0.2">
      <c r="A2506" s="8">
        <f t="shared" si="332"/>
        <v>167</v>
      </c>
      <c r="B2506" s="8">
        <f>B2505</f>
        <v>2205</v>
      </c>
      <c r="D2506" s="84"/>
      <c r="E2506" s="85" t="s">
        <v>33</v>
      </c>
      <c r="F2506" s="86">
        <v>2031</v>
      </c>
      <c r="G2506" s="87">
        <f>IFERROR(F2506/P2506,"-")</f>
        <v>1.5635103926096998</v>
      </c>
      <c r="H2506" s="88">
        <v>2016</v>
      </c>
      <c r="I2506" s="88">
        <v>1676</v>
      </c>
      <c r="J2506" s="88">
        <v>1784</v>
      </c>
      <c r="K2506" s="88">
        <v>1696</v>
      </c>
      <c r="L2506" s="89">
        <v>1711</v>
      </c>
      <c r="M2506" s="90">
        <f>IFERROR(L2506/F2506,"-")</f>
        <v>0.84244214672575091</v>
      </c>
      <c r="N2506" s="91">
        <f>L2506-F2506</f>
        <v>-320</v>
      </c>
      <c r="O2506" s="89">
        <v>1729</v>
      </c>
      <c r="P2506" s="92">
        <v>1299</v>
      </c>
      <c r="Q2506" s="93">
        <f>IFERROR(O2506/P2506,"-")</f>
        <v>1.3310238645111625</v>
      </c>
      <c r="W2506" s="1" t="str">
        <f t="shared" si="333"/>
        <v>22静岡県</v>
      </c>
    </row>
    <row r="2507" spans="1:23" s="5" customFormat="1" x14ac:dyDescent="0.15">
      <c r="A2507" s="94">
        <f t="shared" si="332"/>
        <v>167</v>
      </c>
      <c r="B2507" s="94">
        <f>B2506</f>
        <v>2205</v>
      </c>
      <c r="D2507" s="95"/>
      <c r="E2507" s="96" t="s">
        <v>34</v>
      </c>
      <c r="F2507" s="97">
        <v>0.9</v>
      </c>
      <c r="G2507" s="98"/>
      <c r="H2507" s="97">
        <v>0.95833333333333337</v>
      </c>
      <c r="I2507" s="97">
        <v>0.95348837209302328</v>
      </c>
      <c r="J2507" s="97">
        <v>1</v>
      </c>
      <c r="K2507" s="97">
        <v>1</v>
      </c>
      <c r="L2507" s="97">
        <v>1</v>
      </c>
      <c r="M2507" s="99"/>
      <c r="N2507" s="99"/>
      <c r="O2507" s="100"/>
      <c r="P2507" s="100"/>
      <c r="Q2507" s="99"/>
      <c r="W2507" s="5" t="str">
        <f t="shared" si="333"/>
        <v>22静岡県</v>
      </c>
    </row>
    <row r="2508" spans="1:23" x14ac:dyDescent="0.15">
      <c r="A2508" s="8">
        <f>(ROW()+12)/15</f>
        <v>168</v>
      </c>
      <c r="B2508" s="8"/>
      <c r="C2508" s="101">
        <f>(ROW()+12)/15</f>
        <v>168</v>
      </c>
      <c r="D2508" s="101"/>
      <c r="R2508" s="1" t="str">
        <f>"（"&amp;H2510&amp;"　"&amp;H2511&amp;"構想区域）"</f>
        <v>（静岡県　志太榛原構想区域）</v>
      </c>
      <c r="W2508" s="1" t="str">
        <f>TEXT(F2510,"0?")&amp;H2510</f>
        <v>22静岡県</v>
      </c>
    </row>
    <row r="2509" spans="1:23" ht="14.25" thickBot="1" x14ac:dyDescent="0.2">
      <c r="A2509" s="8">
        <f t="shared" ref="A2509:A2522" si="334">A2508</f>
        <v>168</v>
      </c>
      <c r="B2509" s="8"/>
      <c r="C2509" s="1" t="s">
        <v>3</v>
      </c>
      <c r="W2509" s="1" t="str">
        <f>W2508</f>
        <v>22静岡県</v>
      </c>
    </row>
    <row r="2510" spans="1:23" x14ac:dyDescent="0.15">
      <c r="A2510" s="8">
        <f t="shared" si="334"/>
        <v>168</v>
      </c>
      <c r="B2510" s="8">
        <v>2206</v>
      </c>
      <c r="D2510" s="10" t="s">
        <v>4</v>
      </c>
      <c r="E2510" s="11"/>
      <c r="F2510" s="12">
        <f>QUOTIENT(F2511,100)</f>
        <v>22</v>
      </c>
      <c r="G2510" s="13"/>
      <c r="H2510" s="14" t="s">
        <v>213</v>
      </c>
      <c r="I2510" s="15"/>
      <c r="N2510" s="16"/>
      <c r="W2510" s="1" t="str">
        <f t="shared" ref="W2510:W2522" si="335">W2509</f>
        <v>22静岡県</v>
      </c>
    </row>
    <row r="2511" spans="1:23" x14ac:dyDescent="0.15">
      <c r="A2511" s="8">
        <f t="shared" si="334"/>
        <v>168</v>
      </c>
      <c r="B2511" s="8">
        <f>B2510</f>
        <v>2206</v>
      </c>
      <c r="D2511" s="17" t="s">
        <v>5</v>
      </c>
      <c r="E2511" s="18"/>
      <c r="F2511" s="19">
        <f>B2511</f>
        <v>2206</v>
      </c>
      <c r="G2511" s="20"/>
      <c r="H2511" s="21" t="s">
        <v>219</v>
      </c>
      <c r="I2511" s="22"/>
      <c r="N2511" s="16"/>
      <c r="W2511" s="1" t="str">
        <f t="shared" si="335"/>
        <v>22静岡県</v>
      </c>
    </row>
    <row r="2512" spans="1:23" x14ac:dyDescent="0.15">
      <c r="A2512" s="8">
        <f t="shared" si="334"/>
        <v>168</v>
      </c>
      <c r="B2512" s="8">
        <f>B2511</f>
        <v>2206</v>
      </c>
      <c r="D2512" s="23" t="s">
        <v>6</v>
      </c>
      <c r="E2512" s="24"/>
      <c r="F2512" s="25">
        <v>45.253300000000003</v>
      </c>
      <c r="G2512" s="26"/>
      <c r="H2512" s="26"/>
      <c r="I2512" s="27"/>
      <c r="J2512" s="28"/>
      <c r="K2512" s="28"/>
      <c r="M2512" s="28"/>
      <c r="N2512" s="29"/>
      <c r="O2512" s="30" t="s">
        <v>7</v>
      </c>
      <c r="W2512" s="1" t="str">
        <f t="shared" si="335"/>
        <v>22静岡県</v>
      </c>
    </row>
    <row r="2513" spans="1:23" ht="14.25" thickBot="1" x14ac:dyDescent="0.2">
      <c r="A2513" s="8">
        <f t="shared" si="334"/>
        <v>168</v>
      </c>
      <c r="B2513" s="8">
        <f>B2512</f>
        <v>2206</v>
      </c>
      <c r="D2513" s="31" t="s">
        <v>8</v>
      </c>
      <c r="E2513" s="32"/>
      <c r="F2513" s="33">
        <v>1209.3699999999999</v>
      </c>
      <c r="G2513" s="34"/>
      <c r="H2513" s="34"/>
      <c r="I2513" s="35"/>
      <c r="J2513" s="36"/>
      <c r="K2513" s="36"/>
      <c r="M2513" s="36"/>
      <c r="O2513" s="37">
        <v>-0.17099999999999999</v>
      </c>
      <c r="P2513" s="37"/>
      <c r="W2513" s="1" t="str">
        <f t="shared" si="335"/>
        <v>22静岡県</v>
      </c>
    </row>
    <row r="2514" spans="1:23" ht="14.25" thickBot="1" x14ac:dyDescent="0.2">
      <c r="A2514" s="8">
        <f t="shared" si="334"/>
        <v>168</v>
      </c>
      <c r="B2514" s="8"/>
      <c r="C2514" s="1" t="s">
        <v>9</v>
      </c>
      <c r="W2514" s="1" t="str">
        <f t="shared" si="335"/>
        <v>22静岡県</v>
      </c>
    </row>
    <row r="2515" spans="1:23" ht="13.5" customHeight="1" x14ac:dyDescent="0.15">
      <c r="A2515" s="8">
        <f t="shared" si="334"/>
        <v>168</v>
      </c>
      <c r="B2515" s="8"/>
      <c r="D2515" s="38"/>
      <c r="E2515" s="39"/>
      <c r="F2515" s="40" t="s">
        <v>10</v>
      </c>
      <c r="G2515" s="41"/>
      <c r="H2515" s="42" t="s">
        <v>11</v>
      </c>
      <c r="I2515" s="42" t="s">
        <v>12</v>
      </c>
      <c r="J2515" s="42" t="s">
        <v>13</v>
      </c>
      <c r="K2515" s="42" t="s">
        <v>14</v>
      </c>
      <c r="L2515" s="43" t="s">
        <v>15</v>
      </c>
      <c r="M2515" s="41"/>
      <c r="N2515" s="41"/>
      <c r="O2515" s="43" t="s">
        <v>16</v>
      </c>
      <c r="P2515" s="41"/>
      <c r="Q2515" s="44"/>
      <c r="W2515" s="1" t="str">
        <f t="shared" si="335"/>
        <v>22静岡県</v>
      </c>
    </row>
    <row r="2516" spans="1:23" ht="32.25" thickBot="1" x14ac:dyDescent="0.2">
      <c r="A2516" s="8">
        <f t="shared" si="334"/>
        <v>168</v>
      </c>
      <c r="B2516" s="8"/>
      <c r="D2516" s="45"/>
      <c r="E2516" s="46"/>
      <c r="F2516" s="47" t="s">
        <v>17</v>
      </c>
      <c r="G2516" s="48" t="s">
        <v>18</v>
      </c>
      <c r="H2516" s="49" t="s">
        <v>19</v>
      </c>
      <c r="I2516" s="49" t="s">
        <v>20</v>
      </c>
      <c r="J2516" s="49" t="s">
        <v>21</v>
      </c>
      <c r="K2516" s="49" t="s">
        <v>22</v>
      </c>
      <c r="L2516" s="50" t="s">
        <v>23</v>
      </c>
      <c r="M2516" s="51" t="s">
        <v>24</v>
      </c>
      <c r="N2516" s="52" t="s">
        <v>25</v>
      </c>
      <c r="O2516" s="53" t="s">
        <v>26</v>
      </c>
      <c r="P2516" s="51" t="s">
        <v>27</v>
      </c>
      <c r="Q2516" s="54" t="s">
        <v>28</v>
      </c>
      <c r="W2516" s="1" t="str">
        <f t="shared" si="335"/>
        <v>22静岡県</v>
      </c>
    </row>
    <row r="2517" spans="1:23" ht="14.25" thickTop="1" x14ac:dyDescent="0.15">
      <c r="A2517" s="8">
        <f t="shared" si="334"/>
        <v>168</v>
      </c>
      <c r="B2517" s="8">
        <f>B2512</f>
        <v>2206</v>
      </c>
      <c r="D2517" s="55"/>
      <c r="E2517" s="56" t="s">
        <v>29</v>
      </c>
      <c r="F2517" s="57">
        <f>SUM(F2518:F2521)</f>
        <v>3443</v>
      </c>
      <c r="G2517" s="58">
        <f>IFERROR(F2517/P2517,"-")</f>
        <v>1.0606900800985828</v>
      </c>
      <c r="H2517" s="59">
        <f>SUM(H2518:H2521)</f>
        <v>3427</v>
      </c>
      <c r="I2517" s="59">
        <f>SUM(I2518:I2521)</f>
        <v>3458</v>
      </c>
      <c r="J2517" s="59">
        <f>SUM(J2518:J2521)</f>
        <v>3409</v>
      </c>
      <c r="K2517" s="59">
        <f>SUM(K2518:K2521)</f>
        <v>3411</v>
      </c>
      <c r="L2517" s="60">
        <f>SUM(L2518:L2521)</f>
        <v>3370</v>
      </c>
      <c r="M2517" s="61">
        <f>IFERROR(L2517/F2517,"-")</f>
        <v>0.97879756026720888</v>
      </c>
      <c r="N2517" s="62">
        <f>L2517-F2517</f>
        <v>-73</v>
      </c>
      <c r="O2517" s="60">
        <f>SUM(O2518:O2521)</f>
        <v>3335</v>
      </c>
      <c r="P2517" s="63">
        <f>SUM(P2518:P2521)</f>
        <v>3246</v>
      </c>
      <c r="Q2517" s="64">
        <f>IFERROR(O2517/P2517,"-")</f>
        <v>1.0274183610597658</v>
      </c>
      <c r="W2517" s="1" t="str">
        <f t="shared" si="335"/>
        <v>22静岡県</v>
      </c>
    </row>
    <row r="2518" spans="1:23" x14ac:dyDescent="0.15">
      <c r="A2518" s="8">
        <f t="shared" si="334"/>
        <v>168</v>
      </c>
      <c r="B2518" s="8">
        <f>B2517</f>
        <v>2206</v>
      </c>
      <c r="D2518" s="65"/>
      <c r="E2518" s="66" t="s">
        <v>30</v>
      </c>
      <c r="F2518" s="67">
        <v>251</v>
      </c>
      <c r="G2518" s="68">
        <f>IFERROR(F2518/P2518,"-")</f>
        <v>0.7819314641744548</v>
      </c>
      <c r="H2518" s="69">
        <v>251</v>
      </c>
      <c r="I2518" s="69">
        <v>375</v>
      </c>
      <c r="J2518" s="69">
        <v>469</v>
      </c>
      <c r="K2518" s="69">
        <v>540</v>
      </c>
      <c r="L2518" s="70">
        <v>258</v>
      </c>
      <c r="M2518" s="71">
        <f>IFERROR(L2518/F2518,"-")</f>
        <v>1.0278884462151394</v>
      </c>
      <c r="N2518" s="72">
        <f>L2518-F2518</f>
        <v>7</v>
      </c>
      <c r="O2518" s="70">
        <v>258</v>
      </c>
      <c r="P2518" s="73">
        <v>321</v>
      </c>
      <c r="Q2518" s="74">
        <f>IFERROR(O2518/P2518,"-")</f>
        <v>0.80373831775700932</v>
      </c>
      <c r="W2518" s="1" t="str">
        <f t="shared" si="335"/>
        <v>22静岡県</v>
      </c>
    </row>
    <row r="2519" spans="1:23" x14ac:dyDescent="0.15">
      <c r="A2519" s="8">
        <f t="shared" si="334"/>
        <v>168</v>
      </c>
      <c r="B2519" s="8">
        <f>B2518</f>
        <v>2206</v>
      </c>
      <c r="D2519" s="65"/>
      <c r="E2519" s="75" t="s">
        <v>31</v>
      </c>
      <c r="F2519" s="76">
        <v>1858</v>
      </c>
      <c r="G2519" s="77">
        <f>IFERROR(F2519/P2519,"-")</f>
        <v>1.6398940864960283</v>
      </c>
      <c r="H2519" s="78">
        <v>1758</v>
      </c>
      <c r="I2519" s="78">
        <v>1727</v>
      </c>
      <c r="J2519" s="78">
        <v>1620</v>
      </c>
      <c r="K2519" s="78">
        <v>1618</v>
      </c>
      <c r="L2519" s="79">
        <v>1913</v>
      </c>
      <c r="M2519" s="80">
        <f>IFERROR(L2519/F2519,"-")</f>
        <v>1.0296017222820237</v>
      </c>
      <c r="N2519" s="81">
        <f>L2519-F2519</f>
        <v>55</v>
      </c>
      <c r="O2519" s="79">
        <v>1960</v>
      </c>
      <c r="P2519" s="82">
        <v>1133</v>
      </c>
      <c r="Q2519" s="83">
        <f>IFERROR(O2519/P2519,"-")</f>
        <v>1.7299205648720213</v>
      </c>
      <c r="W2519" s="1" t="str">
        <f t="shared" si="335"/>
        <v>22静岡県</v>
      </c>
    </row>
    <row r="2520" spans="1:23" x14ac:dyDescent="0.15">
      <c r="A2520" s="8">
        <f t="shared" si="334"/>
        <v>168</v>
      </c>
      <c r="B2520" s="8">
        <f>B2519</f>
        <v>2206</v>
      </c>
      <c r="D2520" s="65"/>
      <c r="E2520" s="75" t="s">
        <v>32</v>
      </c>
      <c r="F2520" s="76">
        <v>367</v>
      </c>
      <c r="G2520" s="77">
        <f>IFERROR(F2520/P2520,"-")</f>
        <v>0.34819734345351044</v>
      </c>
      <c r="H2520" s="78">
        <v>561</v>
      </c>
      <c r="I2520" s="78">
        <v>588</v>
      </c>
      <c r="J2520" s="78">
        <v>607</v>
      </c>
      <c r="K2520" s="78">
        <v>563</v>
      </c>
      <c r="L2520" s="79">
        <v>475</v>
      </c>
      <c r="M2520" s="80">
        <f>IFERROR(L2520/F2520,"-")</f>
        <v>1.2942779291553133</v>
      </c>
      <c r="N2520" s="81">
        <f>L2520-F2520</f>
        <v>108</v>
      </c>
      <c r="O2520" s="79">
        <v>493</v>
      </c>
      <c r="P2520" s="82">
        <v>1054</v>
      </c>
      <c r="Q2520" s="83">
        <f>IFERROR(O2520/P2520,"-")</f>
        <v>0.46774193548387094</v>
      </c>
      <c r="W2520" s="1" t="str">
        <f t="shared" si="335"/>
        <v>22静岡県</v>
      </c>
    </row>
    <row r="2521" spans="1:23" ht="14.25" thickBot="1" x14ac:dyDescent="0.2">
      <c r="A2521" s="8">
        <f t="shared" si="334"/>
        <v>168</v>
      </c>
      <c r="B2521" s="8">
        <f>B2520</f>
        <v>2206</v>
      </c>
      <c r="D2521" s="84"/>
      <c r="E2521" s="85" t="s">
        <v>33</v>
      </c>
      <c r="F2521" s="86">
        <v>967</v>
      </c>
      <c r="G2521" s="87">
        <f>IFERROR(F2521/P2521,"-")</f>
        <v>1.3102981029810299</v>
      </c>
      <c r="H2521" s="88">
        <v>857</v>
      </c>
      <c r="I2521" s="88">
        <v>768</v>
      </c>
      <c r="J2521" s="88">
        <v>713</v>
      </c>
      <c r="K2521" s="88">
        <v>690</v>
      </c>
      <c r="L2521" s="89">
        <v>724</v>
      </c>
      <c r="M2521" s="90">
        <f>IFERROR(L2521/F2521,"-")</f>
        <v>0.74870734229576008</v>
      </c>
      <c r="N2521" s="91">
        <f>L2521-F2521</f>
        <v>-243</v>
      </c>
      <c r="O2521" s="89">
        <v>624</v>
      </c>
      <c r="P2521" s="92">
        <v>738</v>
      </c>
      <c r="Q2521" s="93">
        <f>IFERROR(O2521/P2521,"-")</f>
        <v>0.84552845528455289</v>
      </c>
      <c r="W2521" s="1" t="str">
        <f t="shared" si="335"/>
        <v>22静岡県</v>
      </c>
    </row>
    <row r="2522" spans="1:23" s="5" customFormat="1" x14ac:dyDescent="0.15">
      <c r="A2522" s="94">
        <f t="shared" si="334"/>
        <v>168</v>
      </c>
      <c r="B2522" s="94">
        <f>B2521</f>
        <v>2206</v>
      </c>
      <c r="D2522" s="95"/>
      <c r="E2522" s="96" t="s">
        <v>34</v>
      </c>
      <c r="F2522" s="97">
        <v>0.92592592592592593</v>
      </c>
      <c r="G2522" s="98"/>
      <c r="H2522" s="97">
        <v>0.875</v>
      </c>
      <c r="I2522" s="97">
        <v>0.95833333333333337</v>
      </c>
      <c r="J2522" s="97">
        <v>1</v>
      </c>
      <c r="K2522" s="97">
        <v>1</v>
      </c>
      <c r="L2522" s="97">
        <v>1</v>
      </c>
      <c r="M2522" s="99"/>
      <c r="N2522" s="99"/>
      <c r="O2522" s="100"/>
      <c r="P2522" s="100"/>
      <c r="Q2522" s="99"/>
      <c r="W2522" s="5" t="str">
        <f t="shared" si="335"/>
        <v>22静岡県</v>
      </c>
    </row>
    <row r="2523" spans="1:23" x14ac:dyDescent="0.15">
      <c r="A2523" s="8">
        <f>(ROW()+12)/15</f>
        <v>169</v>
      </c>
      <c r="B2523" s="8"/>
      <c r="C2523" s="101">
        <f>(ROW()+12)/15</f>
        <v>169</v>
      </c>
      <c r="D2523" s="101"/>
      <c r="R2523" s="1" t="str">
        <f>"（"&amp;H2525&amp;"　"&amp;H2526&amp;"構想区域）"</f>
        <v>（静岡県　中東遠構想区域）</v>
      </c>
      <c r="W2523" s="1" t="str">
        <f>TEXT(F2525,"0?")&amp;H2525</f>
        <v>22静岡県</v>
      </c>
    </row>
    <row r="2524" spans="1:23" ht="14.25" thickBot="1" x14ac:dyDescent="0.2">
      <c r="A2524" s="8">
        <f t="shared" ref="A2524:A2537" si="336">A2523</f>
        <v>169</v>
      </c>
      <c r="B2524" s="8"/>
      <c r="C2524" s="1" t="s">
        <v>3</v>
      </c>
      <c r="W2524" s="1" t="str">
        <f>W2523</f>
        <v>22静岡県</v>
      </c>
    </row>
    <row r="2525" spans="1:23" x14ac:dyDescent="0.15">
      <c r="A2525" s="8">
        <f t="shared" si="336"/>
        <v>169</v>
      </c>
      <c r="B2525" s="8">
        <v>2207</v>
      </c>
      <c r="D2525" s="10" t="s">
        <v>4</v>
      </c>
      <c r="E2525" s="11"/>
      <c r="F2525" s="12">
        <f>QUOTIENT(F2526,100)</f>
        <v>22</v>
      </c>
      <c r="G2525" s="13"/>
      <c r="H2525" s="14" t="s">
        <v>213</v>
      </c>
      <c r="I2525" s="15"/>
      <c r="N2525" s="16"/>
      <c r="W2525" s="1" t="str">
        <f t="shared" ref="W2525:W2537" si="337">W2524</f>
        <v>22静岡県</v>
      </c>
    </row>
    <row r="2526" spans="1:23" x14ac:dyDescent="0.15">
      <c r="A2526" s="8">
        <f t="shared" si="336"/>
        <v>169</v>
      </c>
      <c r="B2526" s="8">
        <f>B2525</f>
        <v>2207</v>
      </c>
      <c r="D2526" s="17" t="s">
        <v>5</v>
      </c>
      <c r="E2526" s="18"/>
      <c r="F2526" s="19">
        <f>B2526</f>
        <v>2207</v>
      </c>
      <c r="G2526" s="20"/>
      <c r="H2526" s="21" t="s">
        <v>220</v>
      </c>
      <c r="I2526" s="22"/>
      <c r="N2526" s="16"/>
      <c r="W2526" s="1" t="str">
        <f t="shared" si="337"/>
        <v>22静岡県</v>
      </c>
    </row>
    <row r="2527" spans="1:23" x14ac:dyDescent="0.15">
      <c r="A2527" s="8">
        <f t="shared" si="336"/>
        <v>169</v>
      </c>
      <c r="B2527" s="8">
        <f>B2526</f>
        <v>2207</v>
      </c>
      <c r="D2527" s="23" t="s">
        <v>6</v>
      </c>
      <c r="E2527" s="24"/>
      <c r="F2527" s="25">
        <v>46.5839</v>
      </c>
      <c r="G2527" s="26"/>
      <c r="H2527" s="26"/>
      <c r="I2527" s="27"/>
      <c r="J2527" s="28"/>
      <c r="K2527" s="28"/>
      <c r="M2527" s="28"/>
      <c r="N2527" s="29"/>
      <c r="O2527" s="30" t="s">
        <v>7</v>
      </c>
      <c r="W2527" s="1" t="str">
        <f t="shared" si="337"/>
        <v>22静岡県</v>
      </c>
    </row>
    <row r="2528" spans="1:23" ht="14.25" thickBot="1" x14ac:dyDescent="0.2">
      <c r="A2528" s="8">
        <f t="shared" si="336"/>
        <v>169</v>
      </c>
      <c r="B2528" s="8">
        <f>B2527</f>
        <v>2207</v>
      </c>
      <c r="D2528" s="31" t="s">
        <v>8</v>
      </c>
      <c r="E2528" s="32"/>
      <c r="F2528" s="33">
        <v>831.13</v>
      </c>
      <c r="G2528" s="34"/>
      <c r="H2528" s="34"/>
      <c r="I2528" s="35"/>
      <c r="J2528" s="36"/>
      <c r="K2528" s="36"/>
      <c r="M2528" s="36"/>
      <c r="O2528" s="37">
        <v>-0.161</v>
      </c>
      <c r="P2528" s="37"/>
      <c r="W2528" s="1" t="str">
        <f t="shared" si="337"/>
        <v>22静岡県</v>
      </c>
    </row>
    <row r="2529" spans="1:23" ht="14.25" thickBot="1" x14ac:dyDescent="0.2">
      <c r="A2529" s="8">
        <f t="shared" si="336"/>
        <v>169</v>
      </c>
      <c r="B2529" s="8"/>
      <c r="C2529" s="1" t="s">
        <v>9</v>
      </c>
      <c r="W2529" s="1" t="str">
        <f t="shared" si="337"/>
        <v>22静岡県</v>
      </c>
    </row>
    <row r="2530" spans="1:23" ht="13.5" customHeight="1" x14ac:dyDescent="0.15">
      <c r="A2530" s="8">
        <f t="shared" si="336"/>
        <v>169</v>
      </c>
      <c r="B2530" s="8"/>
      <c r="D2530" s="38"/>
      <c r="E2530" s="39"/>
      <c r="F2530" s="40" t="s">
        <v>10</v>
      </c>
      <c r="G2530" s="41"/>
      <c r="H2530" s="42" t="s">
        <v>11</v>
      </c>
      <c r="I2530" s="42" t="s">
        <v>12</v>
      </c>
      <c r="J2530" s="42" t="s">
        <v>13</v>
      </c>
      <c r="K2530" s="42" t="s">
        <v>14</v>
      </c>
      <c r="L2530" s="43" t="s">
        <v>15</v>
      </c>
      <c r="M2530" s="41"/>
      <c r="N2530" s="41"/>
      <c r="O2530" s="43" t="s">
        <v>16</v>
      </c>
      <c r="P2530" s="41"/>
      <c r="Q2530" s="44"/>
      <c r="W2530" s="1" t="str">
        <f t="shared" si="337"/>
        <v>22静岡県</v>
      </c>
    </row>
    <row r="2531" spans="1:23" ht="32.25" thickBot="1" x14ac:dyDescent="0.2">
      <c r="A2531" s="8">
        <f t="shared" si="336"/>
        <v>169</v>
      </c>
      <c r="B2531" s="8"/>
      <c r="D2531" s="45"/>
      <c r="E2531" s="46"/>
      <c r="F2531" s="47" t="s">
        <v>17</v>
      </c>
      <c r="G2531" s="48" t="s">
        <v>18</v>
      </c>
      <c r="H2531" s="49" t="s">
        <v>19</v>
      </c>
      <c r="I2531" s="49" t="s">
        <v>20</v>
      </c>
      <c r="J2531" s="49" t="s">
        <v>21</v>
      </c>
      <c r="K2531" s="49" t="s">
        <v>22</v>
      </c>
      <c r="L2531" s="50" t="s">
        <v>23</v>
      </c>
      <c r="M2531" s="51" t="s">
        <v>24</v>
      </c>
      <c r="N2531" s="52" t="s">
        <v>25</v>
      </c>
      <c r="O2531" s="53" t="s">
        <v>26</v>
      </c>
      <c r="P2531" s="51" t="s">
        <v>27</v>
      </c>
      <c r="Q2531" s="54" t="s">
        <v>28</v>
      </c>
      <c r="W2531" s="1" t="str">
        <f t="shared" si="337"/>
        <v>22静岡県</v>
      </c>
    </row>
    <row r="2532" spans="1:23" ht="14.25" thickTop="1" x14ac:dyDescent="0.15">
      <c r="A2532" s="8">
        <f t="shared" si="336"/>
        <v>169</v>
      </c>
      <c r="B2532" s="8">
        <f>B2527</f>
        <v>2207</v>
      </c>
      <c r="D2532" s="55"/>
      <c r="E2532" s="56" t="s">
        <v>29</v>
      </c>
      <c r="F2532" s="57">
        <f>SUM(F2533:F2536)</f>
        <v>2932</v>
      </c>
      <c r="G2532" s="58">
        <f>IFERROR(F2532/P2532,"-")</f>
        <v>1.026610644257703</v>
      </c>
      <c r="H2532" s="59">
        <f>SUM(H2533:H2536)</f>
        <v>3028</v>
      </c>
      <c r="I2532" s="59">
        <f>SUM(I2533:I2536)</f>
        <v>2950</v>
      </c>
      <c r="J2532" s="59">
        <f>SUM(J2533:J2536)</f>
        <v>2803</v>
      </c>
      <c r="K2532" s="59">
        <f>SUM(K2533:K2536)</f>
        <v>2811</v>
      </c>
      <c r="L2532" s="60">
        <f>SUM(L2533:L2536)</f>
        <v>2811</v>
      </c>
      <c r="M2532" s="61">
        <f>IFERROR(L2532/F2532,"-")</f>
        <v>0.95873124147339694</v>
      </c>
      <c r="N2532" s="62">
        <f>L2532-F2532</f>
        <v>-121</v>
      </c>
      <c r="O2532" s="60">
        <f>SUM(O2533:O2536)</f>
        <v>2816</v>
      </c>
      <c r="P2532" s="63">
        <f>SUM(P2533:P2536)</f>
        <v>2856</v>
      </c>
      <c r="Q2532" s="64">
        <f>IFERROR(O2532/P2532,"-")</f>
        <v>0.98599439775910369</v>
      </c>
      <c r="W2532" s="1" t="str">
        <f t="shared" si="337"/>
        <v>22静岡県</v>
      </c>
    </row>
    <row r="2533" spans="1:23" x14ac:dyDescent="0.15">
      <c r="A2533" s="8">
        <f t="shared" si="336"/>
        <v>169</v>
      </c>
      <c r="B2533" s="8">
        <f>B2532</f>
        <v>2207</v>
      </c>
      <c r="D2533" s="65"/>
      <c r="E2533" s="66" t="s">
        <v>30</v>
      </c>
      <c r="F2533" s="67">
        <v>290</v>
      </c>
      <c r="G2533" s="68">
        <f>IFERROR(F2533/P2533,"-")</f>
        <v>1.1328125</v>
      </c>
      <c r="H2533" s="69">
        <v>388</v>
      </c>
      <c r="I2533" s="69">
        <v>388</v>
      </c>
      <c r="J2533" s="69">
        <v>388</v>
      </c>
      <c r="K2533" s="69">
        <v>388</v>
      </c>
      <c r="L2533" s="70">
        <v>388</v>
      </c>
      <c r="M2533" s="71">
        <f>IFERROR(L2533/F2533,"-")</f>
        <v>1.3379310344827586</v>
      </c>
      <c r="N2533" s="72">
        <f>L2533-F2533</f>
        <v>98</v>
      </c>
      <c r="O2533" s="70">
        <v>438</v>
      </c>
      <c r="P2533" s="73">
        <v>256</v>
      </c>
      <c r="Q2533" s="74">
        <f>IFERROR(O2533/P2533,"-")</f>
        <v>1.7109375</v>
      </c>
      <c r="W2533" s="1" t="str">
        <f t="shared" si="337"/>
        <v>22静岡県</v>
      </c>
    </row>
    <row r="2534" spans="1:23" x14ac:dyDescent="0.15">
      <c r="A2534" s="8">
        <f t="shared" si="336"/>
        <v>169</v>
      </c>
      <c r="B2534" s="8">
        <f>B2533</f>
        <v>2207</v>
      </c>
      <c r="D2534" s="65"/>
      <c r="E2534" s="75" t="s">
        <v>31</v>
      </c>
      <c r="F2534" s="76">
        <v>1183</v>
      </c>
      <c r="G2534" s="77">
        <f>IFERROR(F2534/P2534,"-")</f>
        <v>1.0943570767807587</v>
      </c>
      <c r="H2534" s="78">
        <v>999</v>
      </c>
      <c r="I2534" s="78">
        <v>995</v>
      </c>
      <c r="J2534" s="78">
        <v>1003</v>
      </c>
      <c r="K2534" s="78">
        <v>1013</v>
      </c>
      <c r="L2534" s="79">
        <v>1003</v>
      </c>
      <c r="M2534" s="80">
        <f>IFERROR(L2534/F2534,"-")</f>
        <v>0.84784446322907858</v>
      </c>
      <c r="N2534" s="81">
        <f>L2534-F2534</f>
        <v>-180</v>
      </c>
      <c r="O2534" s="79">
        <v>958</v>
      </c>
      <c r="P2534" s="82">
        <v>1081</v>
      </c>
      <c r="Q2534" s="83">
        <f>IFERROR(O2534/P2534,"-")</f>
        <v>0.88621646623496764</v>
      </c>
      <c r="W2534" s="1" t="str">
        <f t="shared" si="337"/>
        <v>22静岡県</v>
      </c>
    </row>
    <row r="2535" spans="1:23" x14ac:dyDescent="0.15">
      <c r="A2535" s="8">
        <f t="shared" si="336"/>
        <v>169</v>
      </c>
      <c r="B2535" s="8">
        <f>B2534</f>
        <v>2207</v>
      </c>
      <c r="D2535" s="65"/>
      <c r="E2535" s="75" t="s">
        <v>32</v>
      </c>
      <c r="F2535" s="76">
        <v>359</v>
      </c>
      <c r="G2535" s="77">
        <f>IFERROR(F2535/P2535,"-")</f>
        <v>0.43727161997563946</v>
      </c>
      <c r="H2535" s="78">
        <v>511</v>
      </c>
      <c r="I2535" s="78">
        <v>561</v>
      </c>
      <c r="J2535" s="78">
        <v>565</v>
      </c>
      <c r="K2535" s="78">
        <v>633</v>
      </c>
      <c r="L2535" s="79">
        <v>687</v>
      </c>
      <c r="M2535" s="80">
        <f>IFERROR(L2535/F2535,"-")</f>
        <v>1.9136490250696379</v>
      </c>
      <c r="N2535" s="81">
        <f>L2535-F2535</f>
        <v>328</v>
      </c>
      <c r="O2535" s="79">
        <v>733</v>
      </c>
      <c r="P2535" s="82">
        <v>821</v>
      </c>
      <c r="Q2535" s="83">
        <f>IFERROR(O2535/P2535,"-")</f>
        <v>0.8928136419001218</v>
      </c>
      <c r="W2535" s="1" t="str">
        <f t="shared" si="337"/>
        <v>22静岡県</v>
      </c>
    </row>
    <row r="2536" spans="1:23" ht="14.25" thickBot="1" x14ac:dyDescent="0.2">
      <c r="A2536" s="8">
        <f t="shared" si="336"/>
        <v>169</v>
      </c>
      <c r="B2536" s="8">
        <f>B2535</f>
        <v>2207</v>
      </c>
      <c r="D2536" s="84"/>
      <c r="E2536" s="85" t="s">
        <v>33</v>
      </c>
      <c r="F2536" s="86">
        <v>1100</v>
      </c>
      <c r="G2536" s="87">
        <f>IFERROR(F2536/P2536,"-")</f>
        <v>1.5759312320916905</v>
      </c>
      <c r="H2536" s="88">
        <v>1130</v>
      </c>
      <c r="I2536" s="88">
        <v>1006</v>
      </c>
      <c r="J2536" s="88">
        <v>847</v>
      </c>
      <c r="K2536" s="88">
        <v>777</v>
      </c>
      <c r="L2536" s="89">
        <v>733</v>
      </c>
      <c r="M2536" s="90">
        <f>IFERROR(L2536/F2536,"-")</f>
        <v>0.66636363636363638</v>
      </c>
      <c r="N2536" s="91">
        <f>L2536-F2536</f>
        <v>-367</v>
      </c>
      <c r="O2536" s="89">
        <v>687</v>
      </c>
      <c r="P2536" s="92">
        <v>698</v>
      </c>
      <c r="Q2536" s="93">
        <f>IFERROR(O2536/P2536,"-")</f>
        <v>0.98424068767908313</v>
      </c>
      <c r="W2536" s="1" t="str">
        <f t="shared" si="337"/>
        <v>22静岡県</v>
      </c>
    </row>
    <row r="2537" spans="1:23" s="5" customFormat="1" x14ac:dyDescent="0.15">
      <c r="A2537" s="94">
        <f t="shared" si="336"/>
        <v>169</v>
      </c>
      <c r="B2537" s="94">
        <f>B2536</f>
        <v>2207</v>
      </c>
      <c r="D2537" s="95"/>
      <c r="E2537" s="96" t="s">
        <v>34</v>
      </c>
      <c r="F2537" s="97">
        <v>0.96666666666666667</v>
      </c>
      <c r="G2537" s="98"/>
      <c r="H2537" s="97">
        <v>0.93333333333333335</v>
      </c>
      <c r="I2537" s="97">
        <v>0.96551724137931039</v>
      </c>
      <c r="J2537" s="97">
        <v>1</v>
      </c>
      <c r="K2537" s="97">
        <v>1</v>
      </c>
      <c r="L2537" s="97">
        <v>1</v>
      </c>
      <c r="M2537" s="99"/>
      <c r="N2537" s="99"/>
      <c r="O2537" s="100"/>
      <c r="P2537" s="100"/>
      <c r="Q2537" s="99"/>
      <c r="W2537" s="5" t="str">
        <f t="shared" si="337"/>
        <v>22静岡県</v>
      </c>
    </row>
    <row r="2538" spans="1:23" x14ac:dyDescent="0.15">
      <c r="A2538" s="8">
        <f>(ROW()+12)/15</f>
        <v>170</v>
      </c>
      <c r="B2538" s="8"/>
      <c r="C2538" s="101">
        <f>(ROW()+12)/15</f>
        <v>170</v>
      </c>
      <c r="D2538" s="101"/>
      <c r="R2538" s="1" t="str">
        <f>"（"&amp;H2540&amp;"　"&amp;H2541&amp;"構想区域）"</f>
        <v>（静岡県　西部構想区域）</v>
      </c>
      <c r="W2538" s="1" t="str">
        <f>TEXT(F2540,"0?")&amp;H2540</f>
        <v>22静岡県</v>
      </c>
    </row>
    <row r="2539" spans="1:23" ht="14.25" thickBot="1" x14ac:dyDescent="0.2">
      <c r="A2539" s="8">
        <f t="shared" ref="A2539:A2552" si="338">A2538</f>
        <v>170</v>
      </c>
      <c r="B2539" s="8"/>
      <c r="C2539" s="1" t="s">
        <v>3</v>
      </c>
      <c r="W2539" s="1" t="str">
        <f>W2538</f>
        <v>22静岡県</v>
      </c>
    </row>
    <row r="2540" spans="1:23" x14ac:dyDescent="0.15">
      <c r="A2540" s="8">
        <f t="shared" si="338"/>
        <v>170</v>
      </c>
      <c r="B2540" s="8">
        <v>2208</v>
      </c>
      <c r="D2540" s="10" t="s">
        <v>4</v>
      </c>
      <c r="E2540" s="11"/>
      <c r="F2540" s="12">
        <f>QUOTIENT(F2541,100)</f>
        <v>22</v>
      </c>
      <c r="G2540" s="13"/>
      <c r="H2540" s="14" t="s">
        <v>213</v>
      </c>
      <c r="I2540" s="15"/>
      <c r="N2540" s="16"/>
      <c r="W2540" s="1" t="str">
        <f t="shared" ref="W2540:W2552" si="339">W2539</f>
        <v>22静岡県</v>
      </c>
    </row>
    <row r="2541" spans="1:23" x14ac:dyDescent="0.15">
      <c r="A2541" s="8">
        <f t="shared" si="338"/>
        <v>170</v>
      </c>
      <c r="B2541" s="8">
        <f>B2540</f>
        <v>2208</v>
      </c>
      <c r="D2541" s="17" t="s">
        <v>5</v>
      </c>
      <c r="E2541" s="18"/>
      <c r="F2541" s="19">
        <f>B2541</f>
        <v>2208</v>
      </c>
      <c r="G2541" s="20"/>
      <c r="H2541" s="21" t="s">
        <v>133</v>
      </c>
      <c r="I2541" s="22"/>
      <c r="N2541" s="16"/>
      <c r="W2541" s="1" t="str">
        <f t="shared" si="339"/>
        <v>22静岡県</v>
      </c>
    </row>
    <row r="2542" spans="1:23" x14ac:dyDescent="0.15">
      <c r="A2542" s="8">
        <f t="shared" si="338"/>
        <v>170</v>
      </c>
      <c r="B2542" s="8">
        <f>B2541</f>
        <v>2208</v>
      </c>
      <c r="D2542" s="23" t="s">
        <v>6</v>
      </c>
      <c r="E2542" s="24"/>
      <c r="F2542" s="25">
        <v>84.860299999999995</v>
      </c>
      <c r="G2542" s="26"/>
      <c r="H2542" s="26"/>
      <c r="I2542" s="27"/>
      <c r="J2542" s="28"/>
      <c r="K2542" s="28"/>
      <c r="M2542" s="28"/>
      <c r="N2542" s="29"/>
      <c r="O2542" s="30" t="s">
        <v>7</v>
      </c>
      <c r="W2542" s="1" t="str">
        <f t="shared" si="339"/>
        <v>22静岡県</v>
      </c>
    </row>
    <row r="2543" spans="1:23" ht="14.25" thickBot="1" x14ac:dyDescent="0.2">
      <c r="A2543" s="8">
        <f t="shared" si="338"/>
        <v>170</v>
      </c>
      <c r="B2543" s="8">
        <f>B2542</f>
        <v>2208</v>
      </c>
      <c r="D2543" s="31" t="s">
        <v>8</v>
      </c>
      <c r="E2543" s="32"/>
      <c r="F2543" s="33">
        <v>1644.62</v>
      </c>
      <c r="G2543" s="34"/>
      <c r="H2543" s="34"/>
      <c r="I2543" s="35"/>
      <c r="J2543" s="36"/>
      <c r="K2543" s="36"/>
      <c r="M2543" s="36"/>
      <c r="O2543" s="37">
        <v>9.5000000000000001E-2</v>
      </c>
      <c r="P2543" s="37"/>
      <c r="W2543" s="1" t="str">
        <f t="shared" si="339"/>
        <v>22静岡県</v>
      </c>
    </row>
    <row r="2544" spans="1:23" ht="14.25" thickBot="1" x14ac:dyDescent="0.2">
      <c r="A2544" s="8">
        <f t="shared" si="338"/>
        <v>170</v>
      </c>
      <c r="B2544" s="8"/>
      <c r="C2544" s="1" t="s">
        <v>9</v>
      </c>
      <c r="W2544" s="1" t="str">
        <f t="shared" si="339"/>
        <v>22静岡県</v>
      </c>
    </row>
    <row r="2545" spans="1:23" ht="13.5" customHeight="1" x14ac:dyDescent="0.15">
      <c r="A2545" s="8">
        <f t="shared" si="338"/>
        <v>170</v>
      </c>
      <c r="B2545" s="8"/>
      <c r="D2545" s="38"/>
      <c r="E2545" s="39"/>
      <c r="F2545" s="40" t="s">
        <v>10</v>
      </c>
      <c r="G2545" s="41"/>
      <c r="H2545" s="42" t="s">
        <v>11</v>
      </c>
      <c r="I2545" s="42" t="s">
        <v>12</v>
      </c>
      <c r="J2545" s="42" t="s">
        <v>13</v>
      </c>
      <c r="K2545" s="42" t="s">
        <v>14</v>
      </c>
      <c r="L2545" s="43" t="s">
        <v>15</v>
      </c>
      <c r="M2545" s="41"/>
      <c r="N2545" s="41"/>
      <c r="O2545" s="43" t="s">
        <v>16</v>
      </c>
      <c r="P2545" s="41"/>
      <c r="Q2545" s="44"/>
      <c r="W2545" s="1" t="str">
        <f t="shared" si="339"/>
        <v>22静岡県</v>
      </c>
    </row>
    <row r="2546" spans="1:23" ht="32.25" thickBot="1" x14ac:dyDescent="0.2">
      <c r="A2546" s="8">
        <f t="shared" si="338"/>
        <v>170</v>
      </c>
      <c r="B2546" s="8"/>
      <c r="D2546" s="45"/>
      <c r="E2546" s="46"/>
      <c r="F2546" s="47" t="s">
        <v>17</v>
      </c>
      <c r="G2546" s="48" t="s">
        <v>18</v>
      </c>
      <c r="H2546" s="49" t="s">
        <v>19</v>
      </c>
      <c r="I2546" s="49" t="s">
        <v>20</v>
      </c>
      <c r="J2546" s="49" t="s">
        <v>21</v>
      </c>
      <c r="K2546" s="49" t="s">
        <v>22</v>
      </c>
      <c r="L2546" s="50" t="s">
        <v>23</v>
      </c>
      <c r="M2546" s="51" t="s">
        <v>24</v>
      </c>
      <c r="N2546" s="52" t="s">
        <v>25</v>
      </c>
      <c r="O2546" s="53" t="s">
        <v>26</v>
      </c>
      <c r="P2546" s="51" t="s">
        <v>27</v>
      </c>
      <c r="Q2546" s="54" t="s">
        <v>28</v>
      </c>
      <c r="W2546" s="1" t="str">
        <f t="shared" si="339"/>
        <v>22静岡県</v>
      </c>
    </row>
    <row r="2547" spans="1:23" ht="14.25" thickTop="1" x14ac:dyDescent="0.15">
      <c r="A2547" s="8">
        <f t="shared" si="338"/>
        <v>170</v>
      </c>
      <c r="B2547" s="8">
        <f>B2542</f>
        <v>2208</v>
      </c>
      <c r="D2547" s="55"/>
      <c r="E2547" s="56" t="s">
        <v>29</v>
      </c>
      <c r="F2547" s="57">
        <f>SUM(F2548:F2551)</f>
        <v>7824</v>
      </c>
      <c r="G2547" s="58">
        <f>IFERROR(F2547/P2547,"-")</f>
        <v>1.3009644163618224</v>
      </c>
      <c r="H2547" s="59">
        <f>SUM(H2548:H2551)</f>
        <v>7571</v>
      </c>
      <c r="I2547" s="59">
        <f>SUM(I2548:I2551)</f>
        <v>7429</v>
      </c>
      <c r="J2547" s="59">
        <f>SUM(J2548:J2551)</f>
        <v>7170</v>
      </c>
      <c r="K2547" s="59">
        <f>SUM(K2548:K2551)</f>
        <v>7092</v>
      </c>
      <c r="L2547" s="60">
        <f>SUM(L2548:L2551)</f>
        <v>7098</v>
      </c>
      <c r="M2547" s="61">
        <f>IFERROR(L2547/F2547,"-")</f>
        <v>0.90720858895705525</v>
      </c>
      <c r="N2547" s="62">
        <f>L2547-F2547</f>
        <v>-726</v>
      </c>
      <c r="O2547" s="60">
        <f>SUM(O2548:O2551)</f>
        <v>7143</v>
      </c>
      <c r="P2547" s="63">
        <f>SUM(P2548:P2551)</f>
        <v>6014</v>
      </c>
      <c r="Q2547" s="64">
        <f>IFERROR(O2547/P2547,"-")</f>
        <v>1.1877286331892252</v>
      </c>
      <c r="W2547" s="1" t="str">
        <f t="shared" si="339"/>
        <v>22静岡県</v>
      </c>
    </row>
    <row r="2548" spans="1:23" x14ac:dyDescent="0.15">
      <c r="A2548" s="8">
        <f t="shared" si="338"/>
        <v>170</v>
      </c>
      <c r="B2548" s="8">
        <f>B2547</f>
        <v>2208</v>
      </c>
      <c r="D2548" s="65"/>
      <c r="E2548" s="66" t="s">
        <v>30</v>
      </c>
      <c r="F2548" s="67">
        <v>1936</v>
      </c>
      <c r="G2548" s="68">
        <f>IFERROR(F2548/P2548,"-")</f>
        <v>2.1777277840269966</v>
      </c>
      <c r="H2548" s="69">
        <v>2065</v>
      </c>
      <c r="I2548" s="69">
        <v>1493</v>
      </c>
      <c r="J2548" s="69">
        <v>1730</v>
      </c>
      <c r="K2548" s="69">
        <v>1733</v>
      </c>
      <c r="L2548" s="70">
        <v>1920</v>
      </c>
      <c r="M2548" s="71">
        <f>IFERROR(L2548/F2548,"-")</f>
        <v>0.99173553719008267</v>
      </c>
      <c r="N2548" s="72">
        <f>L2548-F2548</f>
        <v>-16</v>
      </c>
      <c r="O2548" s="70">
        <v>1911</v>
      </c>
      <c r="P2548" s="73">
        <v>889</v>
      </c>
      <c r="Q2548" s="74">
        <f>IFERROR(O2548/P2548,"-")</f>
        <v>2.1496062992125986</v>
      </c>
      <c r="W2548" s="1" t="str">
        <f t="shared" si="339"/>
        <v>22静岡県</v>
      </c>
    </row>
    <row r="2549" spans="1:23" x14ac:dyDescent="0.15">
      <c r="A2549" s="8">
        <f t="shared" si="338"/>
        <v>170</v>
      </c>
      <c r="B2549" s="8">
        <f>B2548</f>
        <v>2208</v>
      </c>
      <c r="D2549" s="65"/>
      <c r="E2549" s="75" t="s">
        <v>31</v>
      </c>
      <c r="F2549" s="76">
        <v>2531</v>
      </c>
      <c r="G2549" s="77">
        <f>IFERROR(F2549/P2549,"-")</f>
        <v>1.2029467680608366</v>
      </c>
      <c r="H2549" s="78">
        <v>2270</v>
      </c>
      <c r="I2549" s="78">
        <v>2836</v>
      </c>
      <c r="J2549" s="78">
        <v>2674</v>
      </c>
      <c r="K2549" s="78">
        <v>2657</v>
      </c>
      <c r="L2549" s="79">
        <v>2464</v>
      </c>
      <c r="M2549" s="80">
        <f>IFERROR(L2549/F2549,"-")</f>
        <v>0.97352824970367446</v>
      </c>
      <c r="N2549" s="81">
        <f>L2549-F2549</f>
        <v>-67</v>
      </c>
      <c r="O2549" s="79">
        <v>2537</v>
      </c>
      <c r="P2549" s="82">
        <v>2104</v>
      </c>
      <c r="Q2549" s="83">
        <f>IFERROR(O2549/P2549,"-")</f>
        <v>1.2057984790874525</v>
      </c>
      <c r="W2549" s="1" t="str">
        <f t="shared" si="339"/>
        <v>22静岡県</v>
      </c>
    </row>
    <row r="2550" spans="1:23" x14ac:dyDescent="0.15">
      <c r="A2550" s="8">
        <f t="shared" si="338"/>
        <v>170</v>
      </c>
      <c r="B2550" s="8">
        <f>B2549</f>
        <v>2208</v>
      </c>
      <c r="D2550" s="65"/>
      <c r="E2550" s="75" t="s">
        <v>32</v>
      </c>
      <c r="F2550" s="76">
        <v>693</v>
      </c>
      <c r="G2550" s="77">
        <f>IFERROR(F2550/P2550,"-")</f>
        <v>0.44083969465648853</v>
      </c>
      <c r="H2550" s="78">
        <v>815</v>
      </c>
      <c r="I2550" s="78">
        <v>928</v>
      </c>
      <c r="J2550" s="78">
        <v>876</v>
      </c>
      <c r="K2550" s="78">
        <v>934</v>
      </c>
      <c r="L2550" s="79">
        <v>997</v>
      </c>
      <c r="M2550" s="80">
        <f>IFERROR(L2550/F2550,"-")</f>
        <v>1.4386724386724388</v>
      </c>
      <c r="N2550" s="81">
        <f>L2550-F2550</f>
        <v>304</v>
      </c>
      <c r="O2550" s="79">
        <v>978</v>
      </c>
      <c r="P2550" s="82">
        <v>1572</v>
      </c>
      <c r="Q2550" s="83">
        <f>IFERROR(O2550/P2550,"-")</f>
        <v>0.62213740458015265</v>
      </c>
      <c r="W2550" s="1" t="str">
        <f t="shared" si="339"/>
        <v>22静岡県</v>
      </c>
    </row>
    <row r="2551" spans="1:23" ht="14.25" thickBot="1" x14ac:dyDescent="0.2">
      <c r="A2551" s="8">
        <f t="shared" si="338"/>
        <v>170</v>
      </c>
      <c r="B2551" s="8">
        <f>B2550</f>
        <v>2208</v>
      </c>
      <c r="D2551" s="84"/>
      <c r="E2551" s="85" t="s">
        <v>33</v>
      </c>
      <c r="F2551" s="86">
        <v>2664</v>
      </c>
      <c r="G2551" s="87">
        <f>IFERROR(F2551/P2551,"-")</f>
        <v>1.8385093167701863</v>
      </c>
      <c r="H2551" s="88">
        <v>2421</v>
      </c>
      <c r="I2551" s="88">
        <v>2172</v>
      </c>
      <c r="J2551" s="88">
        <v>1890</v>
      </c>
      <c r="K2551" s="88">
        <v>1768</v>
      </c>
      <c r="L2551" s="89">
        <v>1717</v>
      </c>
      <c r="M2551" s="90">
        <f>IFERROR(L2551/F2551,"-")</f>
        <v>0.64451951951951947</v>
      </c>
      <c r="N2551" s="91">
        <f>L2551-F2551</f>
        <v>-947</v>
      </c>
      <c r="O2551" s="89">
        <v>1717</v>
      </c>
      <c r="P2551" s="92">
        <v>1449</v>
      </c>
      <c r="Q2551" s="93">
        <f>IFERROR(O2551/P2551,"-")</f>
        <v>1.1849551414768806</v>
      </c>
      <c r="W2551" s="1" t="str">
        <f t="shared" si="339"/>
        <v>22静岡県</v>
      </c>
    </row>
    <row r="2552" spans="1:23" s="5" customFormat="1" x14ac:dyDescent="0.15">
      <c r="A2552" s="94">
        <f t="shared" si="338"/>
        <v>170</v>
      </c>
      <c r="B2552" s="94">
        <f>B2551</f>
        <v>2208</v>
      </c>
      <c r="D2552" s="95"/>
      <c r="E2552" s="96" t="s">
        <v>34</v>
      </c>
      <c r="F2552" s="97">
        <v>0.9726027397260274</v>
      </c>
      <c r="G2552" s="98"/>
      <c r="H2552" s="97">
        <v>0.9285714285714286</v>
      </c>
      <c r="I2552" s="97">
        <v>0.984375</v>
      </c>
      <c r="J2552" s="97">
        <v>1</v>
      </c>
      <c r="K2552" s="97">
        <v>1</v>
      </c>
      <c r="L2552" s="97">
        <v>1</v>
      </c>
      <c r="M2552" s="99"/>
      <c r="N2552" s="99"/>
      <c r="O2552" s="100"/>
      <c r="P2552" s="100"/>
      <c r="Q2552" s="99"/>
      <c r="W2552" s="5" t="str">
        <f t="shared" si="339"/>
        <v>22静岡県</v>
      </c>
    </row>
    <row r="2553" spans="1:23" x14ac:dyDescent="0.15">
      <c r="A2553" s="8">
        <f>(ROW()+12)/15</f>
        <v>171</v>
      </c>
      <c r="B2553" s="8"/>
      <c r="C2553" s="101">
        <f>(ROW()+12)/15</f>
        <v>171</v>
      </c>
      <c r="D2553" s="101"/>
      <c r="R2553" s="1" t="str">
        <f>"（"&amp;H2555&amp;"　"&amp;H2556&amp;"構想区域）"</f>
        <v>（愛知県　海部構想区域）</v>
      </c>
      <c r="W2553" s="1" t="str">
        <f>TEXT(F2555,"0?")&amp;H2555</f>
        <v>23愛知県</v>
      </c>
    </row>
    <row r="2554" spans="1:23" ht="14.25" thickBot="1" x14ac:dyDescent="0.2">
      <c r="A2554" s="8">
        <f t="shared" ref="A2554:A2567" si="340">A2553</f>
        <v>171</v>
      </c>
      <c r="B2554" s="8"/>
      <c r="C2554" s="1" t="s">
        <v>3</v>
      </c>
      <c r="W2554" s="1" t="str">
        <f>W2553</f>
        <v>23愛知県</v>
      </c>
    </row>
    <row r="2555" spans="1:23" x14ac:dyDescent="0.15">
      <c r="A2555" s="8">
        <f t="shared" si="340"/>
        <v>171</v>
      </c>
      <c r="B2555" s="8">
        <v>2302</v>
      </c>
      <c r="D2555" s="10" t="s">
        <v>4</v>
      </c>
      <c r="E2555" s="11"/>
      <c r="F2555" s="12">
        <f>QUOTIENT(F2556,100)</f>
        <v>23</v>
      </c>
      <c r="G2555" s="13"/>
      <c r="H2555" s="14" t="s">
        <v>221</v>
      </c>
      <c r="I2555" s="15"/>
      <c r="N2555" s="16"/>
      <c r="W2555" s="1" t="str">
        <f t="shared" ref="W2555:W2567" si="341">W2554</f>
        <v>23愛知県</v>
      </c>
    </row>
    <row r="2556" spans="1:23" x14ac:dyDescent="0.15">
      <c r="A2556" s="8">
        <f t="shared" si="340"/>
        <v>171</v>
      </c>
      <c r="B2556" s="8">
        <f>B2555</f>
        <v>2302</v>
      </c>
      <c r="D2556" s="17" t="s">
        <v>5</v>
      </c>
      <c r="E2556" s="18"/>
      <c r="F2556" s="19">
        <f>B2556</f>
        <v>2302</v>
      </c>
      <c r="G2556" s="20"/>
      <c r="H2556" s="21" t="s">
        <v>222</v>
      </c>
      <c r="I2556" s="22"/>
      <c r="N2556" s="16"/>
      <c r="W2556" s="1" t="str">
        <f t="shared" si="341"/>
        <v>23愛知県</v>
      </c>
    </row>
    <row r="2557" spans="1:23" x14ac:dyDescent="0.15">
      <c r="A2557" s="8">
        <f t="shared" si="340"/>
        <v>171</v>
      </c>
      <c r="B2557" s="8">
        <f>B2556</f>
        <v>2302</v>
      </c>
      <c r="D2557" s="23" t="s">
        <v>6</v>
      </c>
      <c r="E2557" s="24"/>
      <c r="F2557" s="25">
        <v>32.523400000000002</v>
      </c>
      <c r="G2557" s="26"/>
      <c r="H2557" s="26"/>
      <c r="I2557" s="27"/>
      <c r="J2557" s="28"/>
      <c r="K2557" s="28"/>
      <c r="M2557" s="28"/>
      <c r="N2557" s="29"/>
      <c r="O2557" s="30" t="s">
        <v>7</v>
      </c>
      <c r="W2557" s="1" t="str">
        <f t="shared" si="341"/>
        <v>23愛知県</v>
      </c>
    </row>
    <row r="2558" spans="1:23" ht="14.25" thickBot="1" x14ac:dyDescent="0.2">
      <c r="A2558" s="8">
        <f t="shared" si="340"/>
        <v>171</v>
      </c>
      <c r="B2558" s="8">
        <f>B2557</f>
        <v>2302</v>
      </c>
      <c r="D2558" s="31" t="s">
        <v>8</v>
      </c>
      <c r="E2558" s="32"/>
      <c r="F2558" s="33">
        <v>208.38</v>
      </c>
      <c r="G2558" s="34"/>
      <c r="H2558" s="34"/>
      <c r="I2558" s="35"/>
      <c r="J2558" s="36"/>
      <c r="K2558" s="36"/>
      <c r="M2558" s="36"/>
      <c r="O2558" s="37">
        <v>-0.214</v>
      </c>
      <c r="P2558" s="37"/>
      <c r="W2558" s="1" t="str">
        <f t="shared" si="341"/>
        <v>23愛知県</v>
      </c>
    </row>
    <row r="2559" spans="1:23" ht="14.25" thickBot="1" x14ac:dyDescent="0.2">
      <c r="A2559" s="8">
        <f t="shared" si="340"/>
        <v>171</v>
      </c>
      <c r="B2559" s="8"/>
      <c r="C2559" s="1" t="s">
        <v>9</v>
      </c>
      <c r="W2559" s="1" t="str">
        <f t="shared" si="341"/>
        <v>23愛知県</v>
      </c>
    </row>
    <row r="2560" spans="1:23" ht="13.5" customHeight="1" x14ac:dyDescent="0.15">
      <c r="A2560" s="8">
        <f t="shared" si="340"/>
        <v>171</v>
      </c>
      <c r="B2560" s="8"/>
      <c r="D2560" s="38"/>
      <c r="E2560" s="39"/>
      <c r="F2560" s="40" t="s">
        <v>10</v>
      </c>
      <c r="G2560" s="41"/>
      <c r="H2560" s="42" t="s">
        <v>11</v>
      </c>
      <c r="I2560" s="42" t="s">
        <v>12</v>
      </c>
      <c r="J2560" s="42" t="s">
        <v>13</v>
      </c>
      <c r="K2560" s="42" t="s">
        <v>14</v>
      </c>
      <c r="L2560" s="43" t="s">
        <v>15</v>
      </c>
      <c r="M2560" s="41"/>
      <c r="N2560" s="41"/>
      <c r="O2560" s="43" t="s">
        <v>16</v>
      </c>
      <c r="P2560" s="41"/>
      <c r="Q2560" s="44"/>
      <c r="W2560" s="1" t="str">
        <f t="shared" si="341"/>
        <v>23愛知県</v>
      </c>
    </row>
    <row r="2561" spans="1:23" ht="32.25" thickBot="1" x14ac:dyDescent="0.2">
      <c r="A2561" s="8">
        <f t="shared" si="340"/>
        <v>171</v>
      </c>
      <c r="B2561" s="8"/>
      <c r="D2561" s="45"/>
      <c r="E2561" s="46"/>
      <c r="F2561" s="47" t="s">
        <v>17</v>
      </c>
      <c r="G2561" s="48" t="s">
        <v>18</v>
      </c>
      <c r="H2561" s="49" t="s">
        <v>19</v>
      </c>
      <c r="I2561" s="49" t="s">
        <v>20</v>
      </c>
      <c r="J2561" s="49" t="s">
        <v>21</v>
      </c>
      <c r="K2561" s="49" t="s">
        <v>22</v>
      </c>
      <c r="L2561" s="50" t="s">
        <v>23</v>
      </c>
      <c r="M2561" s="51" t="s">
        <v>24</v>
      </c>
      <c r="N2561" s="52" t="s">
        <v>25</v>
      </c>
      <c r="O2561" s="53" t="s">
        <v>26</v>
      </c>
      <c r="P2561" s="51" t="s">
        <v>27</v>
      </c>
      <c r="Q2561" s="54" t="s">
        <v>28</v>
      </c>
      <c r="W2561" s="1" t="str">
        <f t="shared" si="341"/>
        <v>23愛知県</v>
      </c>
    </row>
    <row r="2562" spans="1:23" ht="14.25" thickTop="1" x14ac:dyDescent="0.15">
      <c r="A2562" s="8">
        <f t="shared" si="340"/>
        <v>171</v>
      </c>
      <c r="B2562" s="8">
        <f>B2557</f>
        <v>2302</v>
      </c>
      <c r="D2562" s="55"/>
      <c r="E2562" s="56" t="s">
        <v>29</v>
      </c>
      <c r="F2562" s="57">
        <f>SUM(F2563:F2566)</f>
        <v>1888</v>
      </c>
      <c r="G2562" s="58">
        <f>IFERROR(F2562/P2562,"-")</f>
        <v>0.95305401312468452</v>
      </c>
      <c r="H2562" s="59">
        <f>SUM(H2563:H2566)</f>
        <v>1934</v>
      </c>
      <c r="I2562" s="59">
        <f>SUM(I2563:I2566)</f>
        <v>1821</v>
      </c>
      <c r="J2562" s="59">
        <f>SUM(J2563:J2566)</f>
        <v>1768</v>
      </c>
      <c r="K2562" s="59">
        <f>SUM(K2563:K2566)</f>
        <v>1778</v>
      </c>
      <c r="L2562" s="60">
        <f>SUM(L2563:L2566)</f>
        <v>1776</v>
      </c>
      <c r="M2562" s="61">
        <f>IFERROR(L2562/F2562,"-")</f>
        <v>0.94067796610169496</v>
      </c>
      <c r="N2562" s="62">
        <f>L2562-F2562</f>
        <v>-112</v>
      </c>
      <c r="O2562" s="60">
        <f>SUM(O2563:O2566)</f>
        <v>1779</v>
      </c>
      <c r="P2562" s="63">
        <f>SUM(P2563:P2566)</f>
        <v>1981</v>
      </c>
      <c r="Q2562" s="64">
        <f>IFERROR(O2562/P2562,"-")</f>
        <v>0.89803129732458353</v>
      </c>
      <c r="W2562" s="1" t="str">
        <f t="shared" si="341"/>
        <v>23愛知県</v>
      </c>
    </row>
    <row r="2563" spans="1:23" x14ac:dyDescent="0.15">
      <c r="A2563" s="8">
        <f t="shared" si="340"/>
        <v>171</v>
      </c>
      <c r="B2563" s="8">
        <f>B2562</f>
        <v>2302</v>
      </c>
      <c r="D2563" s="65"/>
      <c r="E2563" s="66" t="s">
        <v>30</v>
      </c>
      <c r="F2563" s="67">
        <v>31</v>
      </c>
      <c r="G2563" s="68">
        <f>IFERROR(F2563/P2563,"-")</f>
        <v>0.16145833333333334</v>
      </c>
      <c r="H2563" s="69">
        <v>194</v>
      </c>
      <c r="I2563" s="69">
        <v>194</v>
      </c>
      <c r="J2563" s="69">
        <v>194</v>
      </c>
      <c r="K2563" s="69">
        <v>194</v>
      </c>
      <c r="L2563" s="70">
        <v>194</v>
      </c>
      <c r="M2563" s="71">
        <f>IFERROR(L2563/F2563,"-")</f>
        <v>6.258064516129032</v>
      </c>
      <c r="N2563" s="72">
        <f>L2563-F2563</f>
        <v>163</v>
      </c>
      <c r="O2563" s="70">
        <v>194</v>
      </c>
      <c r="P2563" s="73">
        <v>192</v>
      </c>
      <c r="Q2563" s="74">
        <f>IFERROR(O2563/P2563,"-")</f>
        <v>1.0104166666666667</v>
      </c>
      <c r="W2563" s="1" t="str">
        <f t="shared" si="341"/>
        <v>23愛知県</v>
      </c>
    </row>
    <row r="2564" spans="1:23" x14ac:dyDescent="0.15">
      <c r="A2564" s="8">
        <f t="shared" si="340"/>
        <v>171</v>
      </c>
      <c r="B2564" s="8">
        <f>B2563</f>
        <v>2302</v>
      </c>
      <c r="D2564" s="65"/>
      <c r="E2564" s="75" t="s">
        <v>31</v>
      </c>
      <c r="F2564" s="76">
        <v>1176</v>
      </c>
      <c r="G2564" s="77">
        <f>IFERROR(F2564/P2564,"-")</f>
        <v>1.8374999999999999</v>
      </c>
      <c r="H2564" s="78">
        <v>776</v>
      </c>
      <c r="I2564" s="78">
        <v>781</v>
      </c>
      <c r="J2564" s="78">
        <v>781</v>
      </c>
      <c r="K2564" s="78">
        <v>791</v>
      </c>
      <c r="L2564" s="79">
        <v>788</v>
      </c>
      <c r="M2564" s="80">
        <f>IFERROR(L2564/F2564,"-")</f>
        <v>0.67006802721088432</v>
      </c>
      <c r="N2564" s="81">
        <f>L2564-F2564</f>
        <v>-388</v>
      </c>
      <c r="O2564" s="79">
        <v>791</v>
      </c>
      <c r="P2564" s="82">
        <v>640</v>
      </c>
      <c r="Q2564" s="83">
        <f>IFERROR(O2564/P2564,"-")</f>
        <v>1.2359374999999999</v>
      </c>
      <c r="W2564" s="1" t="str">
        <f t="shared" si="341"/>
        <v>23愛知県</v>
      </c>
    </row>
    <row r="2565" spans="1:23" x14ac:dyDescent="0.15">
      <c r="A2565" s="8">
        <f t="shared" si="340"/>
        <v>171</v>
      </c>
      <c r="B2565" s="8">
        <f>B2564</f>
        <v>2302</v>
      </c>
      <c r="D2565" s="65"/>
      <c r="E2565" s="75" t="s">
        <v>32</v>
      </c>
      <c r="F2565" s="76">
        <v>295</v>
      </c>
      <c r="G2565" s="77">
        <f>IFERROR(F2565/P2565,"-")</f>
        <v>0.38212435233160624</v>
      </c>
      <c r="H2565" s="78">
        <v>432</v>
      </c>
      <c r="I2565" s="78">
        <v>432</v>
      </c>
      <c r="J2565" s="78">
        <v>449</v>
      </c>
      <c r="K2565" s="78">
        <v>430</v>
      </c>
      <c r="L2565" s="79">
        <v>431</v>
      </c>
      <c r="M2565" s="80">
        <f>IFERROR(L2565/F2565,"-")</f>
        <v>1.4610169491525424</v>
      </c>
      <c r="N2565" s="81">
        <f>L2565-F2565</f>
        <v>136</v>
      </c>
      <c r="O2565" s="79">
        <v>463</v>
      </c>
      <c r="P2565" s="82">
        <v>772</v>
      </c>
      <c r="Q2565" s="83">
        <f>IFERROR(O2565/P2565,"-")</f>
        <v>0.59974093264248707</v>
      </c>
      <c r="W2565" s="1" t="str">
        <f t="shared" si="341"/>
        <v>23愛知県</v>
      </c>
    </row>
    <row r="2566" spans="1:23" ht="14.25" thickBot="1" x14ac:dyDescent="0.2">
      <c r="A2566" s="8">
        <f t="shared" si="340"/>
        <v>171</v>
      </c>
      <c r="B2566" s="8">
        <f>B2565</f>
        <v>2302</v>
      </c>
      <c r="D2566" s="84"/>
      <c r="E2566" s="85" t="s">
        <v>33</v>
      </c>
      <c r="F2566" s="86">
        <v>386</v>
      </c>
      <c r="G2566" s="87">
        <f>IFERROR(F2566/P2566,"-")</f>
        <v>1.0238726790450929</v>
      </c>
      <c r="H2566" s="88">
        <v>532</v>
      </c>
      <c r="I2566" s="88">
        <v>414</v>
      </c>
      <c r="J2566" s="88">
        <v>344</v>
      </c>
      <c r="K2566" s="88">
        <v>363</v>
      </c>
      <c r="L2566" s="89">
        <v>363</v>
      </c>
      <c r="M2566" s="90">
        <f>IFERROR(L2566/F2566,"-")</f>
        <v>0.94041450777202074</v>
      </c>
      <c r="N2566" s="91">
        <f>L2566-F2566</f>
        <v>-23</v>
      </c>
      <c r="O2566" s="89">
        <v>331</v>
      </c>
      <c r="P2566" s="92">
        <v>377</v>
      </c>
      <c r="Q2566" s="93">
        <f>IFERROR(O2566/P2566,"-")</f>
        <v>0.87798408488063662</v>
      </c>
      <c r="W2566" s="1" t="str">
        <f t="shared" si="341"/>
        <v>23愛知県</v>
      </c>
    </row>
    <row r="2567" spans="1:23" s="5" customFormat="1" x14ac:dyDescent="0.15">
      <c r="A2567" s="94">
        <f t="shared" si="340"/>
        <v>171</v>
      </c>
      <c r="B2567" s="94">
        <f>B2566</f>
        <v>2302</v>
      </c>
      <c r="D2567" s="95"/>
      <c r="E2567" s="96" t="s">
        <v>34</v>
      </c>
      <c r="F2567" s="97">
        <v>0.88888888888888884</v>
      </c>
      <c r="G2567" s="98"/>
      <c r="H2567" s="97">
        <v>1</v>
      </c>
      <c r="I2567" s="97">
        <v>1</v>
      </c>
      <c r="J2567" s="97">
        <v>1</v>
      </c>
      <c r="K2567" s="97">
        <v>1</v>
      </c>
      <c r="L2567" s="97">
        <v>1</v>
      </c>
      <c r="M2567" s="99"/>
      <c r="N2567" s="99"/>
      <c r="O2567" s="100"/>
      <c r="P2567" s="100"/>
      <c r="Q2567" s="99"/>
      <c r="W2567" s="5" t="str">
        <f t="shared" si="341"/>
        <v>23愛知県</v>
      </c>
    </row>
    <row r="2568" spans="1:23" x14ac:dyDescent="0.15">
      <c r="A2568" s="8">
        <f>(ROW()+12)/15</f>
        <v>172</v>
      </c>
      <c r="B2568" s="8"/>
      <c r="C2568" s="101">
        <f>(ROW()+12)/15</f>
        <v>172</v>
      </c>
      <c r="D2568" s="101"/>
      <c r="R2568" s="1" t="str">
        <f>"（"&amp;H2570&amp;"　"&amp;H2571&amp;"構想区域）"</f>
        <v>（愛知県　尾張東部構想区域）</v>
      </c>
      <c r="W2568" s="1" t="str">
        <f>TEXT(F2570,"0?")&amp;H2570</f>
        <v>23愛知県</v>
      </c>
    </row>
    <row r="2569" spans="1:23" ht="14.25" thickBot="1" x14ac:dyDescent="0.2">
      <c r="A2569" s="8">
        <f t="shared" ref="A2569:A2582" si="342">A2568</f>
        <v>172</v>
      </c>
      <c r="B2569" s="8"/>
      <c r="C2569" s="1" t="s">
        <v>3</v>
      </c>
      <c r="W2569" s="1" t="str">
        <f>W2568</f>
        <v>23愛知県</v>
      </c>
    </row>
    <row r="2570" spans="1:23" x14ac:dyDescent="0.15">
      <c r="A2570" s="8">
        <f t="shared" si="342"/>
        <v>172</v>
      </c>
      <c r="B2570" s="8">
        <v>2304</v>
      </c>
      <c r="D2570" s="10" t="s">
        <v>4</v>
      </c>
      <c r="E2570" s="11"/>
      <c r="F2570" s="12">
        <f>QUOTIENT(F2571,100)</f>
        <v>23</v>
      </c>
      <c r="G2570" s="13"/>
      <c r="H2570" s="14" t="s">
        <v>221</v>
      </c>
      <c r="I2570" s="15"/>
      <c r="N2570" s="16"/>
      <c r="W2570" s="1" t="str">
        <f t="shared" ref="W2570:W2582" si="343">W2569</f>
        <v>23愛知県</v>
      </c>
    </row>
    <row r="2571" spans="1:23" x14ac:dyDescent="0.15">
      <c r="A2571" s="8">
        <f t="shared" si="342"/>
        <v>172</v>
      </c>
      <c r="B2571" s="8">
        <f>B2570</f>
        <v>2304</v>
      </c>
      <c r="D2571" s="17" t="s">
        <v>5</v>
      </c>
      <c r="E2571" s="18"/>
      <c r="F2571" s="19">
        <f>B2571</f>
        <v>2304</v>
      </c>
      <c r="G2571" s="20"/>
      <c r="H2571" s="21" t="s">
        <v>223</v>
      </c>
      <c r="I2571" s="22"/>
      <c r="N2571" s="16"/>
      <c r="W2571" s="1" t="str">
        <f t="shared" si="343"/>
        <v>23愛知県</v>
      </c>
    </row>
    <row r="2572" spans="1:23" x14ac:dyDescent="0.15">
      <c r="A2572" s="8">
        <f t="shared" si="342"/>
        <v>172</v>
      </c>
      <c r="B2572" s="8">
        <f>B2571</f>
        <v>2304</v>
      </c>
      <c r="D2572" s="23" t="s">
        <v>6</v>
      </c>
      <c r="E2572" s="24"/>
      <c r="F2572" s="25">
        <v>47.581600000000002</v>
      </c>
      <c r="G2572" s="26"/>
      <c r="H2572" s="26"/>
      <c r="I2572" s="27"/>
      <c r="J2572" s="28"/>
      <c r="K2572" s="28"/>
      <c r="M2572" s="28"/>
      <c r="N2572" s="29"/>
      <c r="O2572" s="30" t="s">
        <v>7</v>
      </c>
      <c r="W2572" s="1" t="str">
        <f t="shared" si="343"/>
        <v>23愛知県</v>
      </c>
    </row>
    <row r="2573" spans="1:23" ht="14.25" thickBot="1" x14ac:dyDescent="0.2">
      <c r="A2573" s="8">
        <f t="shared" si="342"/>
        <v>172</v>
      </c>
      <c r="B2573" s="8">
        <f>B2572</f>
        <v>2304</v>
      </c>
      <c r="D2573" s="31" t="s">
        <v>8</v>
      </c>
      <c r="E2573" s="32"/>
      <c r="F2573" s="33">
        <v>230.14</v>
      </c>
      <c r="G2573" s="34"/>
      <c r="H2573" s="34"/>
      <c r="I2573" s="35"/>
      <c r="J2573" s="36"/>
      <c r="K2573" s="36"/>
      <c r="M2573" s="36"/>
      <c r="O2573" s="37">
        <v>0.26899999999999996</v>
      </c>
      <c r="P2573" s="37"/>
      <c r="W2573" s="1" t="str">
        <f t="shared" si="343"/>
        <v>23愛知県</v>
      </c>
    </row>
    <row r="2574" spans="1:23" ht="14.25" thickBot="1" x14ac:dyDescent="0.2">
      <c r="A2574" s="8">
        <f t="shared" si="342"/>
        <v>172</v>
      </c>
      <c r="B2574" s="8"/>
      <c r="C2574" s="1" t="s">
        <v>9</v>
      </c>
      <c r="W2574" s="1" t="str">
        <f t="shared" si="343"/>
        <v>23愛知県</v>
      </c>
    </row>
    <row r="2575" spans="1:23" ht="13.5" customHeight="1" x14ac:dyDescent="0.15">
      <c r="A2575" s="8">
        <f t="shared" si="342"/>
        <v>172</v>
      </c>
      <c r="B2575" s="8"/>
      <c r="D2575" s="38"/>
      <c r="E2575" s="39"/>
      <c r="F2575" s="40" t="s">
        <v>10</v>
      </c>
      <c r="G2575" s="41"/>
      <c r="H2575" s="42" t="s">
        <v>11</v>
      </c>
      <c r="I2575" s="42" t="s">
        <v>12</v>
      </c>
      <c r="J2575" s="42" t="s">
        <v>13</v>
      </c>
      <c r="K2575" s="42" t="s">
        <v>14</v>
      </c>
      <c r="L2575" s="43" t="s">
        <v>15</v>
      </c>
      <c r="M2575" s="41"/>
      <c r="N2575" s="41"/>
      <c r="O2575" s="43" t="s">
        <v>16</v>
      </c>
      <c r="P2575" s="41"/>
      <c r="Q2575" s="44"/>
      <c r="W2575" s="1" t="str">
        <f t="shared" si="343"/>
        <v>23愛知県</v>
      </c>
    </row>
    <row r="2576" spans="1:23" ht="32.25" thickBot="1" x14ac:dyDescent="0.2">
      <c r="A2576" s="8">
        <f t="shared" si="342"/>
        <v>172</v>
      </c>
      <c r="B2576" s="8"/>
      <c r="D2576" s="45"/>
      <c r="E2576" s="46"/>
      <c r="F2576" s="47" t="s">
        <v>17</v>
      </c>
      <c r="G2576" s="48" t="s">
        <v>18</v>
      </c>
      <c r="H2576" s="49" t="s">
        <v>19</v>
      </c>
      <c r="I2576" s="49" t="s">
        <v>20</v>
      </c>
      <c r="J2576" s="49" t="s">
        <v>21</v>
      </c>
      <c r="K2576" s="49" t="s">
        <v>22</v>
      </c>
      <c r="L2576" s="50" t="s">
        <v>23</v>
      </c>
      <c r="M2576" s="51" t="s">
        <v>24</v>
      </c>
      <c r="N2576" s="52" t="s">
        <v>25</v>
      </c>
      <c r="O2576" s="53" t="s">
        <v>26</v>
      </c>
      <c r="P2576" s="51" t="s">
        <v>27</v>
      </c>
      <c r="Q2576" s="54" t="s">
        <v>28</v>
      </c>
      <c r="W2576" s="1" t="str">
        <f t="shared" si="343"/>
        <v>23愛知県</v>
      </c>
    </row>
    <row r="2577" spans="1:23" ht="14.25" thickTop="1" x14ac:dyDescent="0.15">
      <c r="A2577" s="8">
        <f t="shared" si="342"/>
        <v>172</v>
      </c>
      <c r="B2577" s="8">
        <f>B2572</f>
        <v>2304</v>
      </c>
      <c r="D2577" s="55"/>
      <c r="E2577" s="56" t="s">
        <v>29</v>
      </c>
      <c r="F2577" s="57">
        <f>SUM(F2578:F2581)</f>
        <v>4404</v>
      </c>
      <c r="G2577" s="58">
        <f>IFERROR(F2577/P2577,"-")</f>
        <v>0.83599088838268798</v>
      </c>
      <c r="H2577" s="59">
        <f>SUM(H2578:H2581)</f>
        <v>4417</v>
      </c>
      <c r="I2577" s="59">
        <f>SUM(I2578:I2581)</f>
        <v>4444</v>
      </c>
      <c r="J2577" s="59">
        <f>SUM(J2578:J2581)</f>
        <v>4443</v>
      </c>
      <c r="K2577" s="59">
        <f>SUM(K2578:K2581)</f>
        <v>4364</v>
      </c>
      <c r="L2577" s="60">
        <f>SUM(L2578:L2581)</f>
        <v>4375</v>
      </c>
      <c r="M2577" s="61">
        <f>IFERROR(L2577/F2577,"-")</f>
        <v>0.99341507720254318</v>
      </c>
      <c r="N2577" s="62">
        <f>L2577-F2577</f>
        <v>-29</v>
      </c>
      <c r="O2577" s="60">
        <f>SUM(O2578:O2581)</f>
        <v>4173</v>
      </c>
      <c r="P2577" s="63">
        <f>SUM(P2578:P2581)</f>
        <v>5268</v>
      </c>
      <c r="Q2577" s="64">
        <f>IFERROR(O2577/P2577,"-")</f>
        <v>0.79214123006833714</v>
      </c>
      <c r="W2577" s="1" t="str">
        <f t="shared" si="343"/>
        <v>23愛知県</v>
      </c>
    </row>
    <row r="2578" spans="1:23" x14ac:dyDescent="0.15">
      <c r="A2578" s="8">
        <f t="shared" si="342"/>
        <v>172</v>
      </c>
      <c r="B2578" s="8">
        <f>B2577</f>
        <v>2304</v>
      </c>
      <c r="D2578" s="65"/>
      <c r="E2578" s="66" t="s">
        <v>30</v>
      </c>
      <c r="F2578" s="67">
        <v>1982</v>
      </c>
      <c r="G2578" s="68">
        <f>IFERROR(F2578/P2578,"-")</f>
        <v>2.4806007509386734</v>
      </c>
      <c r="H2578" s="69">
        <v>1992</v>
      </c>
      <c r="I2578" s="69">
        <v>2022</v>
      </c>
      <c r="J2578" s="69">
        <v>2022</v>
      </c>
      <c r="K2578" s="69">
        <v>2022</v>
      </c>
      <c r="L2578" s="70">
        <v>2022</v>
      </c>
      <c r="M2578" s="71">
        <f>IFERROR(L2578/F2578,"-")</f>
        <v>1.0201816347124117</v>
      </c>
      <c r="N2578" s="72">
        <f>L2578-F2578</f>
        <v>40</v>
      </c>
      <c r="O2578" s="70">
        <v>2023</v>
      </c>
      <c r="P2578" s="73">
        <v>799</v>
      </c>
      <c r="Q2578" s="74">
        <f>IFERROR(O2578/P2578,"-")</f>
        <v>2.5319148936170213</v>
      </c>
      <c r="W2578" s="1" t="str">
        <f t="shared" si="343"/>
        <v>23愛知県</v>
      </c>
    </row>
    <row r="2579" spans="1:23" x14ac:dyDescent="0.15">
      <c r="A2579" s="8">
        <f t="shared" si="342"/>
        <v>172</v>
      </c>
      <c r="B2579" s="8">
        <f>B2578</f>
        <v>2304</v>
      </c>
      <c r="D2579" s="65"/>
      <c r="E2579" s="75" t="s">
        <v>31</v>
      </c>
      <c r="F2579" s="76">
        <v>1489</v>
      </c>
      <c r="G2579" s="77">
        <f>IFERROR(F2579/P2579,"-")</f>
        <v>0.64486790818536166</v>
      </c>
      <c r="H2579" s="78">
        <v>1438</v>
      </c>
      <c r="I2579" s="78">
        <v>1389</v>
      </c>
      <c r="J2579" s="78">
        <v>1343</v>
      </c>
      <c r="K2579" s="78">
        <v>1371</v>
      </c>
      <c r="L2579" s="79">
        <v>1341</v>
      </c>
      <c r="M2579" s="80">
        <f>IFERROR(L2579/F2579,"-")</f>
        <v>0.90060443250503697</v>
      </c>
      <c r="N2579" s="81">
        <f>L2579-F2579</f>
        <v>-148</v>
      </c>
      <c r="O2579" s="79">
        <v>1394</v>
      </c>
      <c r="P2579" s="82">
        <v>2309</v>
      </c>
      <c r="Q2579" s="83">
        <f>IFERROR(O2579/P2579,"-")</f>
        <v>0.60372455608488518</v>
      </c>
      <c r="W2579" s="1" t="str">
        <f t="shared" si="343"/>
        <v>23愛知県</v>
      </c>
    </row>
    <row r="2580" spans="1:23" x14ac:dyDescent="0.15">
      <c r="A2580" s="8">
        <f t="shared" si="342"/>
        <v>172</v>
      </c>
      <c r="B2580" s="8">
        <f>B2579</f>
        <v>2304</v>
      </c>
      <c r="D2580" s="65"/>
      <c r="E2580" s="75" t="s">
        <v>32</v>
      </c>
      <c r="F2580" s="76">
        <v>142</v>
      </c>
      <c r="G2580" s="77">
        <f>IFERROR(F2580/P2580,"-")</f>
        <v>0.10334788937409024</v>
      </c>
      <c r="H2580" s="78">
        <v>176</v>
      </c>
      <c r="I2580" s="78">
        <v>158</v>
      </c>
      <c r="J2580" s="78">
        <v>243</v>
      </c>
      <c r="K2580" s="78">
        <v>215</v>
      </c>
      <c r="L2580" s="79">
        <v>216</v>
      </c>
      <c r="M2580" s="80">
        <f>IFERROR(L2580/F2580,"-")</f>
        <v>1.5211267605633803</v>
      </c>
      <c r="N2580" s="81">
        <f>L2580-F2580</f>
        <v>74</v>
      </c>
      <c r="O2580" s="79">
        <v>205</v>
      </c>
      <c r="P2580" s="82">
        <v>1374</v>
      </c>
      <c r="Q2580" s="83">
        <f>IFERROR(O2580/P2580,"-")</f>
        <v>0.14919941775836973</v>
      </c>
      <c r="W2580" s="1" t="str">
        <f t="shared" si="343"/>
        <v>23愛知県</v>
      </c>
    </row>
    <row r="2581" spans="1:23" ht="14.25" thickBot="1" x14ac:dyDescent="0.2">
      <c r="A2581" s="8">
        <f t="shared" si="342"/>
        <v>172</v>
      </c>
      <c r="B2581" s="8">
        <f>B2580</f>
        <v>2304</v>
      </c>
      <c r="D2581" s="84"/>
      <c r="E2581" s="85" t="s">
        <v>33</v>
      </c>
      <c r="F2581" s="86">
        <v>791</v>
      </c>
      <c r="G2581" s="87">
        <f>IFERROR(F2581/P2581,"-")</f>
        <v>1.0063613231552162</v>
      </c>
      <c r="H2581" s="88">
        <v>811</v>
      </c>
      <c r="I2581" s="88">
        <v>875</v>
      </c>
      <c r="J2581" s="88">
        <v>835</v>
      </c>
      <c r="K2581" s="88">
        <v>756</v>
      </c>
      <c r="L2581" s="89">
        <v>796</v>
      </c>
      <c r="M2581" s="90">
        <f>IFERROR(L2581/F2581,"-")</f>
        <v>1.0063211125158027</v>
      </c>
      <c r="N2581" s="91">
        <f>L2581-F2581</f>
        <v>5</v>
      </c>
      <c r="O2581" s="89">
        <v>551</v>
      </c>
      <c r="P2581" s="92">
        <v>786</v>
      </c>
      <c r="Q2581" s="93">
        <f>IFERROR(O2581/P2581,"-")</f>
        <v>0.70101781170483457</v>
      </c>
      <c r="W2581" s="1" t="str">
        <f t="shared" si="343"/>
        <v>23愛知県</v>
      </c>
    </row>
    <row r="2582" spans="1:23" s="5" customFormat="1" x14ac:dyDescent="0.15">
      <c r="A2582" s="94">
        <f t="shared" si="342"/>
        <v>172</v>
      </c>
      <c r="B2582" s="94">
        <f>B2581</f>
        <v>2304</v>
      </c>
      <c r="D2582" s="95"/>
      <c r="E2582" s="96" t="s">
        <v>34</v>
      </c>
      <c r="F2582" s="97">
        <v>0.92307692307692313</v>
      </c>
      <c r="G2582" s="98"/>
      <c r="H2582" s="97">
        <v>1</v>
      </c>
      <c r="I2582" s="97">
        <v>1</v>
      </c>
      <c r="J2582" s="97">
        <v>1</v>
      </c>
      <c r="K2582" s="97">
        <v>1</v>
      </c>
      <c r="L2582" s="97">
        <v>1</v>
      </c>
      <c r="M2582" s="99"/>
      <c r="N2582" s="99"/>
      <c r="O2582" s="100"/>
      <c r="P2582" s="100"/>
      <c r="Q2582" s="99"/>
      <c r="W2582" s="5" t="str">
        <f t="shared" si="343"/>
        <v>23愛知県</v>
      </c>
    </row>
    <row r="2583" spans="1:23" x14ac:dyDescent="0.15">
      <c r="A2583" s="8">
        <f>(ROW()+12)/15</f>
        <v>173</v>
      </c>
      <c r="B2583" s="8"/>
      <c r="C2583" s="101">
        <f>(ROW()+12)/15</f>
        <v>173</v>
      </c>
      <c r="D2583" s="101"/>
      <c r="R2583" s="1" t="str">
        <f>"（"&amp;H2585&amp;"　"&amp;H2586&amp;"構想区域）"</f>
        <v>（愛知県　尾張西部構想区域）</v>
      </c>
      <c r="W2583" s="1" t="str">
        <f>TEXT(F2585,"0?")&amp;H2585</f>
        <v>23愛知県</v>
      </c>
    </row>
    <row r="2584" spans="1:23" ht="14.25" thickBot="1" x14ac:dyDescent="0.2">
      <c r="A2584" s="8">
        <f t="shared" ref="A2584:A2597" si="344">A2583</f>
        <v>173</v>
      </c>
      <c r="B2584" s="8"/>
      <c r="C2584" s="1" t="s">
        <v>3</v>
      </c>
      <c r="W2584" s="1" t="str">
        <f>W2583</f>
        <v>23愛知県</v>
      </c>
    </row>
    <row r="2585" spans="1:23" x14ac:dyDescent="0.15">
      <c r="A2585" s="8">
        <f t="shared" si="344"/>
        <v>173</v>
      </c>
      <c r="B2585" s="8">
        <v>2305</v>
      </c>
      <c r="D2585" s="10" t="s">
        <v>4</v>
      </c>
      <c r="E2585" s="11"/>
      <c r="F2585" s="12">
        <f>QUOTIENT(F2586,100)</f>
        <v>23</v>
      </c>
      <c r="G2585" s="13"/>
      <c r="H2585" s="14" t="s">
        <v>221</v>
      </c>
      <c r="I2585" s="15"/>
      <c r="N2585" s="16"/>
      <c r="W2585" s="1" t="str">
        <f t="shared" ref="W2585:W2597" si="345">W2584</f>
        <v>23愛知県</v>
      </c>
    </row>
    <row r="2586" spans="1:23" x14ac:dyDescent="0.15">
      <c r="A2586" s="8">
        <f t="shared" si="344"/>
        <v>173</v>
      </c>
      <c r="B2586" s="8">
        <f>B2585</f>
        <v>2305</v>
      </c>
      <c r="D2586" s="17" t="s">
        <v>5</v>
      </c>
      <c r="E2586" s="18"/>
      <c r="F2586" s="19">
        <f>B2586</f>
        <v>2305</v>
      </c>
      <c r="G2586" s="20"/>
      <c r="H2586" s="21" t="s">
        <v>224</v>
      </c>
      <c r="I2586" s="22"/>
      <c r="N2586" s="16"/>
      <c r="W2586" s="1" t="str">
        <f t="shared" si="345"/>
        <v>23愛知県</v>
      </c>
    </row>
    <row r="2587" spans="1:23" x14ac:dyDescent="0.15">
      <c r="A2587" s="8">
        <f t="shared" si="344"/>
        <v>173</v>
      </c>
      <c r="B2587" s="8">
        <f>B2586</f>
        <v>2305</v>
      </c>
      <c r="D2587" s="23" t="s">
        <v>6</v>
      </c>
      <c r="E2587" s="24"/>
      <c r="F2587" s="25">
        <v>51.482399999999998</v>
      </c>
      <c r="G2587" s="26"/>
      <c r="H2587" s="26"/>
      <c r="I2587" s="27"/>
      <c r="J2587" s="28"/>
      <c r="K2587" s="28"/>
      <c r="M2587" s="28"/>
      <c r="N2587" s="29"/>
      <c r="O2587" s="30" t="s">
        <v>7</v>
      </c>
      <c r="W2587" s="1" t="str">
        <f t="shared" si="345"/>
        <v>23愛知県</v>
      </c>
    </row>
    <row r="2588" spans="1:23" ht="14.25" thickBot="1" x14ac:dyDescent="0.2">
      <c r="A2588" s="8">
        <f t="shared" si="344"/>
        <v>173</v>
      </c>
      <c r="B2588" s="8">
        <f>B2587</f>
        <v>2305</v>
      </c>
      <c r="D2588" s="31" t="s">
        <v>8</v>
      </c>
      <c r="E2588" s="32"/>
      <c r="F2588" s="33">
        <v>193.17</v>
      </c>
      <c r="G2588" s="34"/>
      <c r="H2588" s="34"/>
      <c r="I2588" s="35"/>
      <c r="J2588" s="36"/>
      <c r="K2588" s="36"/>
      <c r="M2588" s="36"/>
      <c r="O2588" s="37">
        <v>-1.4000000000000012E-2</v>
      </c>
      <c r="P2588" s="37"/>
      <c r="W2588" s="1" t="str">
        <f t="shared" si="345"/>
        <v>23愛知県</v>
      </c>
    </row>
    <row r="2589" spans="1:23" ht="14.25" thickBot="1" x14ac:dyDescent="0.2">
      <c r="A2589" s="8">
        <f t="shared" si="344"/>
        <v>173</v>
      </c>
      <c r="B2589" s="8"/>
      <c r="C2589" s="1" t="s">
        <v>9</v>
      </c>
      <c r="W2589" s="1" t="str">
        <f t="shared" si="345"/>
        <v>23愛知県</v>
      </c>
    </row>
    <row r="2590" spans="1:23" ht="13.5" customHeight="1" x14ac:dyDescent="0.15">
      <c r="A2590" s="8">
        <f t="shared" si="344"/>
        <v>173</v>
      </c>
      <c r="B2590" s="8"/>
      <c r="D2590" s="38"/>
      <c r="E2590" s="39"/>
      <c r="F2590" s="40" t="s">
        <v>10</v>
      </c>
      <c r="G2590" s="41"/>
      <c r="H2590" s="42" t="s">
        <v>11</v>
      </c>
      <c r="I2590" s="42" t="s">
        <v>12</v>
      </c>
      <c r="J2590" s="42" t="s">
        <v>13</v>
      </c>
      <c r="K2590" s="42" t="s">
        <v>14</v>
      </c>
      <c r="L2590" s="43" t="s">
        <v>15</v>
      </c>
      <c r="M2590" s="41"/>
      <c r="N2590" s="41"/>
      <c r="O2590" s="43" t="s">
        <v>16</v>
      </c>
      <c r="P2590" s="41"/>
      <c r="Q2590" s="44"/>
      <c r="W2590" s="1" t="str">
        <f t="shared" si="345"/>
        <v>23愛知県</v>
      </c>
    </row>
    <row r="2591" spans="1:23" ht="32.25" thickBot="1" x14ac:dyDescent="0.2">
      <c r="A2591" s="8">
        <f t="shared" si="344"/>
        <v>173</v>
      </c>
      <c r="B2591" s="8"/>
      <c r="D2591" s="45"/>
      <c r="E2591" s="46"/>
      <c r="F2591" s="47" t="s">
        <v>17</v>
      </c>
      <c r="G2591" s="48" t="s">
        <v>18</v>
      </c>
      <c r="H2591" s="49" t="s">
        <v>19</v>
      </c>
      <c r="I2591" s="49" t="s">
        <v>20</v>
      </c>
      <c r="J2591" s="49" t="s">
        <v>21</v>
      </c>
      <c r="K2591" s="49" t="s">
        <v>22</v>
      </c>
      <c r="L2591" s="50" t="s">
        <v>23</v>
      </c>
      <c r="M2591" s="51" t="s">
        <v>24</v>
      </c>
      <c r="N2591" s="52" t="s">
        <v>25</v>
      </c>
      <c r="O2591" s="53" t="s">
        <v>26</v>
      </c>
      <c r="P2591" s="51" t="s">
        <v>27</v>
      </c>
      <c r="Q2591" s="54" t="s">
        <v>28</v>
      </c>
      <c r="W2591" s="1" t="str">
        <f t="shared" si="345"/>
        <v>23愛知県</v>
      </c>
    </row>
    <row r="2592" spans="1:23" ht="14.25" thickTop="1" x14ac:dyDescent="0.15">
      <c r="A2592" s="8">
        <f t="shared" si="344"/>
        <v>173</v>
      </c>
      <c r="B2592" s="8">
        <f>B2587</f>
        <v>2305</v>
      </c>
      <c r="D2592" s="55"/>
      <c r="E2592" s="56" t="s">
        <v>29</v>
      </c>
      <c r="F2592" s="57">
        <f>SUM(F2593:F2596)</f>
        <v>3599</v>
      </c>
      <c r="G2592" s="58">
        <f>IFERROR(F2592/P2592,"-")</f>
        <v>0.91764405915349312</v>
      </c>
      <c r="H2592" s="59">
        <f>SUM(H2593:H2596)</f>
        <v>3836</v>
      </c>
      <c r="I2592" s="59">
        <f>SUM(I2593:I2596)</f>
        <v>3813</v>
      </c>
      <c r="J2592" s="59">
        <f>SUM(J2593:J2596)</f>
        <v>3779</v>
      </c>
      <c r="K2592" s="59">
        <f>SUM(K2593:K2596)</f>
        <v>3845</v>
      </c>
      <c r="L2592" s="60">
        <f>SUM(L2593:L2596)</f>
        <v>3810</v>
      </c>
      <c r="M2592" s="61">
        <f>IFERROR(L2592/F2592,"-")</f>
        <v>1.0586273964990276</v>
      </c>
      <c r="N2592" s="62">
        <f>L2592-F2592</f>
        <v>211</v>
      </c>
      <c r="O2592" s="60">
        <f>SUM(O2593:O2596)</f>
        <v>3673</v>
      </c>
      <c r="P2592" s="63">
        <f>SUM(P2593:P2596)</f>
        <v>3922</v>
      </c>
      <c r="Q2592" s="64">
        <f>IFERROR(O2592/P2592,"-")</f>
        <v>0.936511983681795</v>
      </c>
      <c r="W2592" s="1" t="str">
        <f t="shared" si="345"/>
        <v>23愛知県</v>
      </c>
    </row>
    <row r="2593" spans="1:23" x14ac:dyDescent="0.15">
      <c r="A2593" s="8">
        <f t="shared" si="344"/>
        <v>173</v>
      </c>
      <c r="B2593" s="8">
        <f>B2592</f>
        <v>2305</v>
      </c>
      <c r="D2593" s="65"/>
      <c r="E2593" s="66" t="s">
        <v>30</v>
      </c>
      <c r="F2593" s="67">
        <v>94</v>
      </c>
      <c r="G2593" s="68">
        <f>IFERROR(F2593/P2593,"-")</f>
        <v>0.23095823095823095</v>
      </c>
      <c r="H2593" s="69">
        <v>92</v>
      </c>
      <c r="I2593" s="69">
        <v>102</v>
      </c>
      <c r="J2593" s="69">
        <v>98</v>
      </c>
      <c r="K2593" s="69">
        <v>119</v>
      </c>
      <c r="L2593" s="70">
        <v>174</v>
      </c>
      <c r="M2593" s="71">
        <f>IFERROR(L2593/F2593,"-")</f>
        <v>1.8510638297872339</v>
      </c>
      <c r="N2593" s="72">
        <f>L2593-F2593</f>
        <v>80</v>
      </c>
      <c r="O2593" s="70">
        <v>248</v>
      </c>
      <c r="P2593" s="73">
        <v>407</v>
      </c>
      <c r="Q2593" s="74">
        <f>IFERROR(O2593/P2593,"-")</f>
        <v>0.60933660933660938</v>
      </c>
      <c r="W2593" s="1" t="str">
        <f t="shared" si="345"/>
        <v>23愛知県</v>
      </c>
    </row>
    <row r="2594" spans="1:23" x14ac:dyDescent="0.15">
      <c r="A2594" s="8">
        <f t="shared" si="344"/>
        <v>173</v>
      </c>
      <c r="B2594" s="8">
        <f>B2593</f>
        <v>2305</v>
      </c>
      <c r="D2594" s="65"/>
      <c r="E2594" s="75" t="s">
        <v>31</v>
      </c>
      <c r="F2594" s="76">
        <v>2458</v>
      </c>
      <c r="G2594" s="77">
        <f>IFERROR(F2594/P2594,"-")</f>
        <v>1.7632711621233859</v>
      </c>
      <c r="H2594" s="78">
        <v>2435</v>
      </c>
      <c r="I2594" s="78">
        <v>2410</v>
      </c>
      <c r="J2594" s="78">
        <v>2352</v>
      </c>
      <c r="K2594" s="78">
        <v>2403</v>
      </c>
      <c r="L2594" s="79">
        <v>2270</v>
      </c>
      <c r="M2594" s="80">
        <f>IFERROR(L2594/F2594,"-")</f>
        <v>0.92351505288852731</v>
      </c>
      <c r="N2594" s="81">
        <f>L2594-F2594</f>
        <v>-188</v>
      </c>
      <c r="O2594" s="79">
        <v>2210</v>
      </c>
      <c r="P2594" s="82">
        <v>1394</v>
      </c>
      <c r="Q2594" s="83">
        <f>IFERROR(O2594/P2594,"-")</f>
        <v>1.5853658536585367</v>
      </c>
      <c r="W2594" s="1" t="str">
        <f t="shared" si="345"/>
        <v>23愛知県</v>
      </c>
    </row>
    <row r="2595" spans="1:23" x14ac:dyDescent="0.15">
      <c r="A2595" s="8">
        <f t="shared" si="344"/>
        <v>173</v>
      </c>
      <c r="B2595" s="8">
        <f>B2594</f>
        <v>2305</v>
      </c>
      <c r="D2595" s="65"/>
      <c r="E2595" s="75" t="s">
        <v>32</v>
      </c>
      <c r="F2595" s="76">
        <v>518</v>
      </c>
      <c r="G2595" s="77">
        <f>IFERROR(F2595/P2595,"-")</f>
        <v>0.34350132625994695</v>
      </c>
      <c r="H2595" s="78">
        <v>660</v>
      </c>
      <c r="I2595" s="78">
        <v>702</v>
      </c>
      <c r="J2595" s="78">
        <v>730</v>
      </c>
      <c r="K2595" s="78">
        <v>743</v>
      </c>
      <c r="L2595" s="79">
        <v>767</v>
      </c>
      <c r="M2595" s="80">
        <f>IFERROR(L2595/F2595,"-")</f>
        <v>1.4806949806949807</v>
      </c>
      <c r="N2595" s="81">
        <f>L2595-F2595</f>
        <v>249</v>
      </c>
      <c r="O2595" s="79">
        <v>616</v>
      </c>
      <c r="P2595" s="82">
        <v>1508</v>
      </c>
      <c r="Q2595" s="83">
        <f>IFERROR(O2595/P2595,"-")</f>
        <v>0.40848806366047746</v>
      </c>
      <c r="W2595" s="1" t="str">
        <f t="shared" si="345"/>
        <v>23愛知県</v>
      </c>
    </row>
    <row r="2596" spans="1:23" ht="14.25" thickBot="1" x14ac:dyDescent="0.2">
      <c r="A2596" s="8">
        <f t="shared" si="344"/>
        <v>173</v>
      </c>
      <c r="B2596" s="8">
        <f>B2595</f>
        <v>2305</v>
      </c>
      <c r="D2596" s="84"/>
      <c r="E2596" s="85" t="s">
        <v>33</v>
      </c>
      <c r="F2596" s="86">
        <v>529</v>
      </c>
      <c r="G2596" s="87">
        <f>IFERROR(F2596/P2596,"-")</f>
        <v>0.86296900489396411</v>
      </c>
      <c r="H2596" s="88">
        <v>649</v>
      </c>
      <c r="I2596" s="88">
        <v>599</v>
      </c>
      <c r="J2596" s="88">
        <v>599</v>
      </c>
      <c r="K2596" s="88">
        <v>580</v>
      </c>
      <c r="L2596" s="89">
        <v>599</v>
      </c>
      <c r="M2596" s="90">
        <f>IFERROR(L2596/F2596,"-")</f>
        <v>1.1323251417769375</v>
      </c>
      <c r="N2596" s="91">
        <f>L2596-F2596</f>
        <v>70</v>
      </c>
      <c r="O2596" s="89">
        <v>599</v>
      </c>
      <c r="P2596" s="92">
        <v>613</v>
      </c>
      <c r="Q2596" s="93">
        <f>IFERROR(O2596/P2596,"-")</f>
        <v>0.97716150081566067</v>
      </c>
      <c r="W2596" s="1" t="str">
        <f t="shared" si="345"/>
        <v>23愛知県</v>
      </c>
    </row>
    <row r="2597" spans="1:23" s="5" customFormat="1" x14ac:dyDescent="0.15">
      <c r="A2597" s="94">
        <f t="shared" si="344"/>
        <v>173</v>
      </c>
      <c r="B2597" s="94">
        <f>B2596</f>
        <v>2305</v>
      </c>
      <c r="D2597" s="95"/>
      <c r="E2597" s="96" t="s">
        <v>34</v>
      </c>
      <c r="F2597" s="97">
        <v>0.97872340425531912</v>
      </c>
      <c r="G2597" s="98"/>
      <c r="H2597" s="97">
        <v>1</v>
      </c>
      <c r="I2597" s="97">
        <v>1</v>
      </c>
      <c r="J2597" s="97">
        <v>1</v>
      </c>
      <c r="K2597" s="97">
        <v>1</v>
      </c>
      <c r="L2597" s="97">
        <v>1</v>
      </c>
      <c r="M2597" s="99"/>
      <c r="N2597" s="99"/>
      <c r="O2597" s="100"/>
      <c r="P2597" s="100"/>
      <c r="Q2597" s="99"/>
      <c r="W2597" s="5" t="str">
        <f t="shared" si="345"/>
        <v>23愛知県</v>
      </c>
    </row>
    <row r="2598" spans="1:23" x14ac:dyDescent="0.15">
      <c r="A2598" s="8">
        <f>(ROW()+12)/15</f>
        <v>174</v>
      </c>
      <c r="B2598" s="8"/>
      <c r="C2598" s="101">
        <f>(ROW()+12)/15</f>
        <v>174</v>
      </c>
      <c r="D2598" s="101"/>
      <c r="R2598" s="1" t="str">
        <f>"（"&amp;H2600&amp;"　"&amp;H2601&amp;"構想区域）"</f>
        <v>（愛知県　尾張北部構想区域）</v>
      </c>
      <c r="W2598" s="1" t="str">
        <f>TEXT(F2600,"0?")&amp;H2600</f>
        <v>23愛知県</v>
      </c>
    </row>
    <row r="2599" spans="1:23" ht="14.25" thickBot="1" x14ac:dyDescent="0.2">
      <c r="A2599" s="8">
        <f t="shared" ref="A2599:A2612" si="346">A2598</f>
        <v>174</v>
      </c>
      <c r="B2599" s="8"/>
      <c r="C2599" s="1" t="s">
        <v>3</v>
      </c>
      <c r="W2599" s="1" t="str">
        <f>W2598</f>
        <v>23愛知県</v>
      </c>
    </row>
    <row r="2600" spans="1:23" x14ac:dyDescent="0.15">
      <c r="A2600" s="8">
        <f t="shared" si="346"/>
        <v>174</v>
      </c>
      <c r="B2600" s="8">
        <v>2306</v>
      </c>
      <c r="D2600" s="10" t="s">
        <v>4</v>
      </c>
      <c r="E2600" s="11"/>
      <c r="F2600" s="12">
        <f>QUOTIENT(F2601,100)</f>
        <v>23</v>
      </c>
      <c r="G2600" s="13"/>
      <c r="H2600" s="14" t="s">
        <v>221</v>
      </c>
      <c r="I2600" s="15"/>
      <c r="N2600" s="16"/>
      <c r="W2600" s="1" t="str">
        <f t="shared" ref="W2600:W2612" si="347">W2599</f>
        <v>23愛知県</v>
      </c>
    </row>
    <row r="2601" spans="1:23" x14ac:dyDescent="0.15">
      <c r="A2601" s="8">
        <f t="shared" si="346"/>
        <v>174</v>
      </c>
      <c r="B2601" s="8">
        <f>B2600</f>
        <v>2306</v>
      </c>
      <c r="D2601" s="17" t="s">
        <v>5</v>
      </c>
      <c r="E2601" s="18"/>
      <c r="F2601" s="19">
        <f>B2601</f>
        <v>2306</v>
      </c>
      <c r="G2601" s="20"/>
      <c r="H2601" s="21" t="s">
        <v>225</v>
      </c>
      <c r="I2601" s="22"/>
      <c r="N2601" s="16"/>
      <c r="W2601" s="1" t="str">
        <f t="shared" si="347"/>
        <v>23愛知県</v>
      </c>
    </row>
    <row r="2602" spans="1:23" x14ac:dyDescent="0.15">
      <c r="A2602" s="8">
        <f t="shared" si="346"/>
        <v>174</v>
      </c>
      <c r="B2602" s="8">
        <f>B2601</f>
        <v>2306</v>
      </c>
      <c r="D2602" s="23" t="s">
        <v>6</v>
      </c>
      <c r="E2602" s="24"/>
      <c r="F2602" s="25">
        <v>73.527799999999999</v>
      </c>
      <c r="G2602" s="26"/>
      <c r="H2602" s="26"/>
      <c r="I2602" s="27"/>
      <c r="J2602" s="28"/>
      <c r="K2602" s="28"/>
      <c r="M2602" s="28"/>
      <c r="N2602" s="29"/>
      <c r="O2602" s="30" t="s">
        <v>7</v>
      </c>
      <c r="W2602" s="1" t="str">
        <f t="shared" si="347"/>
        <v>23愛知県</v>
      </c>
    </row>
    <row r="2603" spans="1:23" ht="14.25" thickBot="1" x14ac:dyDescent="0.2">
      <c r="A2603" s="8">
        <f t="shared" si="346"/>
        <v>174</v>
      </c>
      <c r="B2603" s="8">
        <f>B2602</f>
        <v>2306</v>
      </c>
      <c r="D2603" s="31" t="s">
        <v>8</v>
      </c>
      <c r="E2603" s="32"/>
      <c r="F2603" s="33">
        <v>295.95999999999998</v>
      </c>
      <c r="G2603" s="34"/>
      <c r="H2603" s="34"/>
      <c r="I2603" s="35"/>
      <c r="J2603" s="36"/>
      <c r="K2603" s="36"/>
      <c r="M2603" s="36"/>
      <c r="O2603" s="37">
        <v>-1.5000000000000013E-2</v>
      </c>
      <c r="P2603" s="37"/>
      <c r="W2603" s="1" t="str">
        <f t="shared" si="347"/>
        <v>23愛知県</v>
      </c>
    </row>
    <row r="2604" spans="1:23" ht="14.25" thickBot="1" x14ac:dyDescent="0.2">
      <c r="A2604" s="8">
        <f t="shared" si="346"/>
        <v>174</v>
      </c>
      <c r="B2604" s="8"/>
      <c r="C2604" s="1" t="s">
        <v>9</v>
      </c>
      <c r="W2604" s="1" t="str">
        <f t="shared" si="347"/>
        <v>23愛知県</v>
      </c>
    </row>
    <row r="2605" spans="1:23" ht="13.5" customHeight="1" x14ac:dyDescent="0.15">
      <c r="A2605" s="8">
        <f t="shared" si="346"/>
        <v>174</v>
      </c>
      <c r="B2605" s="8"/>
      <c r="D2605" s="38"/>
      <c r="E2605" s="39"/>
      <c r="F2605" s="40" t="s">
        <v>10</v>
      </c>
      <c r="G2605" s="41"/>
      <c r="H2605" s="42" t="s">
        <v>11</v>
      </c>
      <c r="I2605" s="42" t="s">
        <v>12</v>
      </c>
      <c r="J2605" s="42" t="s">
        <v>13</v>
      </c>
      <c r="K2605" s="42" t="s">
        <v>14</v>
      </c>
      <c r="L2605" s="43" t="s">
        <v>15</v>
      </c>
      <c r="M2605" s="41"/>
      <c r="N2605" s="41"/>
      <c r="O2605" s="43" t="s">
        <v>16</v>
      </c>
      <c r="P2605" s="41"/>
      <c r="Q2605" s="44"/>
      <c r="W2605" s="1" t="str">
        <f t="shared" si="347"/>
        <v>23愛知県</v>
      </c>
    </row>
    <row r="2606" spans="1:23" ht="32.25" thickBot="1" x14ac:dyDescent="0.2">
      <c r="A2606" s="8">
        <f t="shared" si="346"/>
        <v>174</v>
      </c>
      <c r="B2606" s="8"/>
      <c r="D2606" s="45"/>
      <c r="E2606" s="46"/>
      <c r="F2606" s="47" t="s">
        <v>17</v>
      </c>
      <c r="G2606" s="48" t="s">
        <v>18</v>
      </c>
      <c r="H2606" s="49" t="s">
        <v>19</v>
      </c>
      <c r="I2606" s="49" t="s">
        <v>20</v>
      </c>
      <c r="J2606" s="49" t="s">
        <v>21</v>
      </c>
      <c r="K2606" s="49" t="s">
        <v>22</v>
      </c>
      <c r="L2606" s="50" t="s">
        <v>23</v>
      </c>
      <c r="M2606" s="51" t="s">
        <v>24</v>
      </c>
      <c r="N2606" s="52" t="s">
        <v>25</v>
      </c>
      <c r="O2606" s="53" t="s">
        <v>26</v>
      </c>
      <c r="P2606" s="51" t="s">
        <v>27</v>
      </c>
      <c r="Q2606" s="54" t="s">
        <v>28</v>
      </c>
      <c r="W2606" s="1" t="str">
        <f t="shared" si="347"/>
        <v>23愛知県</v>
      </c>
    </row>
    <row r="2607" spans="1:23" ht="14.25" thickTop="1" x14ac:dyDescent="0.15">
      <c r="A2607" s="8">
        <f t="shared" si="346"/>
        <v>174</v>
      </c>
      <c r="B2607" s="8">
        <f>B2602</f>
        <v>2306</v>
      </c>
      <c r="D2607" s="55"/>
      <c r="E2607" s="56" t="s">
        <v>29</v>
      </c>
      <c r="F2607" s="57">
        <f>SUM(F2608:F2611)</f>
        <v>5203</v>
      </c>
      <c r="G2607" s="58">
        <f>IFERROR(F2607/P2607,"-")</f>
        <v>0.96620241411327767</v>
      </c>
      <c r="H2607" s="59">
        <f>SUM(H2608:H2611)</f>
        <v>5193</v>
      </c>
      <c r="I2607" s="59">
        <f>SUM(I2608:I2611)</f>
        <v>5296</v>
      </c>
      <c r="J2607" s="59">
        <f>SUM(J2608:J2611)</f>
        <v>5336</v>
      </c>
      <c r="K2607" s="59">
        <f>SUM(K2608:K2611)</f>
        <v>5273</v>
      </c>
      <c r="L2607" s="60">
        <f>SUM(L2608:L2611)</f>
        <v>5270</v>
      </c>
      <c r="M2607" s="61">
        <f>IFERROR(L2607/F2607,"-")</f>
        <v>1.0128771862387085</v>
      </c>
      <c r="N2607" s="62">
        <f>L2607-F2607</f>
        <v>67</v>
      </c>
      <c r="O2607" s="60">
        <f>SUM(O2608:O2611)</f>
        <v>5359</v>
      </c>
      <c r="P2607" s="63">
        <f>SUM(P2608:P2611)</f>
        <v>5385</v>
      </c>
      <c r="Q2607" s="64">
        <f>IFERROR(O2607/P2607,"-")</f>
        <v>0.99517177344475394</v>
      </c>
      <c r="W2607" s="1" t="str">
        <f t="shared" si="347"/>
        <v>23愛知県</v>
      </c>
    </row>
    <row r="2608" spans="1:23" x14ac:dyDescent="0.15">
      <c r="A2608" s="8">
        <f t="shared" si="346"/>
        <v>174</v>
      </c>
      <c r="B2608" s="8">
        <f>B2607</f>
        <v>2306</v>
      </c>
      <c r="D2608" s="65"/>
      <c r="E2608" s="66" t="s">
        <v>30</v>
      </c>
      <c r="F2608" s="67">
        <v>679</v>
      </c>
      <c r="G2608" s="68">
        <f>IFERROR(F2608/P2608,"-")</f>
        <v>1.2017699115044247</v>
      </c>
      <c r="H2608" s="69">
        <v>722</v>
      </c>
      <c r="I2608" s="69">
        <v>664</v>
      </c>
      <c r="J2608" s="69">
        <v>664</v>
      </c>
      <c r="K2608" s="69">
        <v>664</v>
      </c>
      <c r="L2608" s="70">
        <v>683</v>
      </c>
      <c r="M2608" s="71">
        <f>IFERROR(L2608/F2608,"-")</f>
        <v>1.0058910162002945</v>
      </c>
      <c r="N2608" s="72">
        <f>L2608-F2608</f>
        <v>4</v>
      </c>
      <c r="O2608" s="70">
        <v>683</v>
      </c>
      <c r="P2608" s="73">
        <v>565</v>
      </c>
      <c r="Q2608" s="74">
        <f>IFERROR(O2608/P2608,"-")</f>
        <v>1.2088495575221239</v>
      </c>
      <c r="W2608" s="1" t="str">
        <f t="shared" si="347"/>
        <v>23愛知県</v>
      </c>
    </row>
    <row r="2609" spans="1:23" x14ac:dyDescent="0.15">
      <c r="A2609" s="8">
        <f t="shared" si="346"/>
        <v>174</v>
      </c>
      <c r="B2609" s="8">
        <f>B2608</f>
        <v>2306</v>
      </c>
      <c r="D2609" s="65"/>
      <c r="E2609" s="75" t="s">
        <v>31</v>
      </c>
      <c r="F2609" s="76">
        <v>2663</v>
      </c>
      <c r="G2609" s="77">
        <f>IFERROR(F2609/P2609,"-")</f>
        <v>1.4615806805708014</v>
      </c>
      <c r="H2609" s="78">
        <v>2495</v>
      </c>
      <c r="I2609" s="78">
        <v>2506</v>
      </c>
      <c r="J2609" s="78">
        <v>2525</v>
      </c>
      <c r="K2609" s="78">
        <v>2479</v>
      </c>
      <c r="L2609" s="79">
        <v>2440</v>
      </c>
      <c r="M2609" s="80">
        <f>IFERROR(L2609/F2609,"-")</f>
        <v>0.91625985730379267</v>
      </c>
      <c r="N2609" s="81">
        <f>L2609-F2609</f>
        <v>-223</v>
      </c>
      <c r="O2609" s="79">
        <v>2470</v>
      </c>
      <c r="P2609" s="82">
        <v>1822</v>
      </c>
      <c r="Q2609" s="83">
        <f>IFERROR(O2609/P2609,"-")</f>
        <v>1.3556531284302964</v>
      </c>
      <c r="W2609" s="1" t="str">
        <f t="shared" si="347"/>
        <v>23愛知県</v>
      </c>
    </row>
    <row r="2610" spans="1:23" x14ac:dyDescent="0.15">
      <c r="A2610" s="8">
        <f t="shared" si="346"/>
        <v>174</v>
      </c>
      <c r="B2610" s="8">
        <f>B2609</f>
        <v>2306</v>
      </c>
      <c r="D2610" s="65"/>
      <c r="E2610" s="75" t="s">
        <v>32</v>
      </c>
      <c r="F2610" s="76">
        <v>510</v>
      </c>
      <c r="G2610" s="77">
        <f>IFERROR(F2610/P2610,"-")</f>
        <v>0.2850754611514813</v>
      </c>
      <c r="H2610" s="78">
        <v>705</v>
      </c>
      <c r="I2610" s="78">
        <v>907</v>
      </c>
      <c r="J2610" s="78">
        <v>824</v>
      </c>
      <c r="K2610" s="78">
        <v>782</v>
      </c>
      <c r="L2610" s="79">
        <v>878</v>
      </c>
      <c r="M2610" s="80">
        <f>IFERROR(L2610/F2610,"-")</f>
        <v>1.7215686274509805</v>
      </c>
      <c r="N2610" s="81">
        <f>L2610-F2610</f>
        <v>368</v>
      </c>
      <c r="O2610" s="79">
        <v>937</v>
      </c>
      <c r="P2610" s="82">
        <v>1789</v>
      </c>
      <c r="Q2610" s="83">
        <f>IFERROR(O2610/P2610,"-")</f>
        <v>0.52375628842929012</v>
      </c>
      <c r="W2610" s="1" t="str">
        <f t="shared" si="347"/>
        <v>23愛知県</v>
      </c>
    </row>
    <row r="2611" spans="1:23" ht="14.25" thickBot="1" x14ac:dyDescent="0.2">
      <c r="A2611" s="8">
        <f t="shared" si="346"/>
        <v>174</v>
      </c>
      <c r="B2611" s="8">
        <f>B2610</f>
        <v>2306</v>
      </c>
      <c r="D2611" s="84"/>
      <c r="E2611" s="85" t="s">
        <v>33</v>
      </c>
      <c r="F2611" s="86">
        <v>1351</v>
      </c>
      <c r="G2611" s="87">
        <f>IFERROR(F2611/P2611,"-")</f>
        <v>1.1174524400330852</v>
      </c>
      <c r="H2611" s="88">
        <v>1271</v>
      </c>
      <c r="I2611" s="88">
        <v>1219</v>
      </c>
      <c r="J2611" s="88">
        <v>1323</v>
      </c>
      <c r="K2611" s="88">
        <v>1348</v>
      </c>
      <c r="L2611" s="89">
        <v>1269</v>
      </c>
      <c r="M2611" s="90">
        <f>IFERROR(L2611/F2611,"-")</f>
        <v>0.93930421909696526</v>
      </c>
      <c r="N2611" s="91">
        <f>L2611-F2611</f>
        <v>-82</v>
      </c>
      <c r="O2611" s="89">
        <v>1269</v>
      </c>
      <c r="P2611" s="92">
        <v>1209</v>
      </c>
      <c r="Q2611" s="93">
        <f>IFERROR(O2611/P2611,"-")</f>
        <v>1.0496277915632755</v>
      </c>
      <c r="W2611" s="1" t="str">
        <f t="shared" si="347"/>
        <v>23愛知県</v>
      </c>
    </row>
    <row r="2612" spans="1:23" s="5" customFormat="1" x14ac:dyDescent="0.15">
      <c r="A2612" s="94">
        <f t="shared" si="346"/>
        <v>174</v>
      </c>
      <c r="B2612" s="94">
        <f>B2611</f>
        <v>2306</v>
      </c>
      <c r="D2612" s="95"/>
      <c r="E2612" s="96" t="s">
        <v>34</v>
      </c>
      <c r="F2612" s="97">
        <v>0.96825396825396826</v>
      </c>
      <c r="G2612" s="98"/>
      <c r="H2612" s="97">
        <v>1</v>
      </c>
      <c r="I2612" s="97">
        <v>1</v>
      </c>
      <c r="J2612" s="97">
        <v>1</v>
      </c>
      <c r="K2612" s="97">
        <v>1</v>
      </c>
      <c r="L2612" s="97">
        <v>1</v>
      </c>
      <c r="M2612" s="99"/>
      <c r="N2612" s="99"/>
      <c r="O2612" s="100"/>
      <c r="P2612" s="100"/>
      <c r="Q2612" s="99"/>
      <c r="W2612" s="5" t="str">
        <f t="shared" si="347"/>
        <v>23愛知県</v>
      </c>
    </row>
    <row r="2613" spans="1:23" x14ac:dyDescent="0.15">
      <c r="A2613" s="8">
        <f>(ROW()+12)/15</f>
        <v>175</v>
      </c>
      <c r="B2613" s="8"/>
      <c r="C2613" s="101">
        <f>(ROW()+12)/15</f>
        <v>175</v>
      </c>
      <c r="D2613" s="101"/>
      <c r="R2613" s="1" t="str">
        <f>"（"&amp;H2615&amp;"　"&amp;H2616&amp;"構想区域）"</f>
        <v>（愛知県　知多半島構想区域）</v>
      </c>
      <c r="W2613" s="1" t="str">
        <f>TEXT(F2615,"0?")&amp;H2615</f>
        <v>23愛知県</v>
      </c>
    </row>
    <row r="2614" spans="1:23" ht="14.25" thickBot="1" x14ac:dyDescent="0.2">
      <c r="A2614" s="8">
        <f t="shared" ref="A2614:A2627" si="348">A2613</f>
        <v>175</v>
      </c>
      <c r="B2614" s="8"/>
      <c r="C2614" s="1" t="s">
        <v>3</v>
      </c>
      <c r="W2614" s="1" t="str">
        <f>W2613</f>
        <v>23愛知県</v>
      </c>
    </row>
    <row r="2615" spans="1:23" x14ac:dyDescent="0.15">
      <c r="A2615" s="8">
        <f t="shared" si="348"/>
        <v>175</v>
      </c>
      <c r="B2615" s="8">
        <v>2307</v>
      </c>
      <c r="D2615" s="10" t="s">
        <v>4</v>
      </c>
      <c r="E2615" s="11"/>
      <c r="F2615" s="12">
        <f>QUOTIENT(F2616,100)</f>
        <v>23</v>
      </c>
      <c r="G2615" s="13"/>
      <c r="H2615" s="14" t="s">
        <v>221</v>
      </c>
      <c r="I2615" s="15"/>
      <c r="N2615" s="16"/>
      <c r="W2615" s="1" t="str">
        <f t="shared" ref="W2615:W2627" si="349">W2614</f>
        <v>23愛知県</v>
      </c>
    </row>
    <row r="2616" spans="1:23" x14ac:dyDescent="0.15">
      <c r="A2616" s="8">
        <f t="shared" si="348"/>
        <v>175</v>
      </c>
      <c r="B2616" s="8">
        <f>B2615</f>
        <v>2307</v>
      </c>
      <c r="D2616" s="17" t="s">
        <v>5</v>
      </c>
      <c r="E2616" s="18"/>
      <c r="F2616" s="19">
        <f>B2616</f>
        <v>2307</v>
      </c>
      <c r="G2616" s="20"/>
      <c r="H2616" s="21" t="s">
        <v>226</v>
      </c>
      <c r="I2616" s="22"/>
      <c r="N2616" s="16"/>
      <c r="W2616" s="1" t="str">
        <f t="shared" si="349"/>
        <v>23愛知県</v>
      </c>
    </row>
    <row r="2617" spans="1:23" x14ac:dyDescent="0.15">
      <c r="A2617" s="8">
        <f t="shared" si="348"/>
        <v>175</v>
      </c>
      <c r="B2617" s="8">
        <f>B2616</f>
        <v>2307</v>
      </c>
      <c r="D2617" s="23" t="s">
        <v>6</v>
      </c>
      <c r="E2617" s="24"/>
      <c r="F2617" s="25">
        <v>62.849499999999999</v>
      </c>
      <c r="G2617" s="26"/>
      <c r="H2617" s="26"/>
      <c r="I2617" s="27"/>
      <c r="J2617" s="28"/>
      <c r="K2617" s="28"/>
      <c r="M2617" s="28"/>
      <c r="N2617" s="29"/>
      <c r="O2617" s="30" t="s">
        <v>7</v>
      </c>
      <c r="W2617" s="1" t="str">
        <f t="shared" si="349"/>
        <v>23愛知県</v>
      </c>
    </row>
    <row r="2618" spans="1:23" ht="14.25" thickBot="1" x14ac:dyDescent="0.2">
      <c r="A2618" s="8">
        <f t="shared" si="348"/>
        <v>175</v>
      </c>
      <c r="B2618" s="8">
        <f>B2617</f>
        <v>2307</v>
      </c>
      <c r="D2618" s="31" t="s">
        <v>8</v>
      </c>
      <c r="E2618" s="32"/>
      <c r="F2618" s="33">
        <v>392.2</v>
      </c>
      <c r="G2618" s="34"/>
      <c r="H2618" s="34"/>
      <c r="I2618" s="35"/>
      <c r="J2618" s="36"/>
      <c r="K2618" s="36"/>
      <c r="M2618" s="36"/>
      <c r="O2618" s="37">
        <v>-0.26400000000000001</v>
      </c>
      <c r="P2618" s="37"/>
      <c r="W2618" s="1" t="str">
        <f t="shared" si="349"/>
        <v>23愛知県</v>
      </c>
    </row>
    <row r="2619" spans="1:23" ht="14.25" thickBot="1" x14ac:dyDescent="0.2">
      <c r="A2619" s="8">
        <f t="shared" si="348"/>
        <v>175</v>
      </c>
      <c r="B2619" s="8"/>
      <c r="C2619" s="1" t="s">
        <v>9</v>
      </c>
      <c r="W2619" s="1" t="str">
        <f t="shared" si="349"/>
        <v>23愛知県</v>
      </c>
    </row>
    <row r="2620" spans="1:23" ht="13.5" customHeight="1" x14ac:dyDescent="0.15">
      <c r="A2620" s="8">
        <f t="shared" si="348"/>
        <v>175</v>
      </c>
      <c r="B2620" s="8"/>
      <c r="D2620" s="38"/>
      <c r="E2620" s="39"/>
      <c r="F2620" s="40" t="s">
        <v>10</v>
      </c>
      <c r="G2620" s="41"/>
      <c r="H2620" s="42" t="s">
        <v>11</v>
      </c>
      <c r="I2620" s="42" t="s">
        <v>12</v>
      </c>
      <c r="J2620" s="42" t="s">
        <v>13</v>
      </c>
      <c r="K2620" s="42" t="s">
        <v>14</v>
      </c>
      <c r="L2620" s="43" t="s">
        <v>15</v>
      </c>
      <c r="M2620" s="41"/>
      <c r="N2620" s="41"/>
      <c r="O2620" s="43" t="s">
        <v>16</v>
      </c>
      <c r="P2620" s="41"/>
      <c r="Q2620" s="44"/>
      <c r="W2620" s="1" t="str">
        <f t="shared" si="349"/>
        <v>23愛知県</v>
      </c>
    </row>
    <row r="2621" spans="1:23" ht="32.25" thickBot="1" x14ac:dyDescent="0.2">
      <c r="A2621" s="8">
        <f t="shared" si="348"/>
        <v>175</v>
      </c>
      <c r="B2621" s="8"/>
      <c r="D2621" s="45"/>
      <c r="E2621" s="46"/>
      <c r="F2621" s="47" t="s">
        <v>17</v>
      </c>
      <c r="G2621" s="48" t="s">
        <v>18</v>
      </c>
      <c r="H2621" s="49" t="s">
        <v>19</v>
      </c>
      <c r="I2621" s="49" t="s">
        <v>20</v>
      </c>
      <c r="J2621" s="49" t="s">
        <v>21</v>
      </c>
      <c r="K2621" s="49" t="s">
        <v>22</v>
      </c>
      <c r="L2621" s="50" t="s">
        <v>23</v>
      </c>
      <c r="M2621" s="51" t="s">
        <v>24</v>
      </c>
      <c r="N2621" s="52" t="s">
        <v>25</v>
      </c>
      <c r="O2621" s="53" t="s">
        <v>26</v>
      </c>
      <c r="P2621" s="51" t="s">
        <v>27</v>
      </c>
      <c r="Q2621" s="54" t="s">
        <v>28</v>
      </c>
      <c r="W2621" s="1" t="str">
        <f t="shared" si="349"/>
        <v>23愛知県</v>
      </c>
    </row>
    <row r="2622" spans="1:23" ht="14.25" thickTop="1" x14ac:dyDescent="0.15">
      <c r="A2622" s="8">
        <f t="shared" si="348"/>
        <v>175</v>
      </c>
      <c r="B2622" s="8">
        <f>B2617</f>
        <v>2307</v>
      </c>
      <c r="D2622" s="55"/>
      <c r="E2622" s="56" t="s">
        <v>29</v>
      </c>
      <c r="F2622" s="57">
        <f>SUM(F2623:F2626)</f>
        <v>3131</v>
      </c>
      <c r="G2622" s="58">
        <f>IFERROR(F2622/P2622,"-")</f>
        <v>0.94592145015105744</v>
      </c>
      <c r="H2622" s="59">
        <f>SUM(H2623:H2626)</f>
        <v>3192</v>
      </c>
      <c r="I2622" s="59">
        <f>SUM(I2623:I2626)</f>
        <v>3123</v>
      </c>
      <c r="J2622" s="59">
        <f>SUM(J2623:J2626)</f>
        <v>3123</v>
      </c>
      <c r="K2622" s="59">
        <f>SUM(K2623:K2626)</f>
        <v>3159</v>
      </c>
      <c r="L2622" s="60">
        <f>SUM(L2623:L2626)</f>
        <v>3231</v>
      </c>
      <c r="M2622" s="61">
        <f>IFERROR(L2622/F2622,"-")</f>
        <v>1.0319386777387416</v>
      </c>
      <c r="N2622" s="62">
        <f>L2622-F2622</f>
        <v>100</v>
      </c>
      <c r="O2622" s="60">
        <f>SUM(O2623:O2626)</f>
        <v>3322</v>
      </c>
      <c r="P2622" s="63">
        <f>SUM(P2623:P2626)</f>
        <v>3310</v>
      </c>
      <c r="Q2622" s="64">
        <f>IFERROR(O2622/P2622,"-")</f>
        <v>1.0036253776435045</v>
      </c>
      <c r="W2622" s="1" t="str">
        <f t="shared" si="349"/>
        <v>23愛知県</v>
      </c>
    </row>
    <row r="2623" spans="1:23" x14ac:dyDescent="0.15">
      <c r="A2623" s="8">
        <f t="shared" si="348"/>
        <v>175</v>
      </c>
      <c r="B2623" s="8">
        <f>B2622</f>
        <v>2307</v>
      </c>
      <c r="D2623" s="65"/>
      <c r="E2623" s="66" t="s">
        <v>30</v>
      </c>
      <c r="F2623" s="67">
        <v>205</v>
      </c>
      <c r="G2623" s="68">
        <f>IFERROR(F2623/P2623,"-")</f>
        <v>0.64263322884012541</v>
      </c>
      <c r="H2623" s="69">
        <v>252</v>
      </c>
      <c r="I2623" s="69">
        <v>252</v>
      </c>
      <c r="J2623" s="69">
        <v>259</v>
      </c>
      <c r="K2623" s="69">
        <v>259</v>
      </c>
      <c r="L2623" s="70">
        <v>285</v>
      </c>
      <c r="M2623" s="71">
        <f>IFERROR(L2623/F2623,"-")</f>
        <v>1.3902439024390243</v>
      </c>
      <c r="N2623" s="72">
        <f>L2623-F2623</f>
        <v>80</v>
      </c>
      <c r="O2623" s="70">
        <v>226</v>
      </c>
      <c r="P2623" s="73">
        <v>319</v>
      </c>
      <c r="Q2623" s="74">
        <f>IFERROR(O2623/P2623,"-")</f>
        <v>0.70846394984326022</v>
      </c>
      <c r="W2623" s="1" t="str">
        <f t="shared" si="349"/>
        <v>23愛知県</v>
      </c>
    </row>
    <row r="2624" spans="1:23" x14ac:dyDescent="0.15">
      <c r="A2624" s="8">
        <f t="shared" si="348"/>
        <v>175</v>
      </c>
      <c r="B2624" s="8">
        <f>B2623</f>
        <v>2307</v>
      </c>
      <c r="D2624" s="65"/>
      <c r="E2624" s="75" t="s">
        <v>31</v>
      </c>
      <c r="F2624" s="76">
        <v>2025</v>
      </c>
      <c r="G2624" s="77">
        <f>IFERROR(F2624/P2624,"-")</f>
        <v>1.8276173285198556</v>
      </c>
      <c r="H2624" s="78">
        <v>1770</v>
      </c>
      <c r="I2624" s="78">
        <v>1681</v>
      </c>
      <c r="J2624" s="78">
        <v>1716</v>
      </c>
      <c r="K2624" s="78">
        <v>1717</v>
      </c>
      <c r="L2624" s="79">
        <v>1664</v>
      </c>
      <c r="M2624" s="80">
        <f>IFERROR(L2624/F2624,"-")</f>
        <v>0.82172839506172835</v>
      </c>
      <c r="N2624" s="81">
        <f>L2624-F2624</f>
        <v>-361</v>
      </c>
      <c r="O2624" s="79">
        <v>1643</v>
      </c>
      <c r="P2624" s="82">
        <v>1108</v>
      </c>
      <c r="Q2624" s="83">
        <f>IFERROR(O2624/P2624,"-")</f>
        <v>1.4828519855595668</v>
      </c>
      <c r="W2624" s="1" t="str">
        <f t="shared" si="349"/>
        <v>23愛知県</v>
      </c>
    </row>
    <row r="2625" spans="1:23" x14ac:dyDescent="0.15">
      <c r="A2625" s="8">
        <f t="shared" si="348"/>
        <v>175</v>
      </c>
      <c r="B2625" s="8">
        <f>B2624</f>
        <v>2307</v>
      </c>
      <c r="D2625" s="65"/>
      <c r="E2625" s="75" t="s">
        <v>32</v>
      </c>
      <c r="F2625" s="76">
        <v>399</v>
      </c>
      <c r="G2625" s="77">
        <f>IFERROR(F2625/P2625,"-")</f>
        <v>0.33002481389578164</v>
      </c>
      <c r="H2625" s="78">
        <v>635</v>
      </c>
      <c r="I2625" s="78">
        <v>655</v>
      </c>
      <c r="J2625" s="78">
        <v>583</v>
      </c>
      <c r="K2625" s="78">
        <v>691</v>
      </c>
      <c r="L2625" s="79">
        <v>754</v>
      </c>
      <c r="M2625" s="80">
        <f>IFERROR(L2625/F2625,"-")</f>
        <v>1.8897243107769424</v>
      </c>
      <c r="N2625" s="81">
        <f>L2625-F2625</f>
        <v>355</v>
      </c>
      <c r="O2625" s="79">
        <v>906</v>
      </c>
      <c r="P2625" s="82">
        <v>1209</v>
      </c>
      <c r="Q2625" s="83">
        <f>IFERROR(O2625/P2625,"-")</f>
        <v>0.74937965260545902</v>
      </c>
      <c r="W2625" s="1" t="str">
        <f t="shared" si="349"/>
        <v>23愛知県</v>
      </c>
    </row>
    <row r="2626" spans="1:23" ht="14.25" thickBot="1" x14ac:dyDescent="0.2">
      <c r="A2626" s="8">
        <f t="shared" si="348"/>
        <v>175</v>
      </c>
      <c r="B2626" s="8">
        <f>B2625</f>
        <v>2307</v>
      </c>
      <c r="D2626" s="84"/>
      <c r="E2626" s="85" t="s">
        <v>33</v>
      </c>
      <c r="F2626" s="86">
        <v>502</v>
      </c>
      <c r="G2626" s="87">
        <f>IFERROR(F2626/P2626,"-")</f>
        <v>0.74480712166172103</v>
      </c>
      <c r="H2626" s="88">
        <v>535</v>
      </c>
      <c r="I2626" s="88">
        <v>535</v>
      </c>
      <c r="J2626" s="88">
        <v>565</v>
      </c>
      <c r="K2626" s="88">
        <v>492</v>
      </c>
      <c r="L2626" s="89">
        <v>528</v>
      </c>
      <c r="M2626" s="90">
        <f>IFERROR(L2626/F2626,"-")</f>
        <v>1.0517928286852589</v>
      </c>
      <c r="N2626" s="91">
        <f>L2626-F2626</f>
        <v>26</v>
      </c>
      <c r="O2626" s="89">
        <v>547</v>
      </c>
      <c r="P2626" s="92">
        <v>674</v>
      </c>
      <c r="Q2626" s="93">
        <f>IFERROR(O2626/P2626,"-")</f>
        <v>0.81157270029673589</v>
      </c>
      <c r="W2626" s="1" t="str">
        <f t="shared" si="349"/>
        <v>23愛知県</v>
      </c>
    </row>
    <row r="2627" spans="1:23" s="5" customFormat="1" x14ac:dyDescent="0.15">
      <c r="A2627" s="94">
        <f t="shared" si="348"/>
        <v>175</v>
      </c>
      <c r="B2627" s="94">
        <f>B2626</f>
        <v>2307</v>
      </c>
      <c r="D2627" s="95"/>
      <c r="E2627" s="96" t="s">
        <v>34</v>
      </c>
      <c r="F2627" s="97">
        <v>1</v>
      </c>
      <c r="G2627" s="98"/>
      <c r="H2627" s="97">
        <v>1</v>
      </c>
      <c r="I2627" s="97">
        <v>1</v>
      </c>
      <c r="J2627" s="97">
        <v>1</v>
      </c>
      <c r="K2627" s="97">
        <v>1</v>
      </c>
      <c r="L2627" s="97">
        <v>1</v>
      </c>
      <c r="M2627" s="99"/>
      <c r="N2627" s="99"/>
      <c r="O2627" s="100"/>
      <c r="P2627" s="100"/>
      <c r="Q2627" s="99"/>
      <c r="W2627" s="5" t="str">
        <f t="shared" si="349"/>
        <v>23愛知県</v>
      </c>
    </row>
    <row r="2628" spans="1:23" x14ac:dyDescent="0.15">
      <c r="A2628" s="8">
        <f>(ROW()+12)/15</f>
        <v>176</v>
      </c>
      <c r="B2628" s="8"/>
      <c r="C2628" s="101">
        <f>(ROW()+12)/15</f>
        <v>176</v>
      </c>
      <c r="D2628" s="101"/>
      <c r="R2628" s="1" t="str">
        <f>"（"&amp;H2630&amp;"　"&amp;H2631&amp;"構想区域）"</f>
        <v>（愛知県　西三河北部構想区域）</v>
      </c>
      <c r="W2628" s="1" t="str">
        <f>TEXT(F2630,"0?")&amp;H2630</f>
        <v>23愛知県</v>
      </c>
    </row>
    <row r="2629" spans="1:23" ht="14.25" thickBot="1" x14ac:dyDescent="0.2">
      <c r="A2629" s="8">
        <f t="shared" ref="A2629:A2642" si="350">A2628</f>
        <v>176</v>
      </c>
      <c r="B2629" s="8"/>
      <c r="C2629" s="1" t="s">
        <v>3</v>
      </c>
      <c r="W2629" s="1" t="str">
        <f>W2628</f>
        <v>23愛知県</v>
      </c>
    </row>
    <row r="2630" spans="1:23" x14ac:dyDescent="0.15">
      <c r="A2630" s="8">
        <f t="shared" si="350"/>
        <v>176</v>
      </c>
      <c r="B2630" s="8">
        <v>2308</v>
      </c>
      <c r="D2630" s="10" t="s">
        <v>4</v>
      </c>
      <c r="E2630" s="11"/>
      <c r="F2630" s="12">
        <f>QUOTIENT(F2631,100)</f>
        <v>23</v>
      </c>
      <c r="G2630" s="13"/>
      <c r="H2630" s="14" t="s">
        <v>221</v>
      </c>
      <c r="I2630" s="15"/>
      <c r="N2630" s="16"/>
      <c r="W2630" s="1" t="str">
        <f t="shared" ref="W2630:W2642" si="351">W2629</f>
        <v>23愛知県</v>
      </c>
    </row>
    <row r="2631" spans="1:23" x14ac:dyDescent="0.15">
      <c r="A2631" s="8">
        <f t="shared" si="350"/>
        <v>176</v>
      </c>
      <c r="B2631" s="8">
        <f>B2630</f>
        <v>2308</v>
      </c>
      <c r="D2631" s="17" t="s">
        <v>5</v>
      </c>
      <c r="E2631" s="18"/>
      <c r="F2631" s="19">
        <f>B2631</f>
        <v>2308</v>
      </c>
      <c r="G2631" s="20"/>
      <c r="H2631" s="21" t="s">
        <v>227</v>
      </c>
      <c r="I2631" s="22"/>
      <c r="N2631" s="16"/>
      <c r="W2631" s="1" t="str">
        <f t="shared" si="351"/>
        <v>23愛知県</v>
      </c>
    </row>
    <row r="2632" spans="1:23" x14ac:dyDescent="0.15">
      <c r="A2632" s="8">
        <f t="shared" si="350"/>
        <v>176</v>
      </c>
      <c r="B2632" s="8">
        <f>B2631</f>
        <v>2308</v>
      </c>
      <c r="D2632" s="23" t="s">
        <v>6</v>
      </c>
      <c r="E2632" s="24"/>
      <c r="F2632" s="25">
        <v>48.428199999999997</v>
      </c>
      <c r="G2632" s="26"/>
      <c r="H2632" s="26"/>
      <c r="I2632" s="27"/>
      <c r="J2632" s="28"/>
      <c r="K2632" s="28"/>
      <c r="M2632" s="28"/>
      <c r="N2632" s="29"/>
      <c r="O2632" s="30" t="s">
        <v>7</v>
      </c>
      <c r="W2632" s="1" t="str">
        <f t="shared" si="351"/>
        <v>23愛知県</v>
      </c>
    </row>
    <row r="2633" spans="1:23" ht="14.25" thickBot="1" x14ac:dyDescent="0.2">
      <c r="A2633" s="8">
        <f t="shared" si="350"/>
        <v>176</v>
      </c>
      <c r="B2633" s="8">
        <f>B2632</f>
        <v>2308</v>
      </c>
      <c r="D2633" s="31" t="s">
        <v>8</v>
      </c>
      <c r="E2633" s="32"/>
      <c r="F2633" s="33">
        <v>950.51</v>
      </c>
      <c r="G2633" s="34"/>
      <c r="H2633" s="34"/>
      <c r="I2633" s="35"/>
      <c r="J2633" s="36"/>
      <c r="K2633" s="36"/>
      <c r="M2633" s="36"/>
      <c r="O2633" s="37">
        <v>-6.9999999999999979E-2</v>
      </c>
      <c r="P2633" s="37"/>
      <c r="W2633" s="1" t="str">
        <f t="shared" si="351"/>
        <v>23愛知県</v>
      </c>
    </row>
    <row r="2634" spans="1:23" ht="14.25" thickBot="1" x14ac:dyDescent="0.2">
      <c r="A2634" s="8">
        <f t="shared" si="350"/>
        <v>176</v>
      </c>
      <c r="B2634" s="8"/>
      <c r="C2634" s="1" t="s">
        <v>9</v>
      </c>
      <c r="W2634" s="1" t="str">
        <f t="shared" si="351"/>
        <v>23愛知県</v>
      </c>
    </row>
    <row r="2635" spans="1:23" ht="13.5" customHeight="1" x14ac:dyDescent="0.15">
      <c r="A2635" s="8">
        <f t="shared" si="350"/>
        <v>176</v>
      </c>
      <c r="B2635" s="8"/>
      <c r="D2635" s="38"/>
      <c r="E2635" s="39"/>
      <c r="F2635" s="40" t="s">
        <v>10</v>
      </c>
      <c r="G2635" s="41"/>
      <c r="H2635" s="42" t="s">
        <v>11</v>
      </c>
      <c r="I2635" s="42" t="s">
        <v>12</v>
      </c>
      <c r="J2635" s="42" t="s">
        <v>13</v>
      </c>
      <c r="K2635" s="42" t="s">
        <v>14</v>
      </c>
      <c r="L2635" s="43" t="s">
        <v>15</v>
      </c>
      <c r="M2635" s="41"/>
      <c r="N2635" s="41"/>
      <c r="O2635" s="43" t="s">
        <v>16</v>
      </c>
      <c r="P2635" s="41"/>
      <c r="Q2635" s="44"/>
      <c r="W2635" s="1" t="str">
        <f t="shared" si="351"/>
        <v>23愛知県</v>
      </c>
    </row>
    <row r="2636" spans="1:23" ht="32.25" thickBot="1" x14ac:dyDescent="0.2">
      <c r="A2636" s="8">
        <f t="shared" si="350"/>
        <v>176</v>
      </c>
      <c r="B2636" s="8"/>
      <c r="D2636" s="45"/>
      <c r="E2636" s="46"/>
      <c r="F2636" s="47" t="s">
        <v>17</v>
      </c>
      <c r="G2636" s="48" t="s">
        <v>18</v>
      </c>
      <c r="H2636" s="49" t="s">
        <v>19</v>
      </c>
      <c r="I2636" s="49" t="s">
        <v>20</v>
      </c>
      <c r="J2636" s="49" t="s">
        <v>21</v>
      </c>
      <c r="K2636" s="49" t="s">
        <v>22</v>
      </c>
      <c r="L2636" s="50" t="s">
        <v>23</v>
      </c>
      <c r="M2636" s="51" t="s">
        <v>24</v>
      </c>
      <c r="N2636" s="52" t="s">
        <v>25</v>
      </c>
      <c r="O2636" s="53" t="s">
        <v>26</v>
      </c>
      <c r="P2636" s="51" t="s">
        <v>27</v>
      </c>
      <c r="Q2636" s="54" t="s">
        <v>28</v>
      </c>
      <c r="W2636" s="1" t="str">
        <f t="shared" si="351"/>
        <v>23愛知県</v>
      </c>
    </row>
    <row r="2637" spans="1:23" ht="14.25" thickTop="1" x14ac:dyDescent="0.15">
      <c r="A2637" s="8">
        <f t="shared" si="350"/>
        <v>176</v>
      </c>
      <c r="B2637" s="8">
        <f>B2632</f>
        <v>2308</v>
      </c>
      <c r="D2637" s="55"/>
      <c r="E2637" s="56" t="s">
        <v>29</v>
      </c>
      <c r="F2637" s="57">
        <f>SUM(F2638:F2641)</f>
        <v>2561</v>
      </c>
      <c r="G2637" s="58">
        <f>IFERROR(F2637/P2637,"-")</f>
        <v>0.83583550913838123</v>
      </c>
      <c r="H2637" s="59">
        <f>SUM(H2638:H2641)</f>
        <v>2840</v>
      </c>
      <c r="I2637" s="59">
        <f>SUM(I2638:I2641)</f>
        <v>2830</v>
      </c>
      <c r="J2637" s="59">
        <f>SUM(J2638:J2641)</f>
        <v>2862</v>
      </c>
      <c r="K2637" s="59">
        <f>SUM(K2638:K2641)</f>
        <v>2902</v>
      </c>
      <c r="L2637" s="60">
        <f>SUM(L2638:L2641)</f>
        <v>2798</v>
      </c>
      <c r="M2637" s="61">
        <f>IFERROR(L2637/F2637,"-")</f>
        <v>1.0925419757907067</v>
      </c>
      <c r="N2637" s="62">
        <f>L2637-F2637</f>
        <v>237</v>
      </c>
      <c r="O2637" s="60">
        <f>SUM(O2638:O2641)</f>
        <v>2848</v>
      </c>
      <c r="P2637" s="63">
        <f>SUM(P2638:P2641)</f>
        <v>3064</v>
      </c>
      <c r="Q2637" s="64">
        <f>IFERROR(O2637/P2637,"-")</f>
        <v>0.92950391644908614</v>
      </c>
      <c r="W2637" s="1" t="str">
        <f t="shared" si="351"/>
        <v>23愛知県</v>
      </c>
    </row>
    <row r="2638" spans="1:23" x14ac:dyDescent="0.15">
      <c r="A2638" s="8">
        <f t="shared" si="350"/>
        <v>176</v>
      </c>
      <c r="B2638" s="8">
        <f>B2637</f>
        <v>2308</v>
      </c>
      <c r="D2638" s="65"/>
      <c r="E2638" s="66" t="s">
        <v>30</v>
      </c>
      <c r="F2638" s="67">
        <v>437</v>
      </c>
      <c r="G2638" s="68">
        <f>IFERROR(F2638/P2638,"-")</f>
        <v>1.1875</v>
      </c>
      <c r="H2638" s="69">
        <v>375</v>
      </c>
      <c r="I2638" s="69">
        <v>427</v>
      </c>
      <c r="J2638" s="69">
        <v>427</v>
      </c>
      <c r="K2638" s="69">
        <v>427</v>
      </c>
      <c r="L2638" s="70">
        <v>427</v>
      </c>
      <c r="M2638" s="71">
        <f>IFERROR(L2638/F2638,"-")</f>
        <v>0.97711670480549195</v>
      </c>
      <c r="N2638" s="72">
        <f>L2638-F2638</f>
        <v>-10</v>
      </c>
      <c r="O2638" s="70">
        <v>405</v>
      </c>
      <c r="P2638" s="73">
        <v>368</v>
      </c>
      <c r="Q2638" s="74">
        <f>IFERROR(O2638/P2638,"-")</f>
        <v>1.1005434782608696</v>
      </c>
      <c r="W2638" s="1" t="str">
        <f t="shared" si="351"/>
        <v>23愛知県</v>
      </c>
    </row>
    <row r="2639" spans="1:23" x14ac:dyDescent="0.15">
      <c r="A2639" s="8">
        <f t="shared" si="350"/>
        <v>176</v>
      </c>
      <c r="B2639" s="8">
        <f>B2638</f>
        <v>2308</v>
      </c>
      <c r="D2639" s="65"/>
      <c r="E2639" s="75" t="s">
        <v>31</v>
      </c>
      <c r="F2639" s="76">
        <v>1277</v>
      </c>
      <c r="G2639" s="77">
        <f>IFERROR(F2639/P2639,"-")</f>
        <v>1.1320921985815602</v>
      </c>
      <c r="H2639" s="78">
        <v>1479</v>
      </c>
      <c r="I2639" s="78">
        <v>1427</v>
      </c>
      <c r="J2639" s="78">
        <v>1434</v>
      </c>
      <c r="K2639" s="78">
        <v>1410</v>
      </c>
      <c r="L2639" s="79">
        <v>1410</v>
      </c>
      <c r="M2639" s="80">
        <f>IFERROR(L2639/F2639,"-")</f>
        <v>1.1041503523884104</v>
      </c>
      <c r="N2639" s="81">
        <f>L2639-F2639</f>
        <v>133</v>
      </c>
      <c r="O2639" s="79">
        <v>1364</v>
      </c>
      <c r="P2639" s="82">
        <v>1128</v>
      </c>
      <c r="Q2639" s="83">
        <f>IFERROR(O2639/P2639,"-")</f>
        <v>1.2092198581560283</v>
      </c>
      <c r="W2639" s="1" t="str">
        <f t="shared" si="351"/>
        <v>23愛知県</v>
      </c>
    </row>
    <row r="2640" spans="1:23" x14ac:dyDescent="0.15">
      <c r="A2640" s="8">
        <f t="shared" si="350"/>
        <v>176</v>
      </c>
      <c r="B2640" s="8">
        <f>B2639</f>
        <v>2308</v>
      </c>
      <c r="D2640" s="65"/>
      <c r="E2640" s="75" t="s">
        <v>32</v>
      </c>
      <c r="F2640" s="76">
        <v>261</v>
      </c>
      <c r="G2640" s="77">
        <f>IFERROR(F2640/P2640,"-")</f>
        <v>0.26363636363636361</v>
      </c>
      <c r="H2640" s="78">
        <v>287</v>
      </c>
      <c r="I2640" s="78">
        <v>388</v>
      </c>
      <c r="J2640" s="78">
        <v>423</v>
      </c>
      <c r="K2640" s="78">
        <v>477</v>
      </c>
      <c r="L2640" s="79">
        <v>323</v>
      </c>
      <c r="M2640" s="80">
        <f>IFERROR(L2640/F2640,"-")</f>
        <v>1.2375478927203065</v>
      </c>
      <c r="N2640" s="81">
        <f>L2640-F2640</f>
        <v>62</v>
      </c>
      <c r="O2640" s="79">
        <v>441</v>
      </c>
      <c r="P2640" s="82">
        <v>990</v>
      </c>
      <c r="Q2640" s="83">
        <f>IFERROR(O2640/P2640,"-")</f>
        <v>0.44545454545454544</v>
      </c>
      <c r="W2640" s="1" t="str">
        <f t="shared" si="351"/>
        <v>23愛知県</v>
      </c>
    </row>
    <row r="2641" spans="1:23" ht="14.25" thickBot="1" x14ac:dyDescent="0.2">
      <c r="A2641" s="8">
        <f t="shared" si="350"/>
        <v>176</v>
      </c>
      <c r="B2641" s="8">
        <f>B2640</f>
        <v>2308</v>
      </c>
      <c r="D2641" s="84"/>
      <c r="E2641" s="85" t="s">
        <v>33</v>
      </c>
      <c r="F2641" s="86">
        <v>586</v>
      </c>
      <c r="G2641" s="87">
        <f>IFERROR(F2641/P2641,"-")</f>
        <v>1.013840830449827</v>
      </c>
      <c r="H2641" s="88">
        <v>699</v>
      </c>
      <c r="I2641" s="88">
        <v>588</v>
      </c>
      <c r="J2641" s="88">
        <v>578</v>
      </c>
      <c r="K2641" s="88">
        <v>588</v>
      </c>
      <c r="L2641" s="89">
        <v>638</v>
      </c>
      <c r="M2641" s="90">
        <f>IFERROR(L2641/F2641,"-")</f>
        <v>1.0887372013651877</v>
      </c>
      <c r="N2641" s="91">
        <f>L2641-F2641</f>
        <v>52</v>
      </c>
      <c r="O2641" s="89">
        <v>638</v>
      </c>
      <c r="P2641" s="92">
        <v>578</v>
      </c>
      <c r="Q2641" s="93">
        <f>IFERROR(O2641/P2641,"-")</f>
        <v>1.1038062283737025</v>
      </c>
      <c r="W2641" s="1" t="str">
        <f t="shared" si="351"/>
        <v>23愛知県</v>
      </c>
    </row>
    <row r="2642" spans="1:23" s="5" customFormat="1" x14ac:dyDescent="0.15">
      <c r="A2642" s="94">
        <f t="shared" si="350"/>
        <v>176</v>
      </c>
      <c r="B2642" s="94">
        <f>B2641</f>
        <v>2308</v>
      </c>
      <c r="D2642" s="95"/>
      <c r="E2642" s="96" t="s">
        <v>34</v>
      </c>
      <c r="F2642" s="97">
        <v>0.9285714285714286</v>
      </c>
      <c r="G2642" s="98"/>
      <c r="H2642" s="97">
        <v>1</v>
      </c>
      <c r="I2642" s="97">
        <v>1</v>
      </c>
      <c r="J2642" s="97">
        <v>1</v>
      </c>
      <c r="K2642" s="97">
        <v>1</v>
      </c>
      <c r="L2642" s="97">
        <v>1</v>
      </c>
      <c r="M2642" s="99"/>
      <c r="N2642" s="99"/>
      <c r="O2642" s="100"/>
      <c r="P2642" s="100"/>
      <c r="Q2642" s="99"/>
      <c r="W2642" s="5" t="str">
        <f t="shared" si="351"/>
        <v>23愛知県</v>
      </c>
    </row>
    <row r="2643" spans="1:23" x14ac:dyDescent="0.15">
      <c r="A2643" s="8">
        <f>(ROW()+12)/15</f>
        <v>177</v>
      </c>
      <c r="B2643" s="8"/>
      <c r="C2643" s="101">
        <f>(ROW()+12)/15</f>
        <v>177</v>
      </c>
      <c r="D2643" s="101"/>
      <c r="R2643" s="1" t="str">
        <f>"（"&amp;H2645&amp;"　"&amp;H2646&amp;"構想区域）"</f>
        <v>（愛知県　西三河南部西構想区域）</v>
      </c>
      <c r="W2643" s="1" t="str">
        <f>TEXT(F2645,"0?")&amp;H2645</f>
        <v>23愛知県</v>
      </c>
    </row>
    <row r="2644" spans="1:23" ht="14.25" thickBot="1" x14ac:dyDescent="0.2">
      <c r="A2644" s="8">
        <f t="shared" ref="A2644:A2657" si="352">A2643</f>
        <v>177</v>
      </c>
      <c r="B2644" s="8"/>
      <c r="C2644" s="1" t="s">
        <v>3</v>
      </c>
      <c r="W2644" s="1" t="str">
        <f>W2643</f>
        <v>23愛知県</v>
      </c>
    </row>
    <row r="2645" spans="1:23" x14ac:dyDescent="0.15">
      <c r="A2645" s="8">
        <f t="shared" si="352"/>
        <v>177</v>
      </c>
      <c r="B2645" s="8">
        <v>2309</v>
      </c>
      <c r="D2645" s="10" t="s">
        <v>4</v>
      </c>
      <c r="E2645" s="11"/>
      <c r="F2645" s="12">
        <f>QUOTIENT(F2646,100)</f>
        <v>23</v>
      </c>
      <c r="G2645" s="13"/>
      <c r="H2645" s="14" t="s">
        <v>221</v>
      </c>
      <c r="I2645" s="15"/>
      <c r="N2645" s="16"/>
      <c r="W2645" s="1" t="str">
        <f t="shared" ref="W2645:W2657" si="353">W2644</f>
        <v>23愛知県</v>
      </c>
    </row>
    <row r="2646" spans="1:23" x14ac:dyDescent="0.15">
      <c r="A2646" s="8">
        <f t="shared" si="352"/>
        <v>177</v>
      </c>
      <c r="B2646" s="8">
        <f>B2645</f>
        <v>2309</v>
      </c>
      <c r="D2646" s="17" t="s">
        <v>5</v>
      </c>
      <c r="E2646" s="18"/>
      <c r="F2646" s="19">
        <f>B2646</f>
        <v>2309</v>
      </c>
      <c r="G2646" s="20"/>
      <c r="H2646" s="21" t="s">
        <v>228</v>
      </c>
      <c r="I2646" s="22"/>
      <c r="N2646" s="16"/>
      <c r="W2646" s="1" t="str">
        <f t="shared" si="353"/>
        <v>23愛知県</v>
      </c>
    </row>
    <row r="2647" spans="1:23" x14ac:dyDescent="0.15">
      <c r="A2647" s="8">
        <f t="shared" si="352"/>
        <v>177</v>
      </c>
      <c r="B2647" s="8">
        <f>B2646</f>
        <v>2309</v>
      </c>
      <c r="D2647" s="23" t="s">
        <v>6</v>
      </c>
      <c r="E2647" s="24"/>
      <c r="F2647" s="25">
        <v>70.162700000000001</v>
      </c>
      <c r="G2647" s="26"/>
      <c r="H2647" s="26"/>
      <c r="I2647" s="27"/>
      <c r="J2647" s="28"/>
      <c r="K2647" s="28"/>
      <c r="M2647" s="28"/>
      <c r="N2647" s="29"/>
      <c r="O2647" s="30" t="s">
        <v>7</v>
      </c>
      <c r="W2647" s="1" t="str">
        <f t="shared" si="353"/>
        <v>23愛知県</v>
      </c>
    </row>
    <row r="2648" spans="1:23" ht="14.25" thickBot="1" x14ac:dyDescent="0.2">
      <c r="A2648" s="8">
        <f t="shared" si="352"/>
        <v>177</v>
      </c>
      <c r="B2648" s="8">
        <f>B2647</f>
        <v>2309</v>
      </c>
      <c r="D2648" s="31" t="s">
        <v>8</v>
      </c>
      <c r="E2648" s="32"/>
      <c r="F2648" s="33">
        <v>363.76</v>
      </c>
      <c r="G2648" s="34"/>
      <c r="H2648" s="34"/>
      <c r="I2648" s="35"/>
      <c r="J2648" s="36"/>
      <c r="K2648" s="36"/>
      <c r="M2648" s="36"/>
      <c r="O2648" s="37">
        <v>-6.9999999999999785E-3</v>
      </c>
      <c r="P2648" s="37"/>
      <c r="W2648" s="1" t="str">
        <f t="shared" si="353"/>
        <v>23愛知県</v>
      </c>
    </row>
    <row r="2649" spans="1:23" ht="14.25" thickBot="1" x14ac:dyDescent="0.2">
      <c r="A2649" s="8">
        <f t="shared" si="352"/>
        <v>177</v>
      </c>
      <c r="B2649" s="8"/>
      <c r="C2649" s="1" t="s">
        <v>9</v>
      </c>
      <c r="W2649" s="1" t="str">
        <f t="shared" si="353"/>
        <v>23愛知県</v>
      </c>
    </row>
    <row r="2650" spans="1:23" ht="13.5" customHeight="1" x14ac:dyDescent="0.15">
      <c r="A2650" s="8">
        <f t="shared" si="352"/>
        <v>177</v>
      </c>
      <c r="B2650" s="8"/>
      <c r="D2650" s="38"/>
      <c r="E2650" s="39"/>
      <c r="F2650" s="40" t="s">
        <v>10</v>
      </c>
      <c r="G2650" s="41"/>
      <c r="H2650" s="42" t="s">
        <v>11</v>
      </c>
      <c r="I2650" s="42" t="s">
        <v>12</v>
      </c>
      <c r="J2650" s="42" t="s">
        <v>13</v>
      </c>
      <c r="K2650" s="42" t="s">
        <v>14</v>
      </c>
      <c r="L2650" s="43" t="s">
        <v>15</v>
      </c>
      <c r="M2650" s="41"/>
      <c r="N2650" s="41"/>
      <c r="O2650" s="43" t="s">
        <v>16</v>
      </c>
      <c r="P2650" s="41"/>
      <c r="Q2650" s="44"/>
      <c r="W2650" s="1" t="str">
        <f t="shared" si="353"/>
        <v>23愛知県</v>
      </c>
    </row>
    <row r="2651" spans="1:23" ht="32.25" thickBot="1" x14ac:dyDescent="0.2">
      <c r="A2651" s="8">
        <f t="shared" si="352"/>
        <v>177</v>
      </c>
      <c r="B2651" s="8"/>
      <c r="D2651" s="45"/>
      <c r="E2651" s="46"/>
      <c r="F2651" s="47" t="s">
        <v>17</v>
      </c>
      <c r="G2651" s="48" t="s">
        <v>18</v>
      </c>
      <c r="H2651" s="49" t="s">
        <v>19</v>
      </c>
      <c r="I2651" s="49" t="s">
        <v>20</v>
      </c>
      <c r="J2651" s="49" t="s">
        <v>21</v>
      </c>
      <c r="K2651" s="49" t="s">
        <v>22</v>
      </c>
      <c r="L2651" s="50" t="s">
        <v>23</v>
      </c>
      <c r="M2651" s="51" t="s">
        <v>24</v>
      </c>
      <c r="N2651" s="52" t="s">
        <v>25</v>
      </c>
      <c r="O2651" s="53" t="s">
        <v>26</v>
      </c>
      <c r="P2651" s="51" t="s">
        <v>27</v>
      </c>
      <c r="Q2651" s="54" t="s">
        <v>28</v>
      </c>
      <c r="W2651" s="1" t="str">
        <f t="shared" si="353"/>
        <v>23愛知県</v>
      </c>
    </row>
    <row r="2652" spans="1:23" ht="14.25" thickTop="1" x14ac:dyDescent="0.15">
      <c r="A2652" s="8">
        <f t="shared" si="352"/>
        <v>177</v>
      </c>
      <c r="B2652" s="8">
        <f>B2647</f>
        <v>2309</v>
      </c>
      <c r="D2652" s="55"/>
      <c r="E2652" s="56" t="s">
        <v>29</v>
      </c>
      <c r="F2652" s="57">
        <f>SUM(F2653:F2656)</f>
        <v>4603</v>
      </c>
      <c r="G2652" s="58">
        <f>IFERROR(F2652/P2652,"-")</f>
        <v>0.92096838735494202</v>
      </c>
      <c r="H2652" s="59">
        <f>SUM(H2653:H2656)</f>
        <v>4763</v>
      </c>
      <c r="I2652" s="59">
        <f>SUM(I2653:I2656)</f>
        <v>4642</v>
      </c>
      <c r="J2652" s="59">
        <f>SUM(J2653:J2656)</f>
        <v>4674</v>
      </c>
      <c r="K2652" s="59">
        <f>SUM(K2653:K2656)</f>
        <v>4597</v>
      </c>
      <c r="L2652" s="60">
        <f>SUM(L2653:L2656)</f>
        <v>4535</v>
      </c>
      <c r="M2652" s="61">
        <f>IFERROR(L2652/F2652,"-")</f>
        <v>0.98522702585270472</v>
      </c>
      <c r="N2652" s="62">
        <f>L2652-F2652</f>
        <v>-68</v>
      </c>
      <c r="O2652" s="60">
        <f>SUM(O2653:O2656)</f>
        <v>4523</v>
      </c>
      <c r="P2652" s="63">
        <f>SUM(P2653:P2656)</f>
        <v>4998</v>
      </c>
      <c r="Q2652" s="64">
        <f>IFERROR(O2652/P2652,"-")</f>
        <v>0.90496198479391754</v>
      </c>
      <c r="W2652" s="1" t="str">
        <f t="shared" si="353"/>
        <v>23愛知県</v>
      </c>
    </row>
    <row r="2653" spans="1:23" x14ac:dyDescent="0.15">
      <c r="A2653" s="8">
        <f t="shared" si="352"/>
        <v>177</v>
      </c>
      <c r="B2653" s="8">
        <f>B2652</f>
        <v>2309</v>
      </c>
      <c r="D2653" s="65"/>
      <c r="E2653" s="66" t="s">
        <v>30</v>
      </c>
      <c r="F2653" s="67">
        <v>1523</v>
      </c>
      <c r="G2653" s="68">
        <f>IFERROR(F2653/P2653,"-")</f>
        <v>2.6034188034188035</v>
      </c>
      <c r="H2653" s="69">
        <v>405</v>
      </c>
      <c r="I2653" s="69">
        <v>347</v>
      </c>
      <c r="J2653" s="69">
        <v>347</v>
      </c>
      <c r="K2653" s="69">
        <v>347</v>
      </c>
      <c r="L2653" s="70">
        <v>387</v>
      </c>
      <c r="M2653" s="71">
        <f>IFERROR(L2653/F2653,"-")</f>
        <v>0.25410374261326329</v>
      </c>
      <c r="N2653" s="72">
        <f>L2653-F2653</f>
        <v>-1136</v>
      </c>
      <c r="O2653" s="70">
        <v>387</v>
      </c>
      <c r="P2653" s="73">
        <v>585</v>
      </c>
      <c r="Q2653" s="74">
        <f>IFERROR(O2653/P2653,"-")</f>
        <v>0.66153846153846152</v>
      </c>
      <c r="W2653" s="1" t="str">
        <f t="shared" si="353"/>
        <v>23愛知県</v>
      </c>
    </row>
    <row r="2654" spans="1:23" x14ac:dyDescent="0.15">
      <c r="A2654" s="8">
        <f t="shared" si="352"/>
        <v>177</v>
      </c>
      <c r="B2654" s="8">
        <f>B2653</f>
        <v>2309</v>
      </c>
      <c r="D2654" s="65"/>
      <c r="E2654" s="75" t="s">
        <v>31</v>
      </c>
      <c r="F2654" s="76">
        <v>1360</v>
      </c>
      <c r="G2654" s="77">
        <f>IFERROR(F2654/P2654,"-")</f>
        <v>0.7985907222548444</v>
      </c>
      <c r="H2654" s="78">
        <v>2362</v>
      </c>
      <c r="I2654" s="78">
        <v>2382</v>
      </c>
      <c r="J2654" s="78">
        <v>2401</v>
      </c>
      <c r="K2654" s="78">
        <v>2461</v>
      </c>
      <c r="L2654" s="79">
        <v>2439</v>
      </c>
      <c r="M2654" s="80">
        <f>IFERROR(L2654/F2654,"-")</f>
        <v>1.7933823529411765</v>
      </c>
      <c r="N2654" s="81">
        <f>L2654-F2654</f>
        <v>1079</v>
      </c>
      <c r="O2654" s="79">
        <v>2354</v>
      </c>
      <c r="P2654" s="82">
        <v>1703</v>
      </c>
      <c r="Q2654" s="83">
        <f>IFERROR(O2654/P2654,"-")</f>
        <v>1.3822665883734586</v>
      </c>
      <c r="W2654" s="1" t="str">
        <f t="shared" si="353"/>
        <v>23愛知県</v>
      </c>
    </row>
    <row r="2655" spans="1:23" x14ac:dyDescent="0.15">
      <c r="A2655" s="8">
        <f t="shared" si="352"/>
        <v>177</v>
      </c>
      <c r="B2655" s="8">
        <f>B2654</f>
        <v>2309</v>
      </c>
      <c r="D2655" s="65"/>
      <c r="E2655" s="75" t="s">
        <v>32</v>
      </c>
      <c r="F2655" s="76">
        <v>753</v>
      </c>
      <c r="G2655" s="77">
        <f>IFERROR(F2655/P2655,"-")</f>
        <v>0.42542372881355933</v>
      </c>
      <c r="H2655" s="78">
        <v>743</v>
      </c>
      <c r="I2655" s="78">
        <v>903</v>
      </c>
      <c r="J2655" s="78">
        <v>781</v>
      </c>
      <c r="K2655" s="78">
        <v>858</v>
      </c>
      <c r="L2655" s="79">
        <v>858</v>
      </c>
      <c r="M2655" s="80">
        <f>IFERROR(L2655/F2655,"-")</f>
        <v>1.1394422310756973</v>
      </c>
      <c r="N2655" s="81">
        <f>L2655-F2655</f>
        <v>105</v>
      </c>
      <c r="O2655" s="79">
        <v>851</v>
      </c>
      <c r="P2655" s="82">
        <v>1770</v>
      </c>
      <c r="Q2655" s="83">
        <f>IFERROR(O2655/P2655,"-")</f>
        <v>0.48079096045197739</v>
      </c>
      <c r="W2655" s="1" t="str">
        <f t="shared" si="353"/>
        <v>23愛知県</v>
      </c>
    </row>
    <row r="2656" spans="1:23" ht="14.25" thickBot="1" x14ac:dyDescent="0.2">
      <c r="A2656" s="8">
        <f t="shared" si="352"/>
        <v>177</v>
      </c>
      <c r="B2656" s="8">
        <f>B2655</f>
        <v>2309</v>
      </c>
      <c r="D2656" s="84"/>
      <c r="E2656" s="85" t="s">
        <v>33</v>
      </c>
      <c r="F2656" s="86">
        <v>967</v>
      </c>
      <c r="G2656" s="87">
        <f>IFERROR(F2656/P2656,"-")</f>
        <v>1.0287234042553191</v>
      </c>
      <c r="H2656" s="88">
        <v>1253</v>
      </c>
      <c r="I2656" s="88">
        <v>1010</v>
      </c>
      <c r="J2656" s="88">
        <v>1145</v>
      </c>
      <c r="K2656" s="88">
        <v>931</v>
      </c>
      <c r="L2656" s="89">
        <v>851</v>
      </c>
      <c r="M2656" s="90">
        <f>IFERROR(L2656/F2656,"-")</f>
        <v>0.88004136504653563</v>
      </c>
      <c r="N2656" s="91">
        <f>L2656-F2656</f>
        <v>-116</v>
      </c>
      <c r="O2656" s="89">
        <v>931</v>
      </c>
      <c r="P2656" s="92">
        <v>940</v>
      </c>
      <c r="Q2656" s="93">
        <f>IFERROR(O2656/P2656,"-")</f>
        <v>0.99042553191489358</v>
      </c>
      <c r="W2656" s="1" t="str">
        <f t="shared" si="353"/>
        <v>23愛知県</v>
      </c>
    </row>
    <row r="2657" spans="1:23" s="5" customFormat="1" x14ac:dyDescent="0.15">
      <c r="A2657" s="94">
        <f t="shared" si="352"/>
        <v>177</v>
      </c>
      <c r="B2657" s="94">
        <f>B2656</f>
        <v>2309</v>
      </c>
      <c r="D2657" s="95"/>
      <c r="E2657" s="96" t="s">
        <v>34</v>
      </c>
      <c r="F2657" s="97">
        <v>0.97727272727272729</v>
      </c>
      <c r="G2657" s="98"/>
      <c r="H2657" s="97">
        <v>1</v>
      </c>
      <c r="I2657" s="97">
        <v>1</v>
      </c>
      <c r="J2657" s="97">
        <v>1</v>
      </c>
      <c r="K2657" s="97">
        <v>1</v>
      </c>
      <c r="L2657" s="97">
        <v>1</v>
      </c>
      <c r="M2657" s="99"/>
      <c r="N2657" s="99"/>
      <c r="O2657" s="100"/>
      <c r="P2657" s="100"/>
      <c r="Q2657" s="99"/>
      <c r="W2657" s="5" t="str">
        <f t="shared" si="353"/>
        <v>23愛知県</v>
      </c>
    </row>
    <row r="2658" spans="1:23" x14ac:dyDescent="0.15">
      <c r="A2658" s="8">
        <f>(ROW()+12)/15</f>
        <v>178</v>
      </c>
      <c r="B2658" s="8"/>
      <c r="C2658" s="101">
        <f>(ROW()+12)/15</f>
        <v>178</v>
      </c>
      <c r="D2658" s="101"/>
      <c r="R2658" s="1" t="str">
        <f>"（"&amp;H2660&amp;"　"&amp;H2661&amp;"構想区域）"</f>
        <v>（愛知県　西三河南部東構想区域）</v>
      </c>
      <c r="W2658" s="1" t="str">
        <f>TEXT(F2660,"0?")&amp;H2660</f>
        <v>23愛知県</v>
      </c>
    </row>
    <row r="2659" spans="1:23" ht="14.25" thickBot="1" x14ac:dyDescent="0.2">
      <c r="A2659" s="8">
        <f t="shared" ref="A2659:A2672" si="354">A2658</f>
        <v>178</v>
      </c>
      <c r="B2659" s="8"/>
      <c r="C2659" s="1" t="s">
        <v>3</v>
      </c>
      <c r="W2659" s="1" t="str">
        <f>W2658</f>
        <v>23愛知県</v>
      </c>
    </row>
    <row r="2660" spans="1:23" x14ac:dyDescent="0.15">
      <c r="A2660" s="8">
        <f t="shared" si="354"/>
        <v>178</v>
      </c>
      <c r="B2660" s="8">
        <v>2310</v>
      </c>
      <c r="D2660" s="10" t="s">
        <v>4</v>
      </c>
      <c r="E2660" s="11"/>
      <c r="F2660" s="12">
        <f>QUOTIENT(F2661,100)</f>
        <v>23</v>
      </c>
      <c r="G2660" s="13"/>
      <c r="H2660" s="14" t="s">
        <v>221</v>
      </c>
      <c r="I2660" s="15"/>
      <c r="N2660" s="16"/>
      <c r="W2660" s="1" t="str">
        <f t="shared" ref="W2660:W2672" si="355">W2659</f>
        <v>23愛知県</v>
      </c>
    </row>
    <row r="2661" spans="1:23" x14ac:dyDescent="0.15">
      <c r="A2661" s="8">
        <f t="shared" si="354"/>
        <v>178</v>
      </c>
      <c r="B2661" s="8">
        <f>B2660</f>
        <v>2310</v>
      </c>
      <c r="D2661" s="17" t="s">
        <v>5</v>
      </c>
      <c r="E2661" s="18"/>
      <c r="F2661" s="19">
        <f>B2661</f>
        <v>2310</v>
      </c>
      <c r="G2661" s="20"/>
      <c r="H2661" s="21" t="s">
        <v>229</v>
      </c>
      <c r="I2661" s="22"/>
      <c r="N2661" s="16"/>
      <c r="W2661" s="1" t="str">
        <f t="shared" si="355"/>
        <v>23愛知県</v>
      </c>
    </row>
    <row r="2662" spans="1:23" x14ac:dyDescent="0.15">
      <c r="A2662" s="8">
        <f t="shared" si="354"/>
        <v>178</v>
      </c>
      <c r="B2662" s="8">
        <f>B2661</f>
        <v>2310</v>
      </c>
      <c r="D2662" s="23" t="s">
        <v>6</v>
      </c>
      <c r="E2662" s="24"/>
      <c r="F2662" s="25">
        <v>42.710299999999997</v>
      </c>
      <c r="G2662" s="26"/>
      <c r="H2662" s="26"/>
      <c r="I2662" s="27"/>
      <c r="J2662" s="28"/>
      <c r="K2662" s="28"/>
      <c r="M2662" s="28"/>
      <c r="N2662" s="29"/>
      <c r="O2662" s="30" t="s">
        <v>7</v>
      </c>
      <c r="W2662" s="1" t="str">
        <f t="shared" si="355"/>
        <v>23愛知県</v>
      </c>
    </row>
    <row r="2663" spans="1:23" ht="14.25" thickBot="1" x14ac:dyDescent="0.2">
      <c r="A2663" s="8">
        <f t="shared" si="354"/>
        <v>178</v>
      </c>
      <c r="B2663" s="8">
        <f>B2662</f>
        <v>2310</v>
      </c>
      <c r="D2663" s="31" t="s">
        <v>8</v>
      </c>
      <c r="E2663" s="32"/>
      <c r="F2663" s="33">
        <v>443.92</v>
      </c>
      <c r="G2663" s="34"/>
      <c r="H2663" s="34"/>
      <c r="I2663" s="35"/>
      <c r="J2663" s="36"/>
      <c r="K2663" s="36"/>
      <c r="M2663" s="36"/>
      <c r="O2663" s="37">
        <v>-6.4000000000000001E-2</v>
      </c>
      <c r="P2663" s="37"/>
      <c r="W2663" s="1" t="str">
        <f t="shared" si="355"/>
        <v>23愛知県</v>
      </c>
    </row>
    <row r="2664" spans="1:23" ht="14.25" thickBot="1" x14ac:dyDescent="0.2">
      <c r="A2664" s="8">
        <f t="shared" si="354"/>
        <v>178</v>
      </c>
      <c r="B2664" s="8"/>
      <c r="C2664" s="1" t="s">
        <v>9</v>
      </c>
      <c r="W2664" s="1" t="str">
        <f t="shared" si="355"/>
        <v>23愛知県</v>
      </c>
    </row>
    <row r="2665" spans="1:23" ht="13.5" customHeight="1" x14ac:dyDescent="0.15">
      <c r="A2665" s="8">
        <f t="shared" si="354"/>
        <v>178</v>
      </c>
      <c r="B2665" s="8"/>
      <c r="D2665" s="38"/>
      <c r="E2665" s="39"/>
      <c r="F2665" s="40" t="s">
        <v>10</v>
      </c>
      <c r="G2665" s="41"/>
      <c r="H2665" s="42" t="s">
        <v>11</v>
      </c>
      <c r="I2665" s="42" t="s">
        <v>12</v>
      </c>
      <c r="J2665" s="42" t="s">
        <v>13</v>
      </c>
      <c r="K2665" s="42" t="s">
        <v>14</v>
      </c>
      <c r="L2665" s="43" t="s">
        <v>15</v>
      </c>
      <c r="M2665" s="41"/>
      <c r="N2665" s="41"/>
      <c r="O2665" s="43" t="s">
        <v>16</v>
      </c>
      <c r="P2665" s="41"/>
      <c r="Q2665" s="44"/>
      <c r="W2665" s="1" t="str">
        <f t="shared" si="355"/>
        <v>23愛知県</v>
      </c>
    </row>
    <row r="2666" spans="1:23" ht="32.25" thickBot="1" x14ac:dyDescent="0.2">
      <c r="A2666" s="8">
        <f t="shared" si="354"/>
        <v>178</v>
      </c>
      <c r="B2666" s="8"/>
      <c r="D2666" s="45"/>
      <c r="E2666" s="46"/>
      <c r="F2666" s="47" t="s">
        <v>17</v>
      </c>
      <c r="G2666" s="48" t="s">
        <v>18</v>
      </c>
      <c r="H2666" s="49" t="s">
        <v>19</v>
      </c>
      <c r="I2666" s="49" t="s">
        <v>20</v>
      </c>
      <c r="J2666" s="49" t="s">
        <v>21</v>
      </c>
      <c r="K2666" s="49" t="s">
        <v>22</v>
      </c>
      <c r="L2666" s="50" t="s">
        <v>23</v>
      </c>
      <c r="M2666" s="51" t="s">
        <v>24</v>
      </c>
      <c r="N2666" s="52" t="s">
        <v>25</v>
      </c>
      <c r="O2666" s="53" t="s">
        <v>26</v>
      </c>
      <c r="P2666" s="51" t="s">
        <v>27</v>
      </c>
      <c r="Q2666" s="54" t="s">
        <v>28</v>
      </c>
      <c r="W2666" s="1" t="str">
        <f t="shared" si="355"/>
        <v>23愛知県</v>
      </c>
    </row>
    <row r="2667" spans="1:23" ht="14.25" thickTop="1" x14ac:dyDescent="0.15">
      <c r="A2667" s="8">
        <f t="shared" si="354"/>
        <v>178</v>
      </c>
      <c r="B2667" s="8">
        <f>B2662</f>
        <v>2310</v>
      </c>
      <c r="D2667" s="55"/>
      <c r="E2667" s="56" t="s">
        <v>29</v>
      </c>
      <c r="F2667" s="57">
        <f>SUM(F2668:F2671)</f>
        <v>2291</v>
      </c>
      <c r="G2667" s="58">
        <f>IFERROR(F2667/P2667,"-")</f>
        <v>0.98537634408602148</v>
      </c>
      <c r="H2667" s="59">
        <f>SUM(H2668:H2671)</f>
        <v>2302</v>
      </c>
      <c r="I2667" s="59">
        <f>SUM(I2668:I2671)</f>
        <v>2180</v>
      </c>
      <c r="J2667" s="59">
        <f>SUM(J2668:J2671)</f>
        <v>2488</v>
      </c>
      <c r="K2667" s="59">
        <f>SUM(K2668:K2671)</f>
        <v>2281</v>
      </c>
      <c r="L2667" s="60">
        <f>SUM(L2668:L2671)</f>
        <v>2465</v>
      </c>
      <c r="M2667" s="61">
        <f>IFERROR(L2667/F2667,"-")</f>
        <v>1.0759493670886076</v>
      </c>
      <c r="N2667" s="62">
        <f>L2667-F2667</f>
        <v>174</v>
      </c>
      <c r="O2667" s="60">
        <f>SUM(O2668:O2671)</f>
        <v>2441</v>
      </c>
      <c r="P2667" s="63">
        <f>SUM(P2668:P2671)</f>
        <v>2325</v>
      </c>
      <c r="Q2667" s="64">
        <f>IFERROR(O2667/P2667,"-")</f>
        <v>1.0498924731182795</v>
      </c>
      <c r="W2667" s="1" t="str">
        <f t="shared" si="355"/>
        <v>23愛知県</v>
      </c>
    </row>
    <row r="2668" spans="1:23" x14ac:dyDescent="0.15">
      <c r="A2668" s="8">
        <f t="shared" si="354"/>
        <v>178</v>
      </c>
      <c r="B2668" s="8">
        <f>B2667</f>
        <v>2310</v>
      </c>
      <c r="D2668" s="65"/>
      <c r="E2668" s="66" t="s">
        <v>30</v>
      </c>
      <c r="F2668" s="67">
        <v>545</v>
      </c>
      <c r="G2668" s="68">
        <f>IFERROR(F2668/P2668,"-")</f>
        <v>2.3593073593073592</v>
      </c>
      <c r="H2668" s="69">
        <v>247</v>
      </c>
      <c r="I2668" s="69">
        <v>406</v>
      </c>
      <c r="J2668" s="69">
        <v>446</v>
      </c>
      <c r="K2668" s="69">
        <v>499</v>
      </c>
      <c r="L2668" s="70">
        <v>395</v>
      </c>
      <c r="M2668" s="71">
        <f>IFERROR(L2668/F2668,"-")</f>
        <v>0.72477064220183485</v>
      </c>
      <c r="N2668" s="72">
        <f>L2668-F2668</f>
        <v>-150</v>
      </c>
      <c r="O2668" s="70">
        <v>395</v>
      </c>
      <c r="P2668" s="73">
        <v>231</v>
      </c>
      <c r="Q2668" s="74">
        <f>IFERROR(O2668/P2668,"-")</f>
        <v>1.7099567099567099</v>
      </c>
      <c r="W2668" s="1" t="str">
        <f t="shared" si="355"/>
        <v>23愛知県</v>
      </c>
    </row>
    <row r="2669" spans="1:23" x14ac:dyDescent="0.15">
      <c r="A2669" s="8">
        <f t="shared" si="354"/>
        <v>178</v>
      </c>
      <c r="B2669" s="8">
        <f>B2668</f>
        <v>2310</v>
      </c>
      <c r="D2669" s="65"/>
      <c r="E2669" s="75" t="s">
        <v>31</v>
      </c>
      <c r="F2669" s="76">
        <v>716</v>
      </c>
      <c r="G2669" s="77">
        <f>IFERROR(F2669/P2669,"-")</f>
        <v>1.0141643059490084</v>
      </c>
      <c r="H2669" s="78">
        <v>1011</v>
      </c>
      <c r="I2669" s="78">
        <v>788</v>
      </c>
      <c r="J2669" s="78">
        <v>1031</v>
      </c>
      <c r="K2669" s="78">
        <v>931</v>
      </c>
      <c r="L2669" s="79">
        <v>1098</v>
      </c>
      <c r="M2669" s="80">
        <f>IFERROR(L2669/F2669,"-")</f>
        <v>1.5335195530726258</v>
      </c>
      <c r="N2669" s="81">
        <f>L2669-F2669</f>
        <v>382</v>
      </c>
      <c r="O2669" s="79">
        <v>1034</v>
      </c>
      <c r="P2669" s="82">
        <v>706</v>
      </c>
      <c r="Q2669" s="83">
        <f>IFERROR(O2669/P2669,"-")</f>
        <v>1.4645892351274787</v>
      </c>
      <c r="W2669" s="1" t="str">
        <f t="shared" si="355"/>
        <v>23愛知県</v>
      </c>
    </row>
    <row r="2670" spans="1:23" x14ac:dyDescent="0.15">
      <c r="A2670" s="8">
        <f t="shared" si="354"/>
        <v>178</v>
      </c>
      <c r="B2670" s="8">
        <f>B2669</f>
        <v>2310</v>
      </c>
      <c r="D2670" s="65"/>
      <c r="E2670" s="75" t="s">
        <v>32</v>
      </c>
      <c r="F2670" s="76">
        <v>479</v>
      </c>
      <c r="G2670" s="77">
        <f>IFERROR(F2670/P2670,"-")</f>
        <v>0.53104212860310418</v>
      </c>
      <c r="H2670" s="78">
        <v>340</v>
      </c>
      <c r="I2670" s="78">
        <v>372</v>
      </c>
      <c r="J2670" s="78">
        <v>437</v>
      </c>
      <c r="K2670" s="78">
        <v>297</v>
      </c>
      <c r="L2670" s="79">
        <v>378</v>
      </c>
      <c r="M2670" s="80">
        <f>IFERROR(L2670/F2670,"-")</f>
        <v>0.78914405010438415</v>
      </c>
      <c r="N2670" s="81">
        <f>L2670-F2670</f>
        <v>-101</v>
      </c>
      <c r="O2670" s="79">
        <v>418</v>
      </c>
      <c r="P2670" s="82">
        <v>902</v>
      </c>
      <c r="Q2670" s="83">
        <f>IFERROR(O2670/P2670,"-")</f>
        <v>0.46341463414634149</v>
      </c>
      <c r="W2670" s="1" t="str">
        <f t="shared" si="355"/>
        <v>23愛知県</v>
      </c>
    </row>
    <row r="2671" spans="1:23" ht="14.25" thickBot="1" x14ac:dyDescent="0.2">
      <c r="A2671" s="8">
        <f t="shared" si="354"/>
        <v>178</v>
      </c>
      <c r="B2671" s="8">
        <f>B2670</f>
        <v>2310</v>
      </c>
      <c r="D2671" s="84"/>
      <c r="E2671" s="85" t="s">
        <v>33</v>
      </c>
      <c r="F2671" s="86">
        <v>551</v>
      </c>
      <c r="G2671" s="87">
        <f>IFERROR(F2671/P2671,"-")</f>
        <v>1.1337448559670782</v>
      </c>
      <c r="H2671" s="88">
        <v>704</v>
      </c>
      <c r="I2671" s="88">
        <v>614</v>
      </c>
      <c r="J2671" s="88">
        <v>574</v>
      </c>
      <c r="K2671" s="88">
        <v>554</v>
      </c>
      <c r="L2671" s="89">
        <v>594</v>
      </c>
      <c r="M2671" s="90">
        <f>IFERROR(L2671/F2671,"-")</f>
        <v>1.0780399274047188</v>
      </c>
      <c r="N2671" s="91">
        <f>L2671-F2671</f>
        <v>43</v>
      </c>
      <c r="O2671" s="89">
        <v>594</v>
      </c>
      <c r="P2671" s="92">
        <v>486</v>
      </c>
      <c r="Q2671" s="93">
        <f>IFERROR(O2671/P2671,"-")</f>
        <v>1.2222222222222223</v>
      </c>
      <c r="W2671" s="1" t="str">
        <f t="shared" si="355"/>
        <v>23愛知県</v>
      </c>
    </row>
    <row r="2672" spans="1:23" s="5" customFormat="1" x14ac:dyDescent="0.15">
      <c r="A2672" s="94">
        <f t="shared" si="354"/>
        <v>178</v>
      </c>
      <c r="B2672" s="94">
        <f>B2671</f>
        <v>2310</v>
      </c>
      <c r="D2672" s="95"/>
      <c r="E2672" s="96" t="s">
        <v>34</v>
      </c>
      <c r="F2672" s="97">
        <v>1</v>
      </c>
      <c r="G2672" s="98"/>
      <c r="H2672" s="97">
        <v>1</v>
      </c>
      <c r="I2672" s="97">
        <v>1</v>
      </c>
      <c r="J2672" s="97">
        <v>1</v>
      </c>
      <c r="K2672" s="97">
        <v>1</v>
      </c>
      <c r="L2672" s="97">
        <v>1</v>
      </c>
      <c r="M2672" s="99"/>
      <c r="N2672" s="99"/>
      <c r="O2672" s="100"/>
      <c r="P2672" s="100"/>
      <c r="Q2672" s="99"/>
      <c r="W2672" s="5" t="str">
        <f t="shared" si="355"/>
        <v>23愛知県</v>
      </c>
    </row>
    <row r="2673" spans="1:23" x14ac:dyDescent="0.15">
      <c r="A2673" s="8">
        <f>(ROW()+12)/15</f>
        <v>179</v>
      </c>
      <c r="B2673" s="8"/>
      <c r="C2673" s="101">
        <f>(ROW()+12)/15</f>
        <v>179</v>
      </c>
      <c r="D2673" s="101"/>
      <c r="R2673" s="1" t="str">
        <f>"（"&amp;H2675&amp;"　"&amp;H2676&amp;"構想区域）"</f>
        <v>（愛知県　東三河北部構想区域）</v>
      </c>
      <c r="W2673" s="1" t="str">
        <f>TEXT(F2675,"0?")&amp;H2675</f>
        <v>23愛知県</v>
      </c>
    </row>
    <row r="2674" spans="1:23" ht="14.25" thickBot="1" x14ac:dyDescent="0.2">
      <c r="A2674" s="8">
        <f t="shared" ref="A2674:A2687" si="356">A2673</f>
        <v>179</v>
      </c>
      <c r="B2674" s="8"/>
      <c r="C2674" s="1" t="s">
        <v>3</v>
      </c>
      <c r="W2674" s="1" t="str">
        <f>W2673</f>
        <v>23愛知県</v>
      </c>
    </row>
    <row r="2675" spans="1:23" x14ac:dyDescent="0.15">
      <c r="A2675" s="8">
        <f t="shared" si="356"/>
        <v>179</v>
      </c>
      <c r="B2675" s="8">
        <v>2311</v>
      </c>
      <c r="D2675" s="10" t="s">
        <v>4</v>
      </c>
      <c r="E2675" s="11"/>
      <c r="F2675" s="12">
        <f>QUOTIENT(F2676,100)</f>
        <v>23</v>
      </c>
      <c r="G2675" s="13"/>
      <c r="H2675" s="14" t="s">
        <v>221</v>
      </c>
      <c r="I2675" s="15"/>
      <c r="N2675" s="16"/>
      <c r="W2675" s="1" t="str">
        <f t="shared" ref="W2675:W2687" si="357">W2674</f>
        <v>23愛知県</v>
      </c>
    </row>
    <row r="2676" spans="1:23" x14ac:dyDescent="0.15">
      <c r="A2676" s="8">
        <f t="shared" si="356"/>
        <v>179</v>
      </c>
      <c r="B2676" s="8">
        <f>B2675</f>
        <v>2311</v>
      </c>
      <c r="D2676" s="17" t="s">
        <v>5</v>
      </c>
      <c r="E2676" s="18"/>
      <c r="F2676" s="19">
        <f>B2676</f>
        <v>2311</v>
      </c>
      <c r="G2676" s="20"/>
      <c r="H2676" s="21" t="s">
        <v>230</v>
      </c>
      <c r="I2676" s="22"/>
      <c r="N2676" s="16"/>
      <c r="W2676" s="1" t="str">
        <f t="shared" si="357"/>
        <v>23愛知県</v>
      </c>
    </row>
    <row r="2677" spans="1:23" x14ac:dyDescent="0.15">
      <c r="A2677" s="8">
        <f t="shared" si="356"/>
        <v>179</v>
      </c>
      <c r="B2677" s="8">
        <f>B2676</f>
        <v>2311</v>
      </c>
      <c r="D2677" s="23" t="s">
        <v>6</v>
      </c>
      <c r="E2677" s="24"/>
      <c r="F2677" s="25">
        <v>5.2751000000000001</v>
      </c>
      <c r="G2677" s="26"/>
      <c r="H2677" s="26"/>
      <c r="I2677" s="27"/>
      <c r="J2677" s="28"/>
      <c r="K2677" s="28"/>
      <c r="M2677" s="28"/>
      <c r="N2677" s="29"/>
      <c r="O2677" s="30" t="s">
        <v>7</v>
      </c>
      <c r="W2677" s="1" t="str">
        <f t="shared" si="357"/>
        <v>23愛知県</v>
      </c>
    </row>
    <row r="2678" spans="1:23" ht="14.25" thickBot="1" x14ac:dyDescent="0.2">
      <c r="A2678" s="8">
        <f t="shared" si="356"/>
        <v>179</v>
      </c>
      <c r="B2678" s="8">
        <f>B2677</f>
        <v>2311</v>
      </c>
      <c r="D2678" s="31" t="s">
        <v>8</v>
      </c>
      <c r="E2678" s="32"/>
      <c r="F2678" s="33">
        <v>1052.43</v>
      </c>
      <c r="G2678" s="34"/>
      <c r="H2678" s="34"/>
      <c r="I2678" s="35"/>
      <c r="J2678" s="36"/>
      <c r="K2678" s="36"/>
      <c r="M2678" s="36"/>
      <c r="O2678" s="37">
        <v>-0.501</v>
      </c>
      <c r="P2678" s="37"/>
      <c r="W2678" s="1" t="str">
        <f t="shared" si="357"/>
        <v>23愛知県</v>
      </c>
    </row>
    <row r="2679" spans="1:23" ht="14.25" thickBot="1" x14ac:dyDescent="0.2">
      <c r="A2679" s="8">
        <f t="shared" si="356"/>
        <v>179</v>
      </c>
      <c r="B2679" s="8"/>
      <c r="C2679" s="1" t="s">
        <v>9</v>
      </c>
      <c r="W2679" s="1" t="str">
        <f t="shared" si="357"/>
        <v>23愛知県</v>
      </c>
    </row>
    <row r="2680" spans="1:23" ht="13.5" customHeight="1" x14ac:dyDescent="0.15">
      <c r="A2680" s="8">
        <f t="shared" si="356"/>
        <v>179</v>
      </c>
      <c r="B2680" s="8"/>
      <c r="D2680" s="38"/>
      <c r="E2680" s="39"/>
      <c r="F2680" s="40" t="s">
        <v>10</v>
      </c>
      <c r="G2680" s="41"/>
      <c r="H2680" s="42" t="s">
        <v>11</v>
      </c>
      <c r="I2680" s="42" t="s">
        <v>12</v>
      </c>
      <c r="J2680" s="42" t="s">
        <v>13</v>
      </c>
      <c r="K2680" s="42" t="s">
        <v>14</v>
      </c>
      <c r="L2680" s="43" t="s">
        <v>15</v>
      </c>
      <c r="M2680" s="41"/>
      <c r="N2680" s="41"/>
      <c r="O2680" s="43" t="s">
        <v>16</v>
      </c>
      <c r="P2680" s="41"/>
      <c r="Q2680" s="44"/>
      <c r="W2680" s="1" t="str">
        <f t="shared" si="357"/>
        <v>23愛知県</v>
      </c>
    </row>
    <row r="2681" spans="1:23" ht="32.25" thickBot="1" x14ac:dyDescent="0.2">
      <c r="A2681" s="8">
        <f t="shared" si="356"/>
        <v>179</v>
      </c>
      <c r="B2681" s="8"/>
      <c r="D2681" s="45"/>
      <c r="E2681" s="46"/>
      <c r="F2681" s="47" t="s">
        <v>17</v>
      </c>
      <c r="G2681" s="48" t="s">
        <v>18</v>
      </c>
      <c r="H2681" s="49" t="s">
        <v>19</v>
      </c>
      <c r="I2681" s="49" t="s">
        <v>20</v>
      </c>
      <c r="J2681" s="49" t="s">
        <v>21</v>
      </c>
      <c r="K2681" s="49" t="s">
        <v>22</v>
      </c>
      <c r="L2681" s="50" t="s">
        <v>23</v>
      </c>
      <c r="M2681" s="51" t="s">
        <v>24</v>
      </c>
      <c r="N2681" s="52" t="s">
        <v>25</v>
      </c>
      <c r="O2681" s="53" t="s">
        <v>26</v>
      </c>
      <c r="P2681" s="51" t="s">
        <v>27</v>
      </c>
      <c r="Q2681" s="54" t="s">
        <v>28</v>
      </c>
      <c r="W2681" s="1" t="str">
        <f t="shared" si="357"/>
        <v>23愛知県</v>
      </c>
    </row>
    <row r="2682" spans="1:23" ht="14.25" thickTop="1" x14ac:dyDescent="0.15">
      <c r="A2682" s="8">
        <f t="shared" si="356"/>
        <v>179</v>
      </c>
      <c r="B2682" s="8">
        <f>B2677</f>
        <v>2311</v>
      </c>
      <c r="D2682" s="55"/>
      <c r="E2682" s="56" t="s">
        <v>29</v>
      </c>
      <c r="F2682" s="57">
        <f>SUM(F2683:F2686)</f>
        <v>445</v>
      </c>
      <c r="G2682" s="58">
        <f>IFERROR(F2682/P2682,"-")</f>
        <v>1.6666666666666667</v>
      </c>
      <c r="H2682" s="59">
        <f>SUM(H2683:H2686)</f>
        <v>436</v>
      </c>
      <c r="I2682" s="59">
        <f>SUM(I2683:I2686)</f>
        <v>399</v>
      </c>
      <c r="J2682" s="59">
        <f>SUM(J2683:J2686)</f>
        <v>399</v>
      </c>
      <c r="K2682" s="59">
        <f>SUM(K2683:K2686)</f>
        <v>529</v>
      </c>
      <c r="L2682" s="60">
        <f>SUM(L2683:L2686)</f>
        <v>285</v>
      </c>
      <c r="M2682" s="61">
        <f>IFERROR(L2682/F2682,"-")</f>
        <v>0.6404494382022472</v>
      </c>
      <c r="N2682" s="62">
        <f>L2682-F2682</f>
        <v>-160</v>
      </c>
      <c r="O2682" s="60">
        <f>SUM(O2683:O2686)</f>
        <v>311</v>
      </c>
      <c r="P2682" s="63">
        <f>SUM(P2683:P2686)</f>
        <v>267</v>
      </c>
      <c r="Q2682" s="64">
        <f>IFERROR(O2682/P2682,"-")</f>
        <v>1.1647940074906367</v>
      </c>
      <c r="W2682" s="1" t="str">
        <f t="shared" si="357"/>
        <v>23愛知県</v>
      </c>
    </row>
    <row r="2683" spans="1:23" x14ac:dyDescent="0.15">
      <c r="A2683" s="8">
        <f t="shared" si="356"/>
        <v>179</v>
      </c>
      <c r="B2683" s="8">
        <f>B2682</f>
        <v>2311</v>
      </c>
      <c r="D2683" s="65"/>
      <c r="E2683" s="66" t="s">
        <v>30</v>
      </c>
      <c r="F2683" s="67">
        <v>0</v>
      </c>
      <c r="G2683" s="68">
        <f>IFERROR(F2683/P2683,"-")</f>
        <v>0</v>
      </c>
      <c r="H2683" s="69">
        <v>0</v>
      </c>
      <c r="I2683" s="69">
        <v>0</v>
      </c>
      <c r="J2683" s="69">
        <v>0</v>
      </c>
      <c r="K2683" s="69">
        <v>0</v>
      </c>
      <c r="L2683" s="70">
        <v>0</v>
      </c>
      <c r="M2683" s="71" t="str">
        <f>IFERROR(L2683/F2683,"-")</f>
        <v>-</v>
      </c>
      <c r="N2683" s="72">
        <f>L2683-F2683</f>
        <v>0</v>
      </c>
      <c r="O2683" s="70">
        <v>0</v>
      </c>
      <c r="P2683" s="73">
        <v>19</v>
      </c>
      <c r="Q2683" s="74">
        <f>IFERROR(O2683/P2683,"-")</f>
        <v>0</v>
      </c>
      <c r="W2683" s="1" t="str">
        <f t="shared" si="357"/>
        <v>23愛知県</v>
      </c>
    </row>
    <row r="2684" spans="1:23" x14ac:dyDescent="0.15">
      <c r="A2684" s="8">
        <f t="shared" si="356"/>
        <v>179</v>
      </c>
      <c r="B2684" s="8">
        <f>B2683</f>
        <v>2311</v>
      </c>
      <c r="D2684" s="65"/>
      <c r="E2684" s="75" t="s">
        <v>31</v>
      </c>
      <c r="F2684" s="76">
        <v>225</v>
      </c>
      <c r="G2684" s="77">
        <f>IFERROR(F2684/P2684,"-")</f>
        <v>2.1844660194174756</v>
      </c>
      <c r="H2684" s="78">
        <v>158</v>
      </c>
      <c r="I2684" s="78">
        <v>137</v>
      </c>
      <c r="J2684" s="78">
        <v>137</v>
      </c>
      <c r="K2684" s="78">
        <v>187</v>
      </c>
      <c r="L2684" s="79">
        <v>118</v>
      </c>
      <c r="M2684" s="80">
        <f>IFERROR(L2684/F2684,"-")</f>
        <v>0.52444444444444449</v>
      </c>
      <c r="N2684" s="81">
        <f>L2684-F2684</f>
        <v>-107</v>
      </c>
      <c r="O2684" s="79">
        <v>118</v>
      </c>
      <c r="P2684" s="82">
        <v>103</v>
      </c>
      <c r="Q2684" s="83">
        <f>IFERROR(O2684/P2684,"-")</f>
        <v>1.145631067961165</v>
      </c>
      <c r="W2684" s="1" t="str">
        <f t="shared" si="357"/>
        <v>23愛知県</v>
      </c>
    </row>
    <row r="2685" spans="1:23" x14ac:dyDescent="0.15">
      <c r="A2685" s="8">
        <f t="shared" si="356"/>
        <v>179</v>
      </c>
      <c r="B2685" s="8">
        <f>B2684</f>
        <v>2311</v>
      </c>
      <c r="D2685" s="65"/>
      <c r="E2685" s="75" t="s">
        <v>32</v>
      </c>
      <c r="F2685" s="76">
        <v>13</v>
      </c>
      <c r="G2685" s="77">
        <f>IFERROR(F2685/P2685,"-")</f>
        <v>0.18571428571428572</v>
      </c>
      <c r="H2685" s="78">
        <v>67</v>
      </c>
      <c r="I2685" s="78">
        <v>67</v>
      </c>
      <c r="J2685" s="78">
        <v>67</v>
      </c>
      <c r="K2685" s="78">
        <v>167</v>
      </c>
      <c r="L2685" s="79">
        <v>67</v>
      </c>
      <c r="M2685" s="80">
        <f>IFERROR(L2685/F2685,"-")</f>
        <v>5.1538461538461542</v>
      </c>
      <c r="N2685" s="81">
        <f>L2685-F2685</f>
        <v>54</v>
      </c>
      <c r="O2685" s="79">
        <v>93</v>
      </c>
      <c r="P2685" s="82">
        <v>70</v>
      </c>
      <c r="Q2685" s="83">
        <f>IFERROR(O2685/P2685,"-")</f>
        <v>1.3285714285714285</v>
      </c>
      <c r="W2685" s="1" t="str">
        <f t="shared" si="357"/>
        <v>23愛知県</v>
      </c>
    </row>
    <row r="2686" spans="1:23" ht="14.25" thickBot="1" x14ac:dyDescent="0.2">
      <c r="A2686" s="8">
        <f t="shared" si="356"/>
        <v>179</v>
      </c>
      <c r="B2686" s="8">
        <f>B2685</f>
        <v>2311</v>
      </c>
      <c r="D2686" s="84"/>
      <c r="E2686" s="85" t="s">
        <v>33</v>
      </c>
      <c r="F2686" s="86">
        <v>207</v>
      </c>
      <c r="G2686" s="87">
        <f>IFERROR(F2686/P2686,"-")</f>
        <v>2.76</v>
      </c>
      <c r="H2686" s="88">
        <v>211</v>
      </c>
      <c r="I2686" s="88">
        <v>195</v>
      </c>
      <c r="J2686" s="88">
        <v>195</v>
      </c>
      <c r="K2686" s="88">
        <v>175</v>
      </c>
      <c r="L2686" s="89">
        <v>100</v>
      </c>
      <c r="M2686" s="90">
        <f>IFERROR(L2686/F2686,"-")</f>
        <v>0.48309178743961351</v>
      </c>
      <c r="N2686" s="91">
        <f>L2686-F2686</f>
        <v>-107</v>
      </c>
      <c r="O2686" s="89">
        <v>100</v>
      </c>
      <c r="P2686" s="92">
        <v>75</v>
      </c>
      <c r="Q2686" s="93">
        <f>IFERROR(O2686/P2686,"-")</f>
        <v>1.3333333333333333</v>
      </c>
      <c r="W2686" s="1" t="str">
        <f t="shared" si="357"/>
        <v>23愛知県</v>
      </c>
    </row>
    <row r="2687" spans="1:23" s="5" customFormat="1" x14ac:dyDescent="0.15">
      <c r="A2687" s="94">
        <f t="shared" si="356"/>
        <v>179</v>
      </c>
      <c r="B2687" s="94">
        <f>B2686</f>
        <v>2311</v>
      </c>
      <c r="D2687" s="95"/>
      <c r="E2687" s="96" t="s">
        <v>34</v>
      </c>
      <c r="F2687" s="97">
        <v>0.90909090909090906</v>
      </c>
      <c r="G2687" s="98"/>
      <c r="H2687" s="97">
        <v>1</v>
      </c>
      <c r="I2687" s="97">
        <v>1</v>
      </c>
      <c r="J2687" s="97">
        <v>1</v>
      </c>
      <c r="K2687" s="97">
        <v>1</v>
      </c>
      <c r="L2687" s="97">
        <v>1</v>
      </c>
      <c r="M2687" s="99"/>
      <c r="N2687" s="99"/>
      <c r="O2687" s="100"/>
      <c r="P2687" s="100"/>
      <c r="Q2687" s="99"/>
      <c r="W2687" s="5" t="str">
        <f t="shared" si="357"/>
        <v>23愛知県</v>
      </c>
    </row>
    <row r="2688" spans="1:23" x14ac:dyDescent="0.15">
      <c r="A2688" s="8">
        <f>(ROW()+12)/15</f>
        <v>180</v>
      </c>
      <c r="B2688" s="8"/>
      <c r="C2688" s="101">
        <f>(ROW()+12)/15</f>
        <v>180</v>
      </c>
      <c r="D2688" s="101"/>
      <c r="R2688" s="1" t="str">
        <f>"（"&amp;H2690&amp;"　"&amp;H2691&amp;"構想区域）"</f>
        <v>（愛知県　東三河南部構想区域）</v>
      </c>
      <c r="W2688" s="1" t="str">
        <f>TEXT(F2690,"0?")&amp;H2690</f>
        <v>23愛知県</v>
      </c>
    </row>
    <row r="2689" spans="1:23" ht="14.25" thickBot="1" x14ac:dyDescent="0.2">
      <c r="A2689" s="8">
        <f t="shared" ref="A2689:A2702" si="358">A2688</f>
        <v>180</v>
      </c>
      <c r="B2689" s="8"/>
      <c r="C2689" s="1" t="s">
        <v>3</v>
      </c>
      <c r="W2689" s="1" t="str">
        <f>W2688</f>
        <v>23愛知県</v>
      </c>
    </row>
    <row r="2690" spans="1:23" x14ac:dyDescent="0.15">
      <c r="A2690" s="8">
        <f t="shared" si="358"/>
        <v>180</v>
      </c>
      <c r="B2690" s="8">
        <v>2312</v>
      </c>
      <c r="D2690" s="10" t="s">
        <v>4</v>
      </c>
      <c r="E2690" s="11"/>
      <c r="F2690" s="12">
        <f>QUOTIENT(F2691,100)</f>
        <v>23</v>
      </c>
      <c r="G2690" s="13"/>
      <c r="H2690" s="14" t="s">
        <v>221</v>
      </c>
      <c r="I2690" s="15"/>
      <c r="N2690" s="16"/>
      <c r="W2690" s="1" t="str">
        <f t="shared" ref="W2690:W2702" si="359">W2689</f>
        <v>23愛知県</v>
      </c>
    </row>
    <row r="2691" spans="1:23" x14ac:dyDescent="0.15">
      <c r="A2691" s="8">
        <f t="shared" si="358"/>
        <v>180</v>
      </c>
      <c r="B2691" s="8">
        <f>B2690</f>
        <v>2312</v>
      </c>
      <c r="D2691" s="17" t="s">
        <v>5</v>
      </c>
      <c r="E2691" s="18"/>
      <c r="F2691" s="19">
        <f>B2691</f>
        <v>2312</v>
      </c>
      <c r="G2691" s="20"/>
      <c r="H2691" s="21" t="s">
        <v>231</v>
      </c>
      <c r="I2691" s="22"/>
      <c r="N2691" s="16"/>
      <c r="W2691" s="1" t="str">
        <f t="shared" si="359"/>
        <v>23愛知県</v>
      </c>
    </row>
    <row r="2692" spans="1:23" x14ac:dyDescent="0.15">
      <c r="A2692" s="8">
        <f t="shared" si="358"/>
        <v>180</v>
      </c>
      <c r="B2692" s="8">
        <f>B2691</f>
        <v>2312</v>
      </c>
      <c r="D2692" s="23" t="s">
        <v>6</v>
      </c>
      <c r="E2692" s="24"/>
      <c r="F2692" s="25">
        <v>69.547899999999998</v>
      </c>
      <c r="G2692" s="26"/>
      <c r="H2692" s="26"/>
      <c r="I2692" s="27"/>
      <c r="J2692" s="28"/>
      <c r="K2692" s="28"/>
      <c r="M2692" s="28"/>
      <c r="N2692" s="29"/>
      <c r="O2692" s="30" t="s">
        <v>7</v>
      </c>
      <c r="W2692" s="1" t="str">
        <f t="shared" si="359"/>
        <v>23愛知県</v>
      </c>
    </row>
    <row r="2693" spans="1:23" ht="14.25" thickBot="1" x14ac:dyDescent="0.2">
      <c r="A2693" s="8">
        <f t="shared" si="358"/>
        <v>180</v>
      </c>
      <c r="B2693" s="8">
        <f>B2692</f>
        <v>2312</v>
      </c>
      <c r="D2693" s="31" t="s">
        <v>8</v>
      </c>
      <c r="E2693" s="32"/>
      <c r="F2693" s="33">
        <v>671.04</v>
      </c>
      <c r="G2693" s="34"/>
      <c r="H2693" s="34"/>
      <c r="I2693" s="35"/>
      <c r="J2693" s="36"/>
      <c r="K2693" s="36"/>
      <c r="M2693" s="36"/>
      <c r="O2693" s="37">
        <v>-2.4999999999999994E-2</v>
      </c>
      <c r="P2693" s="37"/>
      <c r="W2693" s="1" t="str">
        <f t="shared" si="359"/>
        <v>23愛知県</v>
      </c>
    </row>
    <row r="2694" spans="1:23" ht="14.25" thickBot="1" x14ac:dyDescent="0.2">
      <c r="A2694" s="8">
        <f t="shared" si="358"/>
        <v>180</v>
      </c>
      <c r="B2694" s="8"/>
      <c r="C2694" s="1" t="s">
        <v>9</v>
      </c>
      <c r="W2694" s="1" t="str">
        <f t="shared" si="359"/>
        <v>23愛知県</v>
      </c>
    </row>
    <row r="2695" spans="1:23" ht="13.5" customHeight="1" x14ac:dyDescent="0.15">
      <c r="A2695" s="8">
        <f t="shared" si="358"/>
        <v>180</v>
      </c>
      <c r="B2695" s="8"/>
      <c r="D2695" s="38"/>
      <c r="E2695" s="39"/>
      <c r="F2695" s="40" t="s">
        <v>10</v>
      </c>
      <c r="G2695" s="41"/>
      <c r="H2695" s="42" t="s">
        <v>11</v>
      </c>
      <c r="I2695" s="42" t="s">
        <v>12</v>
      </c>
      <c r="J2695" s="42" t="s">
        <v>13</v>
      </c>
      <c r="K2695" s="42" t="s">
        <v>14</v>
      </c>
      <c r="L2695" s="43" t="s">
        <v>15</v>
      </c>
      <c r="M2695" s="41"/>
      <c r="N2695" s="41"/>
      <c r="O2695" s="43" t="s">
        <v>16</v>
      </c>
      <c r="P2695" s="41"/>
      <c r="Q2695" s="44"/>
      <c r="W2695" s="1" t="str">
        <f t="shared" si="359"/>
        <v>23愛知県</v>
      </c>
    </row>
    <row r="2696" spans="1:23" ht="32.25" thickBot="1" x14ac:dyDescent="0.2">
      <c r="A2696" s="8">
        <f t="shared" si="358"/>
        <v>180</v>
      </c>
      <c r="B2696" s="8"/>
      <c r="D2696" s="45"/>
      <c r="E2696" s="46"/>
      <c r="F2696" s="47" t="s">
        <v>17</v>
      </c>
      <c r="G2696" s="48" t="s">
        <v>18</v>
      </c>
      <c r="H2696" s="49" t="s">
        <v>19</v>
      </c>
      <c r="I2696" s="49" t="s">
        <v>20</v>
      </c>
      <c r="J2696" s="49" t="s">
        <v>21</v>
      </c>
      <c r="K2696" s="49" t="s">
        <v>22</v>
      </c>
      <c r="L2696" s="50" t="s">
        <v>23</v>
      </c>
      <c r="M2696" s="51" t="s">
        <v>24</v>
      </c>
      <c r="N2696" s="52" t="s">
        <v>25</v>
      </c>
      <c r="O2696" s="53" t="s">
        <v>26</v>
      </c>
      <c r="P2696" s="51" t="s">
        <v>27</v>
      </c>
      <c r="Q2696" s="54" t="s">
        <v>28</v>
      </c>
      <c r="W2696" s="1" t="str">
        <f t="shared" si="359"/>
        <v>23愛知県</v>
      </c>
    </row>
    <row r="2697" spans="1:23" ht="14.25" thickTop="1" x14ac:dyDescent="0.15">
      <c r="A2697" s="8">
        <f t="shared" si="358"/>
        <v>180</v>
      </c>
      <c r="B2697" s="8">
        <f>B2692</f>
        <v>2312</v>
      </c>
      <c r="D2697" s="55"/>
      <c r="E2697" s="56" t="s">
        <v>29</v>
      </c>
      <c r="F2697" s="57">
        <f>SUM(F2698:F2701)</f>
        <v>6433</v>
      </c>
      <c r="G2697" s="58">
        <f>IFERROR(F2697/P2697,"-")</f>
        <v>1.2337936325278098</v>
      </c>
      <c r="H2697" s="59">
        <f>SUM(H2698:H2701)</f>
        <v>6617</v>
      </c>
      <c r="I2697" s="59">
        <f>SUM(I2698:I2701)</f>
        <v>6493</v>
      </c>
      <c r="J2697" s="59">
        <f>SUM(J2698:J2701)</f>
        <v>6120</v>
      </c>
      <c r="K2697" s="59">
        <f>SUM(K2698:K2701)</f>
        <v>6106</v>
      </c>
      <c r="L2697" s="60">
        <f>SUM(L2698:L2701)</f>
        <v>6098</v>
      </c>
      <c r="M2697" s="61">
        <f>IFERROR(L2697/F2697,"-")</f>
        <v>0.94792476294108508</v>
      </c>
      <c r="N2697" s="62">
        <f>L2697-F2697</f>
        <v>-335</v>
      </c>
      <c r="O2697" s="60">
        <f>SUM(O2698:O2701)</f>
        <v>6194</v>
      </c>
      <c r="P2697" s="63">
        <f>SUM(P2698:P2701)</f>
        <v>5214</v>
      </c>
      <c r="Q2697" s="64">
        <f>IFERROR(O2697/P2697,"-")</f>
        <v>1.1879555044112007</v>
      </c>
      <c r="W2697" s="1" t="str">
        <f t="shared" si="359"/>
        <v>23愛知県</v>
      </c>
    </row>
    <row r="2698" spans="1:23" x14ac:dyDescent="0.15">
      <c r="A2698" s="8">
        <f t="shared" si="358"/>
        <v>180</v>
      </c>
      <c r="B2698" s="8">
        <f>B2697</f>
        <v>2312</v>
      </c>
      <c r="D2698" s="65"/>
      <c r="E2698" s="66" t="s">
        <v>30</v>
      </c>
      <c r="F2698" s="67">
        <v>799</v>
      </c>
      <c r="G2698" s="68">
        <f>IFERROR(F2698/P2698,"-")</f>
        <v>1.4878957169459963</v>
      </c>
      <c r="H2698" s="69">
        <v>739</v>
      </c>
      <c r="I2698" s="69">
        <v>739</v>
      </c>
      <c r="J2698" s="69">
        <v>739</v>
      </c>
      <c r="K2698" s="69">
        <v>744</v>
      </c>
      <c r="L2698" s="70">
        <v>789</v>
      </c>
      <c r="M2698" s="71">
        <f>IFERROR(L2698/F2698,"-")</f>
        <v>0.98748435544430535</v>
      </c>
      <c r="N2698" s="72">
        <f>L2698-F2698</f>
        <v>-10</v>
      </c>
      <c r="O2698" s="70">
        <v>781</v>
      </c>
      <c r="P2698" s="73">
        <v>537</v>
      </c>
      <c r="Q2698" s="74">
        <f>IFERROR(O2698/P2698,"-")</f>
        <v>1.4543761638733705</v>
      </c>
      <c r="W2698" s="1" t="str">
        <f t="shared" si="359"/>
        <v>23愛知県</v>
      </c>
    </row>
    <row r="2699" spans="1:23" x14ac:dyDescent="0.15">
      <c r="A2699" s="8">
        <f t="shared" si="358"/>
        <v>180</v>
      </c>
      <c r="B2699" s="8">
        <f>B2698</f>
        <v>2312</v>
      </c>
      <c r="D2699" s="65"/>
      <c r="E2699" s="75" t="s">
        <v>31</v>
      </c>
      <c r="F2699" s="76">
        <v>2364</v>
      </c>
      <c r="G2699" s="77">
        <f>IFERROR(F2699/P2699,"-")</f>
        <v>1.4476423759951011</v>
      </c>
      <c r="H2699" s="78">
        <v>2376</v>
      </c>
      <c r="I2699" s="78">
        <v>2405</v>
      </c>
      <c r="J2699" s="78">
        <v>2404</v>
      </c>
      <c r="K2699" s="78">
        <v>2460</v>
      </c>
      <c r="L2699" s="79">
        <v>2393</v>
      </c>
      <c r="M2699" s="80">
        <f>IFERROR(L2699/F2699,"-")</f>
        <v>1.0122673434856175</v>
      </c>
      <c r="N2699" s="81">
        <f>L2699-F2699</f>
        <v>29</v>
      </c>
      <c r="O2699" s="79">
        <v>2407</v>
      </c>
      <c r="P2699" s="82">
        <v>1633</v>
      </c>
      <c r="Q2699" s="83">
        <f>IFERROR(O2699/P2699,"-")</f>
        <v>1.473974280465401</v>
      </c>
      <c r="W2699" s="1" t="str">
        <f t="shared" si="359"/>
        <v>23愛知県</v>
      </c>
    </row>
    <row r="2700" spans="1:23" x14ac:dyDescent="0.15">
      <c r="A2700" s="8">
        <f t="shared" si="358"/>
        <v>180</v>
      </c>
      <c r="B2700" s="8">
        <f>B2699</f>
        <v>2312</v>
      </c>
      <c r="D2700" s="65"/>
      <c r="E2700" s="75" t="s">
        <v>32</v>
      </c>
      <c r="F2700" s="76">
        <v>548</v>
      </c>
      <c r="G2700" s="77">
        <f>IFERROR(F2700/P2700,"-")</f>
        <v>0.34530560806553245</v>
      </c>
      <c r="H2700" s="78">
        <v>640</v>
      </c>
      <c r="I2700" s="78">
        <v>604</v>
      </c>
      <c r="J2700" s="78">
        <v>620</v>
      </c>
      <c r="K2700" s="78">
        <v>564</v>
      </c>
      <c r="L2700" s="79">
        <v>578</v>
      </c>
      <c r="M2700" s="80">
        <f>IFERROR(L2700/F2700,"-")</f>
        <v>1.0547445255474452</v>
      </c>
      <c r="N2700" s="81">
        <f>L2700-F2700</f>
        <v>30</v>
      </c>
      <c r="O2700" s="79">
        <v>628</v>
      </c>
      <c r="P2700" s="82">
        <v>1587</v>
      </c>
      <c r="Q2700" s="83">
        <f>IFERROR(O2700/P2700,"-")</f>
        <v>0.39571518588531823</v>
      </c>
      <c r="W2700" s="1" t="str">
        <f t="shared" si="359"/>
        <v>23愛知県</v>
      </c>
    </row>
    <row r="2701" spans="1:23" ht="14.25" thickBot="1" x14ac:dyDescent="0.2">
      <c r="A2701" s="8">
        <f t="shared" si="358"/>
        <v>180</v>
      </c>
      <c r="B2701" s="8">
        <f>B2700</f>
        <v>2312</v>
      </c>
      <c r="D2701" s="84"/>
      <c r="E2701" s="85" t="s">
        <v>33</v>
      </c>
      <c r="F2701" s="86">
        <v>2722</v>
      </c>
      <c r="G2701" s="87">
        <f>IFERROR(F2701/P2701,"-")</f>
        <v>1.8682223747426219</v>
      </c>
      <c r="H2701" s="88">
        <v>2862</v>
      </c>
      <c r="I2701" s="88">
        <v>2745</v>
      </c>
      <c r="J2701" s="88">
        <v>2357</v>
      </c>
      <c r="K2701" s="88">
        <v>2338</v>
      </c>
      <c r="L2701" s="89">
        <v>2338</v>
      </c>
      <c r="M2701" s="90">
        <f>IFERROR(L2701/F2701,"-")</f>
        <v>0.85892725936811165</v>
      </c>
      <c r="N2701" s="91">
        <f>L2701-F2701</f>
        <v>-384</v>
      </c>
      <c r="O2701" s="89">
        <v>2378</v>
      </c>
      <c r="P2701" s="92">
        <v>1457</v>
      </c>
      <c r="Q2701" s="93">
        <f>IFERROR(O2701/P2701,"-")</f>
        <v>1.6321207961564859</v>
      </c>
      <c r="W2701" s="1" t="str">
        <f t="shared" si="359"/>
        <v>23愛知県</v>
      </c>
    </row>
    <row r="2702" spans="1:23" s="5" customFormat="1" x14ac:dyDescent="0.15">
      <c r="A2702" s="94">
        <f t="shared" si="358"/>
        <v>180</v>
      </c>
      <c r="B2702" s="94">
        <f>B2701</f>
        <v>2312</v>
      </c>
      <c r="D2702" s="95"/>
      <c r="E2702" s="96" t="s">
        <v>34</v>
      </c>
      <c r="F2702" s="97">
        <v>1</v>
      </c>
      <c r="G2702" s="98"/>
      <c r="H2702" s="97">
        <v>1</v>
      </c>
      <c r="I2702" s="97">
        <v>1</v>
      </c>
      <c r="J2702" s="97">
        <v>1</v>
      </c>
      <c r="K2702" s="97">
        <v>1</v>
      </c>
      <c r="L2702" s="97">
        <v>1</v>
      </c>
      <c r="M2702" s="99"/>
      <c r="N2702" s="99"/>
      <c r="O2702" s="100"/>
      <c r="P2702" s="100"/>
      <c r="Q2702" s="99"/>
      <c r="W2702" s="5" t="str">
        <f t="shared" si="359"/>
        <v>23愛知県</v>
      </c>
    </row>
    <row r="2703" spans="1:23" x14ac:dyDescent="0.15">
      <c r="A2703" s="8">
        <f>(ROW()+12)/15</f>
        <v>181</v>
      </c>
      <c r="B2703" s="8"/>
      <c r="C2703" s="101">
        <f>(ROW()+12)/15</f>
        <v>181</v>
      </c>
      <c r="D2703" s="101"/>
      <c r="R2703" s="1" t="str">
        <f>"（"&amp;H2705&amp;"　"&amp;H2706&amp;"構想区域）"</f>
        <v>（愛知県　名古屋・尾張中部構想区域）</v>
      </c>
      <c r="W2703" s="1" t="str">
        <f>TEXT(F2705,"0?")&amp;H2705</f>
        <v>23愛知県</v>
      </c>
    </row>
    <row r="2704" spans="1:23" ht="14.25" thickBot="1" x14ac:dyDescent="0.2">
      <c r="A2704" s="8">
        <f t="shared" ref="A2704:A2717" si="360">A2703</f>
        <v>181</v>
      </c>
      <c r="B2704" s="8"/>
      <c r="C2704" s="1" t="s">
        <v>3</v>
      </c>
      <c r="W2704" s="1" t="str">
        <f>W2703</f>
        <v>23愛知県</v>
      </c>
    </row>
    <row r="2705" spans="1:23" x14ac:dyDescent="0.15">
      <c r="A2705" s="8">
        <f t="shared" si="360"/>
        <v>181</v>
      </c>
      <c r="B2705" s="8">
        <v>2313</v>
      </c>
      <c r="D2705" s="10" t="s">
        <v>4</v>
      </c>
      <c r="E2705" s="11"/>
      <c r="F2705" s="12">
        <f>QUOTIENT(F2706,100)</f>
        <v>23</v>
      </c>
      <c r="G2705" s="13"/>
      <c r="H2705" s="14" t="s">
        <v>221</v>
      </c>
      <c r="I2705" s="15"/>
      <c r="N2705" s="16"/>
      <c r="W2705" s="1" t="str">
        <f t="shared" ref="W2705:W2717" si="361">W2704</f>
        <v>23愛知県</v>
      </c>
    </row>
    <row r="2706" spans="1:23" x14ac:dyDescent="0.15">
      <c r="A2706" s="8">
        <f t="shared" si="360"/>
        <v>181</v>
      </c>
      <c r="B2706" s="8">
        <f>B2705</f>
        <v>2313</v>
      </c>
      <c r="D2706" s="17" t="s">
        <v>5</v>
      </c>
      <c r="E2706" s="18"/>
      <c r="F2706" s="19">
        <f>B2706</f>
        <v>2313</v>
      </c>
      <c r="G2706" s="20"/>
      <c r="H2706" s="21" t="s">
        <v>232</v>
      </c>
      <c r="I2706" s="22"/>
      <c r="N2706" s="16"/>
      <c r="W2706" s="1" t="str">
        <f t="shared" si="361"/>
        <v>23愛知県</v>
      </c>
    </row>
    <row r="2707" spans="1:23" x14ac:dyDescent="0.15">
      <c r="A2707" s="8">
        <f t="shared" si="360"/>
        <v>181</v>
      </c>
      <c r="B2707" s="8">
        <f>B2706</f>
        <v>2313</v>
      </c>
      <c r="D2707" s="23" t="s">
        <v>6</v>
      </c>
      <c r="E2707" s="24"/>
      <c r="F2707" s="25">
        <v>250.15260000000001</v>
      </c>
      <c r="G2707" s="26"/>
      <c r="H2707" s="26"/>
      <c r="I2707" s="27"/>
      <c r="J2707" s="28"/>
      <c r="K2707" s="28"/>
      <c r="M2707" s="28"/>
      <c r="N2707" s="29"/>
      <c r="O2707" s="30" t="s">
        <v>7</v>
      </c>
      <c r="W2707" s="1" t="str">
        <f t="shared" si="361"/>
        <v>23愛知県</v>
      </c>
    </row>
    <row r="2708" spans="1:23" ht="14.25" thickBot="1" x14ac:dyDescent="0.2">
      <c r="A2708" s="8">
        <f t="shared" si="360"/>
        <v>181</v>
      </c>
      <c r="B2708" s="8">
        <f>B2707</f>
        <v>2313</v>
      </c>
      <c r="D2708" s="31" t="s">
        <v>8</v>
      </c>
      <c r="E2708" s="32"/>
      <c r="F2708" s="33">
        <v>368.36</v>
      </c>
      <c r="G2708" s="34"/>
      <c r="H2708" s="34"/>
      <c r="I2708" s="35"/>
      <c r="J2708" s="36"/>
      <c r="K2708" s="36"/>
      <c r="M2708" s="36"/>
      <c r="O2708" s="37">
        <v>0.06</v>
      </c>
      <c r="P2708" s="37"/>
      <c r="W2708" s="1" t="str">
        <f t="shared" si="361"/>
        <v>23愛知県</v>
      </c>
    </row>
    <row r="2709" spans="1:23" ht="14.25" thickBot="1" x14ac:dyDescent="0.2">
      <c r="A2709" s="8">
        <f t="shared" si="360"/>
        <v>181</v>
      </c>
      <c r="B2709" s="8"/>
      <c r="C2709" s="1" t="s">
        <v>9</v>
      </c>
      <c r="W2709" s="1" t="str">
        <f t="shared" si="361"/>
        <v>23愛知県</v>
      </c>
    </row>
    <row r="2710" spans="1:23" ht="13.5" customHeight="1" x14ac:dyDescent="0.15">
      <c r="A2710" s="8">
        <f t="shared" si="360"/>
        <v>181</v>
      </c>
      <c r="B2710" s="8"/>
      <c r="D2710" s="38"/>
      <c r="E2710" s="39"/>
      <c r="F2710" s="40" t="s">
        <v>10</v>
      </c>
      <c r="G2710" s="41"/>
      <c r="H2710" s="42" t="s">
        <v>11</v>
      </c>
      <c r="I2710" s="42" t="s">
        <v>12</v>
      </c>
      <c r="J2710" s="42" t="s">
        <v>13</v>
      </c>
      <c r="K2710" s="42" t="s">
        <v>14</v>
      </c>
      <c r="L2710" s="43" t="s">
        <v>15</v>
      </c>
      <c r="M2710" s="41"/>
      <c r="N2710" s="41"/>
      <c r="O2710" s="43" t="s">
        <v>16</v>
      </c>
      <c r="P2710" s="41"/>
      <c r="Q2710" s="44"/>
      <c r="W2710" s="1" t="str">
        <f t="shared" si="361"/>
        <v>23愛知県</v>
      </c>
    </row>
    <row r="2711" spans="1:23" ht="32.25" thickBot="1" x14ac:dyDescent="0.2">
      <c r="A2711" s="8">
        <f t="shared" si="360"/>
        <v>181</v>
      </c>
      <c r="B2711" s="8"/>
      <c r="D2711" s="45"/>
      <c r="E2711" s="46"/>
      <c r="F2711" s="47" t="s">
        <v>17</v>
      </c>
      <c r="G2711" s="48" t="s">
        <v>18</v>
      </c>
      <c r="H2711" s="49" t="s">
        <v>19</v>
      </c>
      <c r="I2711" s="49" t="s">
        <v>20</v>
      </c>
      <c r="J2711" s="49" t="s">
        <v>21</v>
      </c>
      <c r="K2711" s="49" t="s">
        <v>22</v>
      </c>
      <c r="L2711" s="50" t="s">
        <v>23</v>
      </c>
      <c r="M2711" s="51" t="s">
        <v>24</v>
      </c>
      <c r="N2711" s="52" t="s">
        <v>25</v>
      </c>
      <c r="O2711" s="53" t="s">
        <v>26</v>
      </c>
      <c r="P2711" s="51" t="s">
        <v>27</v>
      </c>
      <c r="Q2711" s="54" t="s">
        <v>28</v>
      </c>
      <c r="W2711" s="1" t="str">
        <f t="shared" si="361"/>
        <v>23愛知県</v>
      </c>
    </row>
    <row r="2712" spans="1:23" ht="14.25" thickTop="1" x14ac:dyDescent="0.15">
      <c r="A2712" s="8">
        <f t="shared" si="360"/>
        <v>181</v>
      </c>
      <c r="B2712" s="8">
        <f>B2707</f>
        <v>2313</v>
      </c>
      <c r="D2712" s="55"/>
      <c r="E2712" s="56" t="s">
        <v>29</v>
      </c>
      <c r="F2712" s="57">
        <f>SUM(F2713:F2716)</f>
        <v>21579</v>
      </c>
      <c r="G2712" s="58">
        <f>IFERROR(F2712/P2712,"-")</f>
        <v>0.97912790961477381</v>
      </c>
      <c r="H2712" s="59">
        <f>SUM(H2713:H2716)</f>
        <v>21352</v>
      </c>
      <c r="I2712" s="59">
        <f>SUM(I2713:I2716)</f>
        <v>21033</v>
      </c>
      <c r="J2712" s="59">
        <f>SUM(J2713:J2716)</f>
        <v>20794</v>
      </c>
      <c r="K2712" s="59">
        <f>SUM(K2713:K2716)</f>
        <v>20506</v>
      </c>
      <c r="L2712" s="60">
        <f>SUM(L2713:L2716)</f>
        <v>20437</v>
      </c>
      <c r="M2712" s="61">
        <f>IFERROR(L2712/F2712,"-")</f>
        <v>0.94707817785810278</v>
      </c>
      <c r="N2712" s="62">
        <f>L2712-F2712</f>
        <v>-1142</v>
      </c>
      <c r="O2712" s="60">
        <f>SUM(O2713:O2716)</f>
        <v>20346</v>
      </c>
      <c r="P2712" s="63">
        <f>SUM(P2713:P2716)</f>
        <v>22039</v>
      </c>
      <c r="Q2712" s="64">
        <f>IFERROR(O2712/P2712,"-")</f>
        <v>0.92318163256046104</v>
      </c>
      <c r="W2712" s="1" t="str">
        <f t="shared" si="361"/>
        <v>23愛知県</v>
      </c>
    </row>
    <row r="2713" spans="1:23" x14ac:dyDescent="0.15">
      <c r="A2713" s="8">
        <f t="shared" si="360"/>
        <v>181</v>
      </c>
      <c r="B2713" s="8">
        <f>B2712</f>
        <v>2313</v>
      </c>
      <c r="D2713" s="65"/>
      <c r="E2713" s="66" t="s">
        <v>30</v>
      </c>
      <c r="F2713" s="67">
        <v>6395</v>
      </c>
      <c r="G2713" s="68">
        <f>IFERROR(F2713/P2713,"-")</f>
        <v>2.2166377816291161</v>
      </c>
      <c r="H2713" s="69">
        <v>6009</v>
      </c>
      <c r="I2713" s="69">
        <v>6008</v>
      </c>
      <c r="J2713" s="69">
        <v>5915</v>
      </c>
      <c r="K2713" s="69">
        <v>5954</v>
      </c>
      <c r="L2713" s="70">
        <v>5727</v>
      </c>
      <c r="M2713" s="71">
        <f>IFERROR(L2713/F2713,"-")</f>
        <v>0.89554339327599686</v>
      </c>
      <c r="N2713" s="72">
        <f>L2713-F2713</f>
        <v>-668</v>
      </c>
      <c r="O2713" s="70">
        <v>5727</v>
      </c>
      <c r="P2713" s="73">
        <v>2885</v>
      </c>
      <c r="Q2713" s="74">
        <f>IFERROR(O2713/P2713,"-")</f>
        <v>1.9850953206239168</v>
      </c>
      <c r="W2713" s="1" t="str">
        <f t="shared" si="361"/>
        <v>23愛知県</v>
      </c>
    </row>
    <row r="2714" spans="1:23" x14ac:dyDescent="0.15">
      <c r="A2714" s="8">
        <f t="shared" si="360"/>
        <v>181</v>
      </c>
      <c r="B2714" s="8">
        <f>B2713</f>
        <v>2313</v>
      </c>
      <c r="D2714" s="65"/>
      <c r="E2714" s="75" t="s">
        <v>31</v>
      </c>
      <c r="F2714" s="76">
        <v>8899</v>
      </c>
      <c r="G2714" s="77">
        <f>IFERROR(F2714/P2714,"-")</f>
        <v>1.1031362340399158</v>
      </c>
      <c r="H2714" s="78">
        <v>7927</v>
      </c>
      <c r="I2714" s="78">
        <v>7655</v>
      </c>
      <c r="J2714" s="78">
        <v>7564</v>
      </c>
      <c r="K2714" s="78">
        <v>7542</v>
      </c>
      <c r="L2714" s="79">
        <v>7596</v>
      </c>
      <c r="M2714" s="80">
        <f>IFERROR(L2714/F2714,"-")</f>
        <v>0.85357905382627264</v>
      </c>
      <c r="N2714" s="81">
        <f>L2714-F2714</f>
        <v>-1303</v>
      </c>
      <c r="O2714" s="79">
        <v>7563</v>
      </c>
      <c r="P2714" s="82">
        <v>8067</v>
      </c>
      <c r="Q2714" s="83">
        <f>IFERROR(O2714/P2714,"-")</f>
        <v>0.93752324284120492</v>
      </c>
      <c r="W2714" s="1" t="str">
        <f t="shared" si="361"/>
        <v>23愛知県</v>
      </c>
    </row>
    <row r="2715" spans="1:23" x14ac:dyDescent="0.15">
      <c r="A2715" s="8">
        <f t="shared" si="360"/>
        <v>181</v>
      </c>
      <c r="B2715" s="8">
        <f>B2714</f>
        <v>2313</v>
      </c>
      <c r="D2715" s="65"/>
      <c r="E2715" s="75" t="s">
        <v>32</v>
      </c>
      <c r="F2715" s="76">
        <v>1932</v>
      </c>
      <c r="G2715" s="77">
        <f>IFERROR(F2715/P2715,"-")</f>
        <v>0.25729125049940071</v>
      </c>
      <c r="H2715" s="78">
        <v>2928</v>
      </c>
      <c r="I2715" s="78">
        <v>3227</v>
      </c>
      <c r="J2715" s="78">
        <v>3243</v>
      </c>
      <c r="K2715" s="78">
        <v>3267</v>
      </c>
      <c r="L2715" s="79">
        <v>3224</v>
      </c>
      <c r="M2715" s="80">
        <f>IFERROR(L2715/F2715,"-")</f>
        <v>1.6687370600414078</v>
      </c>
      <c r="N2715" s="81">
        <f>L2715-F2715</f>
        <v>1292</v>
      </c>
      <c r="O2715" s="79">
        <v>3298</v>
      </c>
      <c r="P2715" s="82">
        <v>7509</v>
      </c>
      <c r="Q2715" s="83">
        <f>IFERROR(O2715/P2715,"-")</f>
        <v>0.4392062857903849</v>
      </c>
      <c r="W2715" s="1" t="str">
        <f t="shared" si="361"/>
        <v>23愛知県</v>
      </c>
    </row>
    <row r="2716" spans="1:23" ht="14.25" thickBot="1" x14ac:dyDescent="0.2">
      <c r="A2716" s="8">
        <f t="shared" si="360"/>
        <v>181</v>
      </c>
      <c r="B2716" s="8">
        <f>B2715</f>
        <v>2313</v>
      </c>
      <c r="D2716" s="84"/>
      <c r="E2716" s="85" t="s">
        <v>33</v>
      </c>
      <c r="F2716" s="86">
        <v>4353</v>
      </c>
      <c r="G2716" s="87">
        <f>IFERROR(F2716/P2716,"-")</f>
        <v>1.2166014533258804</v>
      </c>
      <c r="H2716" s="88">
        <v>4488</v>
      </c>
      <c r="I2716" s="88">
        <v>4143</v>
      </c>
      <c r="J2716" s="88">
        <v>4072</v>
      </c>
      <c r="K2716" s="88">
        <v>3743</v>
      </c>
      <c r="L2716" s="89">
        <v>3890</v>
      </c>
      <c r="M2716" s="90">
        <f>IFERROR(L2716/F2716,"-")</f>
        <v>0.89363657247875028</v>
      </c>
      <c r="N2716" s="91">
        <f>L2716-F2716</f>
        <v>-463</v>
      </c>
      <c r="O2716" s="89">
        <v>3758</v>
      </c>
      <c r="P2716" s="92">
        <v>3578</v>
      </c>
      <c r="Q2716" s="93">
        <f>IFERROR(O2716/P2716,"-")</f>
        <v>1.0503074343208496</v>
      </c>
      <c r="W2716" s="1" t="str">
        <f t="shared" si="361"/>
        <v>23愛知県</v>
      </c>
    </row>
    <row r="2717" spans="1:23" s="5" customFormat="1" x14ac:dyDescent="0.15">
      <c r="A2717" s="94">
        <f t="shared" si="360"/>
        <v>181</v>
      </c>
      <c r="B2717" s="94">
        <f>B2716</f>
        <v>2313</v>
      </c>
      <c r="D2717" s="95"/>
      <c r="E2717" s="96" t="s">
        <v>34</v>
      </c>
      <c r="F2717" s="97">
        <v>0.97285067873303166</v>
      </c>
      <c r="G2717" s="98"/>
      <c r="H2717" s="97">
        <v>1</v>
      </c>
      <c r="I2717" s="97">
        <v>1</v>
      </c>
      <c r="J2717" s="97">
        <v>1</v>
      </c>
      <c r="K2717" s="97">
        <v>1</v>
      </c>
      <c r="L2717" s="97">
        <v>1</v>
      </c>
      <c r="M2717" s="99"/>
      <c r="N2717" s="99"/>
      <c r="O2717" s="100"/>
      <c r="P2717" s="100"/>
      <c r="Q2717" s="99"/>
      <c r="W2717" s="5" t="str">
        <f t="shared" si="361"/>
        <v>23愛知県</v>
      </c>
    </row>
    <row r="2718" spans="1:23" x14ac:dyDescent="0.15">
      <c r="A2718" s="8">
        <f>(ROW()+12)/15</f>
        <v>182</v>
      </c>
      <c r="B2718" s="8"/>
      <c r="C2718" s="101">
        <f>(ROW()+12)/15</f>
        <v>182</v>
      </c>
      <c r="D2718" s="101"/>
      <c r="R2718" s="1" t="str">
        <f>"（"&amp;H2720&amp;"　"&amp;H2721&amp;"構想区域）"</f>
        <v>（三重県　桑員構想区域）</v>
      </c>
      <c r="W2718" s="1" t="str">
        <f>TEXT(F2720,"0?")&amp;H2720</f>
        <v>24三重県</v>
      </c>
    </row>
    <row r="2719" spans="1:23" ht="14.25" thickBot="1" x14ac:dyDescent="0.2">
      <c r="A2719" s="8">
        <f t="shared" ref="A2719:A2732" si="362">A2718</f>
        <v>182</v>
      </c>
      <c r="B2719" s="8"/>
      <c r="C2719" s="1" t="s">
        <v>3</v>
      </c>
      <c r="W2719" s="1" t="str">
        <f>W2718</f>
        <v>24三重県</v>
      </c>
    </row>
    <row r="2720" spans="1:23" x14ac:dyDescent="0.15">
      <c r="A2720" s="8">
        <f t="shared" si="362"/>
        <v>182</v>
      </c>
      <c r="B2720" s="8">
        <v>2405</v>
      </c>
      <c r="D2720" s="10" t="s">
        <v>4</v>
      </c>
      <c r="E2720" s="11"/>
      <c r="F2720" s="12">
        <f>QUOTIENT(F2721,100)</f>
        <v>24</v>
      </c>
      <c r="G2720" s="13"/>
      <c r="H2720" s="14" t="s">
        <v>233</v>
      </c>
      <c r="I2720" s="15"/>
      <c r="N2720" s="16"/>
      <c r="W2720" s="1" t="str">
        <f t="shared" ref="W2720:W2732" si="363">W2719</f>
        <v>24三重県</v>
      </c>
    </row>
    <row r="2721" spans="1:23" x14ac:dyDescent="0.15">
      <c r="A2721" s="8">
        <f t="shared" si="362"/>
        <v>182</v>
      </c>
      <c r="B2721" s="8">
        <f>B2720</f>
        <v>2405</v>
      </c>
      <c r="D2721" s="17" t="s">
        <v>5</v>
      </c>
      <c r="E2721" s="18"/>
      <c r="F2721" s="19">
        <f>B2721</f>
        <v>2405</v>
      </c>
      <c r="G2721" s="20"/>
      <c r="H2721" s="21" t="s">
        <v>234</v>
      </c>
      <c r="I2721" s="22"/>
      <c r="N2721" s="16"/>
      <c r="W2721" s="1" t="str">
        <f t="shared" si="363"/>
        <v>24三重県</v>
      </c>
    </row>
    <row r="2722" spans="1:23" x14ac:dyDescent="0.15">
      <c r="A2722" s="8">
        <f t="shared" si="362"/>
        <v>182</v>
      </c>
      <c r="B2722" s="8">
        <f>B2721</f>
        <v>2405</v>
      </c>
      <c r="D2722" s="23" t="s">
        <v>6</v>
      </c>
      <c r="E2722" s="24"/>
      <c r="F2722" s="25">
        <v>21.539300000000001</v>
      </c>
      <c r="G2722" s="26"/>
      <c r="H2722" s="26"/>
      <c r="I2722" s="27"/>
      <c r="J2722" s="28"/>
      <c r="K2722" s="28"/>
      <c r="M2722" s="28"/>
      <c r="N2722" s="29"/>
      <c r="O2722" s="30" t="s">
        <v>7</v>
      </c>
      <c r="W2722" s="1" t="str">
        <f t="shared" si="363"/>
        <v>24三重県</v>
      </c>
    </row>
    <row r="2723" spans="1:23" ht="14.25" thickBot="1" x14ac:dyDescent="0.2">
      <c r="A2723" s="8">
        <f t="shared" si="362"/>
        <v>182</v>
      </c>
      <c r="B2723" s="8">
        <f>B2722</f>
        <v>2405</v>
      </c>
      <c r="D2723" s="31" t="s">
        <v>8</v>
      </c>
      <c r="E2723" s="32"/>
      <c r="F2723" s="33">
        <v>394.93</v>
      </c>
      <c r="G2723" s="34"/>
      <c r="H2723" s="34"/>
      <c r="I2723" s="35"/>
      <c r="J2723" s="36"/>
      <c r="K2723" s="36"/>
      <c r="M2723" s="36"/>
      <c r="O2723" s="37" t="s">
        <v>235</v>
      </c>
      <c r="P2723" s="37"/>
      <c r="W2723" s="1" t="str">
        <f t="shared" si="363"/>
        <v>24三重県</v>
      </c>
    </row>
    <row r="2724" spans="1:23" ht="14.25" thickBot="1" x14ac:dyDescent="0.2">
      <c r="A2724" s="8">
        <f t="shared" si="362"/>
        <v>182</v>
      </c>
      <c r="B2724" s="8"/>
      <c r="C2724" s="1" t="s">
        <v>9</v>
      </c>
      <c r="W2724" s="1" t="str">
        <f t="shared" si="363"/>
        <v>24三重県</v>
      </c>
    </row>
    <row r="2725" spans="1:23" ht="13.5" customHeight="1" x14ac:dyDescent="0.15">
      <c r="A2725" s="8">
        <f t="shared" si="362"/>
        <v>182</v>
      </c>
      <c r="B2725" s="8"/>
      <c r="D2725" s="38"/>
      <c r="E2725" s="39"/>
      <c r="F2725" s="40" t="s">
        <v>10</v>
      </c>
      <c r="G2725" s="41"/>
      <c r="H2725" s="42" t="s">
        <v>11</v>
      </c>
      <c r="I2725" s="42" t="s">
        <v>12</v>
      </c>
      <c r="J2725" s="42" t="s">
        <v>13</v>
      </c>
      <c r="K2725" s="42" t="s">
        <v>14</v>
      </c>
      <c r="L2725" s="43" t="s">
        <v>15</v>
      </c>
      <c r="M2725" s="41"/>
      <c r="N2725" s="41"/>
      <c r="O2725" s="43" t="s">
        <v>16</v>
      </c>
      <c r="P2725" s="41"/>
      <c r="Q2725" s="44"/>
      <c r="W2725" s="1" t="str">
        <f t="shared" si="363"/>
        <v>24三重県</v>
      </c>
    </row>
    <row r="2726" spans="1:23" ht="32.25" thickBot="1" x14ac:dyDescent="0.2">
      <c r="A2726" s="8">
        <f t="shared" si="362"/>
        <v>182</v>
      </c>
      <c r="B2726" s="8"/>
      <c r="D2726" s="45"/>
      <c r="E2726" s="46"/>
      <c r="F2726" s="47" t="s">
        <v>17</v>
      </c>
      <c r="G2726" s="48" t="s">
        <v>18</v>
      </c>
      <c r="H2726" s="49" t="s">
        <v>19</v>
      </c>
      <c r="I2726" s="49" t="s">
        <v>20</v>
      </c>
      <c r="J2726" s="49" t="s">
        <v>21</v>
      </c>
      <c r="K2726" s="49" t="s">
        <v>22</v>
      </c>
      <c r="L2726" s="50" t="s">
        <v>23</v>
      </c>
      <c r="M2726" s="51" t="s">
        <v>24</v>
      </c>
      <c r="N2726" s="52" t="s">
        <v>25</v>
      </c>
      <c r="O2726" s="53" t="s">
        <v>26</v>
      </c>
      <c r="P2726" s="51" t="s">
        <v>27</v>
      </c>
      <c r="Q2726" s="54" t="s">
        <v>28</v>
      </c>
      <c r="W2726" s="1" t="str">
        <f t="shared" si="363"/>
        <v>24三重県</v>
      </c>
    </row>
    <row r="2727" spans="1:23" ht="14.25" thickTop="1" x14ac:dyDescent="0.15">
      <c r="A2727" s="8">
        <f t="shared" si="362"/>
        <v>182</v>
      </c>
      <c r="B2727" s="8">
        <f>B2722</f>
        <v>2405</v>
      </c>
      <c r="D2727" s="55"/>
      <c r="E2727" s="56" t="s">
        <v>29</v>
      </c>
      <c r="F2727" s="57">
        <f>SUM(F2728:F2731)</f>
        <v>1767</v>
      </c>
      <c r="G2727" s="58">
        <f>IFERROR(F2727/P2727,"-")</f>
        <v>1.1414728682170543</v>
      </c>
      <c r="H2727" s="59">
        <f>SUM(H2728:H2731)</f>
        <v>1567</v>
      </c>
      <c r="I2727" s="59">
        <f>SUM(I2728:I2731)</f>
        <v>1626</v>
      </c>
      <c r="J2727" s="59">
        <f>SUM(J2728:J2731)</f>
        <v>1457</v>
      </c>
      <c r="K2727" s="59">
        <f>SUM(K2728:K2731)</f>
        <v>1507</v>
      </c>
      <c r="L2727" s="60">
        <f>SUM(L2728:L2731)</f>
        <v>1491</v>
      </c>
      <c r="M2727" s="61">
        <f>IFERROR(L2727/F2727,"-")</f>
        <v>0.84380305602716466</v>
      </c>
      <c r="N2727" s="62">
        <f>L2727-F2727</f>
        <v>-276</v>
      </c>
      <c r="O2727" s="60">
        <f>SUM(O2728:O2731)</f>
        <v>1478</v>
      </c>
      <c r="P2727" s="63">
        <f>SUM(P2728:P2731)</f>
        <v>1548</v>
      </c>
      <c r="Q2727" s="64">
        <f>IFERROR(O2727/P2727,"-")</f>
        <v>0.9547803617571059</v>
      </c>
      <c r="W2727" s="1" t="str">
        <f t="shared" si="363"/>
        <v>24三重県</v>
      </c>
    </row>
    <row r="2728" spans="1:23" x14ac:dyDescent="0.15">
      <c r="A2728" s="8">
        <f t="shared" si="362"/>
        <v>182</v>
      </c>
      <c r="B2728" s="8">
        <f>B2727</f>
        <v>2405</v>
      </c>
      <c r="D2728" s="65"/>
      <c r="E2728" s="66" t="s">
        <v>30</v>
      </c>
      <c r="F2728" s="67">
        <v>3</v>
      </c>
      <c r="G2728" s="68">
        <f>IFERROR(F2728/P2728,"-")</f>
        <v>2.6315789473684209E-2</v>
      </c>
      <c r="H2728" s="69">
        <v>23</v>
      </c>
      <c r="I2728" s="69">
        <v>27</v>
      </c>
      <c r="J2728" s="69">
        <v>33</v>
      </c>
      <c r="K2728" s="69">
        <v>33</v>
      </c>
      <c r="L2728" s="70">
        <v>33</v>
      </c>
      <c r="M2728" s="71">
        <f>IFERROR(L2728/F2728,"-")</f>
        <v>11</v>
      </c>
      <c r="N2728" s="72">
        <f>L2728-F2728</f>
        <v>30</v>
      </c>
      <c r="O2728" s="70">
        <v>33</v>
      </c>
      <c r="P2728" s="73">
        <v>114</v>
      </c>
      <c r="Q2728" s="74">
        <f>IFERROR(O2728/P2728,"-")</f>
        <v>0.28947368421052633</v>
      </c>
      <c r="W2728" s="1" t="str">
        <f t="shared" si="363"/>
        <v>24三重県</v>
      </c>
    </row>
    <row r="2729" spans="1:23" x14ac:dyDescent="0.15">
      <c r="A2729" s="8">
        <f t="shared" si="362"/>
        <v>182</v>
      </c>
      <c r="B2729" s="8">
        <f>B2728</f>
        <v>2405</v>
      </c>
      <c r="D2729" s="65"/>
      <c r="E2729" s="75" t="s">
        <v>31</v>
      </c>
      <c r="F2729" s="76">
        <v>1142</v>
      </c>
      <c r="G2729" s="77">
        <f>IFERROR(F2729/P2729,"-")</f>
        <v>2.2977867203219318</v>
      </c>
      <c r="H2729" s="78">
        <v>902</v>
      </c>
      <c r="I2729" s="78">
        <v>938</v>
      </c>
      <c r="J2729" s="78">
        <v>926</v>
      </c>
      <c r="K2729" s="78">
        <v>822</v>
      </c>
      <c r="L2729" s="79">
        <v>821</v>
      </c>
      <c r="M2729" s="80">
        <f>IFERROR(L2729/F2729,"-")</f>
        <v>0.71891418563922938</v>
      </c>
      <c r="N2729" s="81">
        <f>L2729-F2729</f>
        <v>-321</v>
      </c>
      <c r="O2729" s="79">
        <v>823</v>
      </c>
      <c r="P2729" s="82">
        <v>497</v>
      </c>
      <c r="Q2729" s="83">
        <f>IFERROR(O2729/P2729,"-")</f>
        <v>1.6559356136820926</v>
      </c>
      <c r="W2729" s="1" t="str">
        <f t="shared" si="363"/>
        <v>24三重県</v>
      </c>
    </row>
    <row r="2730" spans="1:23" x14ac:dyDescent="0.15">
      <c r="A2730" s="8">
        <f t="shared" si="362"/>
        <v>182</v>
      </c>
      <c r="B2730" s="8">
        <f>B2729</f>
        <v>2405</v>
      </c>
      <c r="D2730" s="65"/>
      <c r="E2730" s="75" t="s">
        <v>32</v>
      </c>
      <c r="F2730" s="76">
        <v>71</v>
      </c>
      <c r="G2730" s="77">
        <f>IFERROR(F2730/P2730,"-")</f>
        <v>0.12815884476534295</v>
      </c>
      <c r="H2730" s="78">
        <v>91</v>
      </c>
      <c r="I2730" s="78">
        <v>110</v>
      </c>
      <c r="J2730" s="78">
        <v>129</v>
      </c>
      <c r="K2730" s="78">
        <v>216</v>
      </c>
      <c r="L2730" s="79">
        <v>216</v>
      </c>
      <c r="M2730" s="80">
        <f>IFERROR(L2730/F2730,"-")</f>
        <v>3.0422535211267605</v>
      </c>
      <c r="N2730" s="81">
        <f>L2730-F2730</f>
        <v>145</v>
      </c>
      <c r="O2730" s="79">
        <v>216</v>
      </c>
      <c r="P2730" s="82">
        <v>554</v>
      </c>
      <c r="Q2730" s="83">
        <f>IFERROR(O2730/P2730,"-")</f>
        <v>0.38989169675090252</v>
      </c>
      <c r="W2730" s="1" t="str">
        <f t="shared" si="363"/>
        <v>24三重県</v>
      </c>
    </row>
    <row r="2731" spans="1:23" ht="14.25" thickBot="1" x14ac:dyDescent="0.2">
      <c r="A2731" s="8">
        <f t="shared" si="362"/>
        <v>182</v>
      </c>
      <c r="B2731" s="8">
        <f>B2730</f>
        <v>2405</v>
      </c>
      <c r="D2731" s="84"/>
      <c r="E2731" s="85" t="s">
        <v>33</v>
      </c>
      <c r="F2731" s="86">
        <v>551</v>
      </c>
      <c r="G2731" s="87">
        <f>IFERROR(F2731/P2731,"-")</f>
        <v>1.4386422976501305</v>
      </c>
      <c r="H2731" s="88">
        <v>551</v>
      </c>
      <c r="I2731" s="88">
        <v>551</v>
      </c>
      <c r="J2731" s="88">
        <v>369</v>
      </c>
      <c r="K2731" s="88">
        <v>436</v>
      </c>
      <c r="L2731" s="89">
        <v>421</v>
      </c>
      <c r="M2731" s="90">
        <f>IFERROR(L2731/F2731,"-")</f>
        <v>0.76406533575317603</v>
      </c>
      <c r="N2731" s="91">
        <f>L2731-F2731</f>
        <v>-130</v>
      </c>
      <c r="O2731" s="89">
        <v>406</v>
      </c>
      <c r="P2731" s="92">
        <v>383</v>
      </c>
      <c r="Q2731" s="93">
        <f>IFERROR(O2731/P2731,"-")</f>
        <v>1.0600522193211488</v>
      </c>
      <c r="W2731" s="1" t="str">
        <f t="shared" si="363"/>
        <v>24三重県</v>
      </c>
    </row>
    <row r="2732" spans="1:23" s="5" customFormat="1" x14ac:dyDescent="0.15">
      <c r="A2732" s="94">
        <f t="shared" si="362"/>
        <v>182</v>
      </c>
      <c r="B2732" s="94">
        <f>B2731</f>
        <v>2405</v>
      </c>
      <c r="D2732" s="95"/>
      <c r="E2732" s="96" t="s">
        <v>34</v>
      </c>
      <c r="F2732" s="97">
        <v>1</v>
      </c>
      <c r="G2732" s="98"/>
      <c r="H2732" s="97">
        <v>1</v>
      </c>
      <c r="I2732" s="97">
        <v>1</v>
      </c>
      <c r="J2732" s="97">
        <v>0.8571428571428571</v>
      </c>
      <c r="K2732" s="97">
        <v>1</v>
      </c>
      <c r="L2732" s="97">
        <v>1</v>
      </c>
      <c r="M2732" s="99"/>
      <c r="N2732" s="99"/>
      <c r="O2732" s="100"/>
      <c r="P2732" s="100"/>
      <c r="Q2732" s="99"/>
      <c r="W2732" s="5" t="str">
        <f t="shared" si="363"/>
        <v>24三重県</v>
      </c>
    </row>
    <row r="2733" spans="1:23" x14ac:dyDescent="0.15">
      <c r="A2733" s="8">
        <f>(ROW()+12)/15</f>
        <v>183</v>
      </c>
      <c r="B2733" s="8"/>
      <c r="C2733" s="101">
        <f>(ROW()+12)/15</f>
        <v>183</v>
      </c>
      <c r="D2733" s="101"/>
      <c r="R2733" s="1" t="str">
        <f>"（"&amp;H2735&amp;"　"&amp;H2736&amp;"構想区域）"</f>
        <v>（三重県　三泗構想区域）</v>
      </c>
      <c r="W2733" s="1" t="str">
        <f>TEXT(F2735,"0?")&amp;H2735</f>
        <v>24三重県</v>
      </c>
    </row>
    <row r="2734" spans="1:23" ht="14.25" thickBot="1" x14ac:dyDescent="0.2">
      <c r="A2734" s="8">
        <f t="shared" ref="A2734:A2747" si="364">A2733</f>
        <v>183</v>
      </c>
      <c r="B2734" s="8"/>
      <c r="C2734" s="1" t="s">
        <v>3</v>
      </c>
      <c r="W2734" s="1" t="str">
        <f>W2733</f>
        <v>24三重県</v>
      </c>
    </row>
    <row r="2735" spans="1:23" x14ac:dyDescent="0.15">
      <c r="A2735" s="8">
        <f t="shared" si="364"/>
        <v>183</v>
      </c>
      <c r="B2735" s="8">
        <v>2406</v>
      </c>
      <c r="D2735" s="10" t="s">
        <v>4</v>
      </c>
      <c r="E2735" s="11"/>
      <c r="F2735" s="12">
        <f>QUOTIENT(F2736,100)</f>
        <v>24</v>
      </c>
      <c r="G2735" s="13"/>
      <c r="H2735" s="14" t="s">
        <v>233</v>
      </c>
      <c r="I2735" s="15"/>
      <c r="N2735" s="16"/>
      <c r="W2735" s="1" t="str">
        <f t="shared" ref="W2735:W2747" si="365">W2734</f>
        <v>24三重県</v>
      </c>
    </row>
    <row r="2736" spans="1:23" x14ac:dyDescent="0.15">
      <c r="A2736" s="8">
        <f t="shared" si="364"/>
        <v>183</v>
      </c>
      <c r="B2736" s="8">
        <f>B2735</f>
        <v>2406</v>
      </c>
      <c r="D2736" s="17" t="s">
        <v>5</v>
      </c>
      <c r="E2736" s="18"/>
      <c r="F2736" s="19">
        <f>B2736</f>
        <v>2406</v>
      </c>
      <c r="G2736" s="20"/>
      <c r="H2736" s="21" t="s">
        <v>236</v>
      </c>
      <c r="I2736" s="22"/>
      <c r="N2736" s="16"/>
      <c r="W2736" s="1" t="str">
        <f t="shared" si="365"/>
        <v>24三重県</v>
      </c>
    </row>
    <row r="2737" spans="1:23" x14ac:dyDescent="0.15">
      <c r="A2737" s="8">
        <f t="shared" si="364"/>
        <v>183</v>
      </c>
      <c r="B2737" s="8">
        <f>B2736</f>
        <v>2406</v>
      </c>
      <c r="D2737" s="23" t="s">
        <v>6</v>
      </c>
      <c r="E2737" s="24"/>
      <c r="F2737" s="25">
        <v>37.212699999999998</v>
      </c>
      <c r="G2737" s="26"/>
      <c r="H2737" s="26"/>
      <c r="I2737" s="27"/>
      <c r="J2737" s="28"/>
      <c r="K2737" s="28"/>
      <c r="M2737" s="28"/>
      <c r="N2737" s="29"/>
      <c r="O2737" s="30" t="s">
        <v>7</v>
      </c>
      <c r="W2737" s="1" t="str">
        <f t="shared" si="365"/>
        <v>24三重県</v>
      </c>
    </row>
    <row r="2738" spans="1:23" ht="14.25" thickBot="1" x14ac:dyDescent="0.2">
      <c r="A2738" s="8">
        <f t="shared" si="364"/>
        <v>183</v>
      </c>
      <c r="B2738" s="8">
        <f>B2737</f>
        <v>2406</v>
      </c>
      <c r="D2738" s="31" t="s">
        <v>8</v>
      </c>
      <c r="E2738" s="32"/>
      <c r="F2738" s="33">
        <v>328.17</v>
      </c>
      <c r="G2738" s="34"/>
      <c r="H2738" s="34"/>
      <c r="I2738" s="35"/>
      <c r="J2738" s="36"/>
      <c r="K2738" s="36"/>
      <c r="M2738" s="36"/>
      <c r="O2738" s="37" t="s">
        <v>235</v>
      </c>
      <c r="P2738" s="37"/>
      <c r="W2738" s="1" t="str">
        <f t="shared" si="365"/>
        <v>24三重県</v>
      </c>
    </row>
    <row r="2739" spans="1:23" ht="14.25" thickBot="1" x14ac:dyDescent="0.2">
      <c r="A2739" s="8">
        <f t="shared" si="364"/>
        <v>183</v>
      </c>
      <c r="B2739" s="8"/>
      <c r="C2739" s="1" t="s">
        <v>9</v>
      </c>
      <c r="W2739" s="1" t="str">
        <f t="shared" si="365"/>
        <v>24三重県</v>
      </c>
    </row>
    <row r="2740" spans="1:23" ht="13.5" customHeight="1" x14ac:dyDescent="0.15">
      <c r="A2740" s="8">
        <f t="shared" si="364"/>
        <v>183</v>
      </c>
      <c r="B2740" s="8"/>
      <c r="D2740" s="38"/>
      <c r="E2740" s="39"/>
      <c r="F2740" s="40" t="s">
        <v>10</v>
      </c>
      <c r="G2740" s="41"/>
      <c r="H2740" s="42" t="s">
        <v>11</v>
      </c>
      <c r="I2740" s="42" t="s">
        <v>12</v>
      </c>
      <c r="J2740" s="42" t="s">
        <v>13</v>
      </c>
      <c r="K2740" s="42" t="s">
        <v>14</v>
      </c>
      <c r="L2740" s="43" t="s">
        <v>15</v>
      </c>
      <c r="M2740" s="41"/>
      <c r="N2740" s="41"/>
      <c r="O2740" s="43" t="s">
        <v>16</v>
      </c>
      <c r="P2740" s="41"/>
      <c r="Q2740" s="44"/>
      <c r="W2740" s="1" t="str">
        <f t="shared" si="365"/>
        <v>24三重県</v>
      </c>
    </row>
    <row r="2741" spans="1:23" ht="32.25" thickBot="1" x14ac:dyDescent="0.2">
      <c r="A2741" s="8">
        <f t="shared" si="364"/>
        <v>183</v>
      </c>
      <c r="B2741" s="8"/>
      <c r="D2741" s="45"/>
      <c r="E2741" s="46"/>
      <c r="F2741" s="47" t="s">
        <v>17</v>
      </c>
      <c r="G2741" s="48" t="s">
        <v>18</v>
      </c>
      <c r="H2741" s="49" t="s">
        <v>19</v>
      </c>
      <c r="I2741" s="49" t="s">
        <v>20</v>
      </c>
      <c r="J2741" s="49" t="s">
        <v>21</v>
      </c>
      <c r="K2741" s="49" t="s">
        <v>22</v>
      </c>
      <c r="L2741" s="50" t="s">
        <v>23</v>
      </c>
      <c r="M2741" s="51" t="s">
        <v>24</v>
      </c>
      <c r="N2741" s="52" t="s">
        <v>25</v>
      </c>
      <c r="O2741" s="53" t="s">
        <v>26</v>
      </c>
      <c r="P2741" s="51" t="s">
        <v>27</v>
      </c>
      <c r="Q2741" s="54" t="s">
        <v>28</v>
      </c>
      <c r="W2741" s="1" t="str">
        <f t="shared" si="365"/>
        <v>24三重県</v>
      </c>
    </row>
    <row r="2742" spans="1:23" ht="14.25" thickTop="1" x14ac:dyDescent="0.15">
      <c r="A2742" s="8">
        <f t="shared" si="364"/>
        <v>183</v>
      </c>
      <c r="B2742" s="8">
        <f>B2737</f>
        <v>2406</v>
      </c>
      <c r="D2742" s="55"/>
      <c r="E2742" s="56" t="s">
        <v>29</v>
      </c>
      <c r="F2742" s="57">
        <f>SUM(F2743:F2746)</f>
        <v>2816</v>
      </c>
      <c r="G2742" s="58">
        <f>IFERROR(F2742/P2742,"-")</f>
        <v>1.114364859517214</v>
      </c>
      <c r="H2742" s="59">
        <f>SUM(H2743:H2746)</f>
        <v>2780</v>
      </c>
      <c r="I2742" s="59">
        <f>SUM(I2743:I2746)</f>
        <v>2780</v>
      </c>
      <c r="J2742" s="59">
        <f>SUM(J2743:J2746)</f>
        <v>2705</v>
      </c>
      <c r="K2742" s="59">
        <f>SUM(K2743:K2746)</f>
        <v>2746</v>
      </c>
      <c r="L2742" s="60">
        <f>SUM(L2743:L2746)</f>
        <v>2707</v>
      </c>
      <c r="M2742" s="61">
        <f>IFERROR(L2742/F2742,"-")</f>
        <v>0.96129261363636365</v>
      </c>
      <c r="N2742" s="62">
        <f>L2742-F2742</f>
        <v>-109</v>
      </c>
      <c r="O2742" s="60">
        <f>SUM(O2743:O2746)</f>
        <v>2700</v>
      </c>
      <c r="P2742" s="63">
        <f>SUM(P2743:P2746)</f>
        <v>2527</v>
      </c>
      <c r="Q2742" s="64">
        <f>IFERROR(O2742/P2742,"-")</f>
        <v>1.0684606252473288</v>
      </c>
      <c r="W2742" s="1" t="str">
        <f t="shared" si="365"/>
        <v>24三重県</v>
      </c>
    </row>
    <row r="2743" spans="1:23" x14ac:dyDescent="0.15">
      <c r="A2743" s="8">
        <f t="shared" si="364"/>
        <v>183</v>
      </c>
      <c r="B2743" s="8">
        <f>B2742</f>
        <v>2406</v>
      </c>
      <c r="D2743" s="65"/>
      <c r="E2743" s="66" t="s">
        <v>30</v>
      </c>
      <c r="F2743" s="67">
        <v>346</v>
      </c>
      <c r="G2743" s="68">
        <f>IFERROR(F2743/P2743,"-")</f>
        <v>1.1571906354515049</v>
      </c>
      <c r="H2743" s="69">
        <v>646</v>
      </c>
      <c r="I2743" s="69">
        <v>646</v>
      </c>
      <c r="J2743" s="69">
        <v>646</v>
      </c>
      <c r="K2743" s="69">
        <v>638</v>
      </c>
      <c r="L2743" s="70">
        <v>662</v>
      </c>
      <c r="M2743" s="71">
        <f>IFERROR(L2743/F2743,"-")</f>
        <v>1.9132947976878614</v>
      </c>
      <c r="N2743" s="72">
        <f>L2743-F2743</f>
        <v>316</v>
      </c>
      <c r="O2743" s="70">
        <v>655</v>
      </c>
      <c r="P2743" s="73">
        <v>299</v>
      </c>
      <c r="Q2743" s="74">
        <f>IFERROR(O2743/P2743,"-")</f>
        <v>2.1906354515050168</v>
      </c>
      <c r="W2743" s="1" t="str">
        <f t="shared" si="365"/>
        <v>24三重県</v>
      </c>
    </row>
    <row r="2744" spans="1:23" x14ac:dyDescent="0.15">
      <c r="A2744" s="8">
        <f t="shared" si="364"/>
        <v>183</v>
      </c>
      <c r="B2744" s="8">
        <f>B2743</f>
        <v>2406</v>
      </c>
      <c r="D2744" s="65"/>
      <c r="E2744" s="75" t="s">
        <v>31</v>
      </c>
      <c r="F2744" s="76">
        <v>1457</v>
      </c>
      <c r="G2744" s="77">
        <f>IFERROR(F2744/P2744,"-")</f>
        <v>2.009655172413793</v>
      </c>
      <c r="H2744" s="78">
        <v>989</v>
      </c>
      <c r="I2744" s="78">
        <v>989</v>
      </c>
      <c r="J2744" s="78">
        <v>939</v>
      </c>
      <c r="K2744" s="78">
        <v>968</v>
      </c>
      <c r="L2744" s="79">
        <v>905</v>
      </c>
      <c r="M2744" s="80">
        <f>IFERROR(L2744/F2744,"-")</f>
        <v>0.62113932738503774</v>
      </c>
      <c r="N2744" s="81">
        <f>L2744-F2744</f>
        <v>-552</v>
      </c>
      <c r="O2744" s="79">
        <v>905</v>
      </c>
      <c r="P2744" s="82">
        <v>725</v>
      </c>
      <c r="Q2744" s="83">
        <f>IFERROR(O2744/P2744,"-")</f>
        <v>1.2482758620689656</v>
      </c>
      <c r="W2744" s="1" t="str">
        <f t="shared" si="365"/>
        <v>24三重県</v>
      </c>
    </row>
    <row r="2745" spans="1:23" x14ac:dyDescent="0.15">
      <c r="A2745" s="8">
        <f t="shared" si="364"/>
        <v>183</v>
      </c>
      <c r="B2745" s="8">
        <f>B2744</f>
        <v>2406</v>
      </c>
      <c r="D2745" s="65"/>
      <c r="E2745" s="75" t="s">
        <v>32</v>
      </c>
      <c r="F2745" s="76">
        <v>322</v>
      </c>
      <c r="G2745" s="77">
        <f>IFERROR(F2745/P2745,"-")</f>
        <v>0.36842105263157893</v>
      </c>
      <c r="H2745" s="78">
        <v>558</v>
      </c>
      <c r="I2745" s="78">
        <v>558</v>
      </c>
      <c r="J2745" s="78">
        <v>553</v>
      </c>
      <c r="K2745" s="78">
        <v>553</v>
      </c>
      <c r="L2745" s="79">
        <v>553</v>
      </c>
      <c r="M2745" s="80">
        <f>IFERROR(L2745/F2745,"-")</f>
        <v>1.7173913043478262</v>
      </c>
      <c r="N2745" s="81">
        <f>L2745-F2745</f>
        <v>231</v>
      </c>
      <c r="O2745" s="79">
        <v>549</v>
      </c>
      <c r="P2745" s="82">
        <v>874</v>
      </c>
      <c r="Q2745" s="83">
        <f>IFERROR(O2745/P2745,"-")</f>
        <v>0.62814645308924488</v>
      </c>
      <c r="W2745" s="1" t="str">
        <f t="shared" si="365"/>
        <v>24三重県</v>
      </c>
    </row>
    <row r="2746" spans="1:23" ht="14.25" thickBot="1" x14ac:dyDescent="0.2">
      <c r="A2746" s="8">
        <f t="shared" si="364"/>
        <v>183</v>
      </c>
      <c r="B2746" s="8">
        <f>B2745</f>
        <v>2406</v>
      </c>
      <c r="D2746" s="84"/>
      <c r="E2746" s="85" t="s">
        <v>33</v>
      </c>
      <c r="F2746" s="86">
        <v>691</v>
      </c>
      <c r="G2746" s="87">
        <f>IFERROR(F2746/P2746,"-")</f>
        <v>1.0985691573926868</v>
      </c>
      <c r="H2746" s="88">
        <v>587</v>
      </c>
      <c r="I2746" s="88">
        <v>587</v>
      </c>
      <c r="J2746" s="88">
        <v>567</v>
      </c>
      <c r="K2746" s="88">
        <v>587</v>
      </c>
      <c r="L2746" s="89">
        <v>587</v>
      </c>
      <c r="M2746" s="90">
        <f>IFERROR(L2746/F2746,"-")</f>
        <v>0.84949348769898703</v>
      </c>
      <c r="N2746" s="91">
        <f>L2746-F2746</f>
        <v>-104</v>
      </c>
      <c r="O2746" s="89">
        <v>591</v>
      </c>
      <c r="P2746" s="92">
        <v>629</v>
      </c>
      <c r="Q2746" s="93">
        <f>IFERROR(O2746/P2746,"-")</f>
        <v>0.93958664546899839</v>
      </c>
      <c r="W2746" s="1" t="str">
        <f t="shared" si="365"/>
        <v>24三重県</v>
      </c>
    </row>
    <row r="2747" spans="1:23" s="5" customFormat="1" x14ac:dyDescent="0.15">
      <c r="A2747" s="94">
        <f t="shared" si="364"/>
        <v>183</v>
      </c>
      <c r="B2747" s="94">
        <f>B2746</f>
        <v>2406</v>
      </c>
      <c r="D2747" s="95"/>
      <c r="E2747" s="96" t="s">
        <v>34</v>
      </c>
      <c r="F2747" s="97">
        <v>0.8928571428571429</v>
      </c>
      <c r="G2747" s="98"/>
      <c r="H2747" s="97">
        <v>1</v>
      </c>
      <c r="I2747" s="97">
        <v>1</v>
      </c>
      <c r="J2747" s="97">
        <v>0.86363636363636365</v>
      </c>
      <c r="K2747" s="97">
        <v>1</v>
      </c>
      <c r="L2747" s="97">
        <v>1</v>
      </c>
      <c r="M2747" s="99"/>
      <c r="N2747" s="99"/>
      <c r="O2747" s="100"/>
      <c r="P2747" s="100"/>
      <c r="Q2747" s="99"/>
      <c r="W2747" s="5" t="str">
        <f t="shared" si="365"/>
        <v>24三重県</v>
      </c>
    </row>
    <row r="2748" spans="1:23" x14ac:dyDescent="0.15">
      <c r="A2748" s="8">
        <f>(ROW()+12)/15</f>
        <v>184</v>
      </c>
      <c r="B2748" s="8"/>
      <c r="C2748" s="101">
        <f>(ROW()+12)/15</f>
        <v>184</v>
      </c>
      <c r="D2748" s="101"/>
      <c r="R2748" s="1" t="str">
        <f>"（"&amp;H2750&amp;"　"&amp;H2751&amp;"構想区域）"</f>
        <v>（三重県　鈴亀構想区域）</v>
      </c>
      <c r="W2748" s="1" t="str">
        <f>TEXT(F2750,"0?")&amp;H2750</f>
        <v>24三重県</v>
      </c>
    </row>
    <row r="2749" spans="1:23" ht="14.25" thickBot="1" x14ac:dyDescent="0.2">
      <c r="A2749" s="8">
        <f t="shared" ref="A2749:A2762" si="366">A2748</f>
        <v>184</v>
      </c>
      <c r="B2749" s="8"/>
      <c r="C2749" s="1" t="s">
        <v>3</v>
      </c>
      <c r="W2749" s="1" t="str">
        <f>W2748</f>
        <v>24三重県</v>
      </c>
    </row>
    <row r="2750" spans="1:23" x14ac:dyDescent="0.15">
      <c r="A2750" s="8">
        <f t="shared" si="366"/>
        <v>184</v>
      </c>
      <c r="B2750" s="8">
        <v>2407</v>
      </c>
      <c r="D2750" s="10" t="s">
        <v>4</v>
      </c>
      <c r="E2750" s="11"/>
      <c r="F2750" s="12">
        <f>QUOTIENT(F2751,100)</f>
        <v>24</v>
      </c>
      <c r="G2750" s="13"/>
      <c r="H2750" s="14" t="s">
        <v>233</v>
      </c>
      <c r="I2750" s="15"/>
      <c r="N2750" s="16"/>
      <c r="W2750" s="1" t="str">
        <f t="shared" ref="W2750:W2762" si="367">W2749</f>
        <v>24三重県</v>
      </c>
    </row>
    <row r="2751" spans="1:23" x14ac:dyDescent="0.15">
      <c r="A2751" s="8">
        <f t="shared" si="366"/>
        <v>184</v>
      </c>
      <c r="B2751" s="8">
        <f>B2750</f>
        <v>2407</v>
      </c>
      <c r="D2751" s="17" t="s">
        <v>5</v>
      </c>
      <c r="E2751" s="18"/>
      <c r="F2751" s="19">
        <f>B2751</f>
        <v>2407</v>
      </c>
      <c r="G2751" s="20"/>
      <c r="H2751" s="21" t="s">
        <v>237</v>
      </c>
      <c r="I2751" s="22"/>
      <c r="N2751" s="16"/>
      <c r="W2751" s="1" t="str">
        <f t="shared" si="367"/>
        <v>24三重県</v>
      </c>
    </row>
    <row r="2752" spans="1:23" x14ac:dyDescent="0.15">
      <c r="A2752" s="8">
        <f t="shared" si="366"/>
        <v>184</v>
      </c>
      <c r="B2752" s="8">
        <f>B2751</f>
        <v>2407</v>
      </c>
      <c r="D2752" s="23" t="s">
        <v>6</v>
      </c>
      <c r="E2752" s="24"/>
      <c r="F2752" s="25">
        <v>24.5505</v>
      </c>
      <c r="G2752" s="26"/>
      <c r="H2752" s="26"/>
      <c r="I2752" s="27"/>
      <c r="J2752" s="28"/>
      <c r="K2752" s="28"/>
      <c r="M2752" s="28"/>
      <c r="N2752" s="29"/>
      <c r="O2752" s="30" t="s">
        <v>7</v>
      </c>
      <c r="W2752" s="1" t="str">
        <f t="shared" si="367"/>
        <v>24三重県</v>
      </c>
    </row>
    <row r="2753" spans="1:23" ht="14.25" thickBot="1" x14ac:dyDescent="0.2">
      <c r="A2753" s="8">
        <f t="shared" si="366"/>
        <v>184</v>
      </c>
      <c r="B2753" s="8">
        <f>B2752</f>
        <v>2407</v>
      </c>
      <c r="D2753" s="31" t="s">
        <v>8</v>
      </c>
      <c r="E2753" s="32"/>
      <c r="F2753" s="33">
        <v>385.5</v>
      </c>
      <c r="G2753" s="34"/>
      <c r="H2753" s="34"/>
      <c r="I2753" s="35"/>
      <c r="J2753" s="36"/>
      <c r="K2753" s="36"/>
      <c r="M2753" s="36"/>
      <c r="O2753" s="37" t="s">
        <v>235</v>
      </c>
      <c r="P2753" s="37"/>
      <c r="W2753" s="1" t="str">
        <f t="shared" si="367"/>
        <v>24三重県</v>
      </c>
    </row>
    <row r="2754" spans="1:23" ht="14.25" thickBot="1" x14ac:dyDescent="0.2">
      <c r="A2754" s="8">
        <f t="shared" si="366"/>
        <v>184</v>
      </c>
      <c r="B2754" s="8"/>
      <c r="C2754" s="1" t="s">
        <v>9</v>
      </c>
      <c r="W2754" s="1" t="str">
        <f t="shared" si="367"/>
        <v>24三重県</v>
      </c>
    </row>
    <row r="2755" spans="1:23" ht="13.5" customHeight="1" x14ac:dyDescent="0.15">
      <c r="A2755" s="8">
        <f t="shared" si="366"/>
        <v>184</v>
      </c>
      <c r="B2755" s="8"/>
      <c r="D2755" s="38"/>
      <c r="E2755" s="39"/>
      <c r="F2755" s="40" t="s">
        <v>10</v>
      </c>
      <c r="G2755" s="41"/>
      <c r="H2755" s="42" t="s">
        <v>11</v>
      </c>
      <c r="I2755" s="42" t="s">
        <v>12</v>
      </c>
      <c r="J2755" s="42" t="s">
        <v>13</v>
      </c>
      <c r="K2755" s="42" t="s">
        <v>14</v>
      </c>
      <c r="L2755" s="43" t="s">
        <v>15</v>
      </c>
      <c r="M2755" s="41"/>
      <c r="N2755" s="41"/>
      <c r="O2755" s="43" t="s">
        <v>16</v>
      </c>
      <c r="P2755" s="41"/>
      <c r="Q2755" s="44"/>
      <c r="W2755" s="1" t="str">
        <f t="shared" si="367"/>
        <v>24三重県</v>
      </c>
    </row>
    <row r="2756" spans="1:23" ht="32.25" thickBot="1" x14ac:dyDescent="0.2">
      <c r="A2756" s="8">
        <f t="shared" si="366"/>
        <v>184</v>
      </c>
      <c r="B2756" s="8"/>
      <c r="D2756" s="45"/>
      <c r="E2756" s="46"/>
      <c r="F2756" s="47" t="s">
        <v>17</v>
      </c>
      <c r="G2756" s="48" t="s">
        <v>18</v>
      </c>
      <c r="H2756" s="49" t="s">
        <v>19</v>
      </c>
      <c r="I2756" s="49" t="s">
        <v>20</v>
      </c>
      <c r="J2756" s="49" t="s">
        <v>21</v>
      </c>
      <c r="K2756" s="49" t="s">
        <v>22</v>
      </c>
      <c r="L2756" s="50" t="s">
        <v>23</v>
      </c>
      <c r="M2756" s="51" t="s">
        <v>24</v>
      </c>
      <c r="N2756" s="52" t="s">
        <v>25</v>
      </c>
      <c r="O2756" s="53" t="s">
        <v>26</v>
      </c>
      <c r="P2756" s="51" t="s">
        <v>27</v>
      </c>
      <c r="Q2756" s="54" t="s">
        <v>28</v>
      </c>
      <c r="W2756" s="1" t="str">
        <f t="shared" si="367"/>
        <v>24三重県</v>
      </c>
    </row>
    <row r="2757" spans="1:23" ht="14.25" thickTop="1" x14ac:dyDescent="0.15">
      <c r="A2757" s="8">
        <f t="shared" si="366"/>
        <v>184</v>
      </c>
      <c r="B2757" s="8">
        <f>B2752</f>
        <v>2407</v>
      </c>
      <c r="D2757" s="55"/>
      <c r="E2757" s="56" t="s">
        <v>29</v>
      </c>
      <c r="F2757" s="57">
        <f>SUM(F2758:F2761)</f>
        <v>1890</v>
      </c>
      <c r="G2757" s="58">
        <f>IFERROR(F2757/P2757,"-")</f>
        <v>1.139240506329114</v>
      </c>
      <c r="H2757" s="59">
        <f>SUM(H2758:H2761)</f>
        <v>1839</v>
      </c>
      <c r="I2757" s="59">
        <f>SUM(I2758:I2761)</f>
        <v>1907</v>
      </c>
      <c r="J2757" s="59">
        <f>SUM(J2758:J2761)</f>
        <v>1901</v>
      </c>
      <c r="K2757" s="59">
        <f>SUM(K2758:K2761)</f>
        <v>1911</v>
      </c>
      <c r="L2757" s="60">
        <f>SUM(L2758:L2761)</f>
        <v>1900</v>
      </c>
      <c r="M2757" s="61">
        <f>IFERROR(L2757/F2757,"-")</f>
        <v>1.0052910052910053</v>
      </c>
      <c r="N2757" s="62">
        <f>L2757-F2757</f>
        <v>10</v>
      </c>
      <c r="O2757" s="60">
        <f>SUM(O2758:O2761)</f>
        <v>1900</v>
      </c>
      <c r="P2757" s="63">
        <f>SUM(P2758:P2761)</f>
        <v>1659</v>
      </c>
      <c r="Q2757" s="64">
        <f>IFERROR(O2757/P2757,"-")</f>
        <v>1.1452682338758289</v>
      </c>
      <c r="W2757" s="1" t="str">
        <f t="shared" si="367"/>
        <v>24三重県</v>
      </c>
    </row>
    <row r="2758" spans="1:23" x14ac:dyDescent="0.15">
      <c r="A2758" s="8">
        <f t="shared" si="366"/>
        <v>184</v>
      </c>
      <c r="B2758" s="8">
        <f>B2757</f>
        <v>2407</v>
      </c>
      <c r="D2758" s="65"/>
      <c r="E2758" s="66" t="s">
        <v>30</v>
      </c>
      <c r="F2758" s="67">
        <v>296</v>
      </c>
      <c r="G2758" s="68">
        <f>IFERROR(F2758/P2758,"-")</f>
        <v>1.9602649006622517</v>
      </c>
      <c r="H2758" s="69">
        <v>296</v>
      </c>
      <c r="I2758" s="69">
        <v>293</v>
      </c>
      <c r="J2758" s="69">
        <v>293</v>
      </c>
      <c r="K2758" s="69">
        <v>293</v>
      </c>
      <c r="L2758" s="70">
        <v>293</v>
      </c>
      <c r="M2758" s="71">
        <f>IFERROR(L2758/F2758,"-")</f>
        <v>0.98986486486486491</v>
      </c>
      <c r="N2758" s="72">
        <f>L2758-F2758</f>
        <v>-3</v>
      </c>
      <c r="O2758" s="70">
        <v>293</v>
      </c>
      <c r="P2758" s="73">
        <v>151</v>
      </c>
      <c r="Q2758" s="74">
        <f>IFERROR(O2758/P2758,"-")</f>
        <v>1.9403973509933774</v>
      </c>
      <c r="W2758" s="1" t="str">
        <f t="shared" si="367"/>
        <v>24三重県</v>
      </c>
    </row>
    <row r="2759" spans="1:23" x14ac:dyDescent="0.15">
      <c r="A2759" s="8">
        <f t="shared" si="366"/>
        <v>184</v>
      </c>
      <c r="B2759" s="8">
        <f>B2758</f>
        <v>2407</v>
      </c>
      <c r="D2759" s="65"/>
      <c r="E2759" s="75" t="s">
        <v>31</v>
      </c>
      <c r="F2759" s="76">
        <v>848</v>
      </c>
      <c r="G2759" s="77">
        <f>IFERROR(F2759/P2759,"-")</f>
        <v>1.6030245746691871</v>
      </c>
      <c r="H2759" s="78">
        <v>738</v>
      </c>
      <c r="I2759" s="78">
        <v>729</v>
      </c>
      <c r="J2759" s="78">
        <v>724</v>
      </c>
      <c r="K2759" s="78">
        <v>708</v>
      </c>
      <c r="L2759" s="79">
        <v>657</v>
      </c>
      <c r="M2759" s="80">
        <f>IFERROR(L2759/F2759,"-")</f>
        <v>0.77476415094339623</v>
      </c>
      <c r="N2759" s="81">
        <f>L2759-F2759</f>
        <v>-191</v>
      </c>
      <c r="O2759" s="79">
        <v>657</v>
      </c>
      <c r="P2759" s="82">
        <v>529</v>
      </c>
      <c r="Q2759" s="83">
        <f>IFERROR(O2759/P2759,"-")</f>
        <v>1.2419659735349717</v>
      </c>
      <c r="W2759" s="1" t="str">
        <f t="shared" si="367"/>
        <v>24三重県</v>
      </c>
    </row>
    <row r="2760" spans="1:23" x14ac:dyDescent="0.15">
      <c r="A2760" s="8">
        <f t="shared" si="366"/>
        <v>184</v>
      </c>
      <c r="B2760" s="8">
        <f>B2759</f>
        <v>2407</v>
      </c>
      <c r="D2760" s="65"/>
      <c r="E2760" s="75" t="s">
        <v>32</v>
      </c>
      <c r="F2760" s="76">
        <v>107</v>
      </c>
      <c r="G2760" s="77">
        <f>IFERROR(F2760/P2760,"-")</f>
        <v>0.22478991596638656</v>
      </c>
      <c r="H2760" s="78">
        <v>206</v>
      </c>
      <c r="I2760" s="78">
        <v>246</v>
      </c>
      <c r="J2760" s="78">
        <v>245</v>
      </c>
      <c r="K2760" s="78">
        <v>246</v>
      </c>
      <c r="L2760" s="79">
        <v>274</v>
      </c>
      <c r="M2760" s="80">
        <f>IFERROR(L2760/F2760,"-")</f>
        <v>2.5607476635514019</v>
      </c>
      <c r="N2760" s="81">
        <f>L2760-F2760</f>
        <v>167</v>
      </c>
      <c r="O2760" s="79">
        <v>286</v>
      </c>
      <c r="P2760" s="82">
        <v>476</v>
      </c>
      <c r="Q2760" s="83">
        <f>IFERROR(O2760/P2760,"-")</f>
        <v>0.60084033613445376</v>
      </c>
      <c r="W2760" s="1" t="str">
        <f t="shared" si="367"/>
        <v>24三重県</v>
      </c>
    </row>
    <row r="2761" spans="1:23" ht="14.25" thickBot="1" x14ac:dyDescent="0.2">
      <c r="A2761" s="8">
        <f t="shared" si="366"/>
        <v>184</v>
      </c>
      <c r="B2761" s="8">
        <f>B2760</f>
        <v>2407</v>
      </c>
      <c r="D2761" s="84"/>
      <c r="E2761" s="85" t="s">
        <v>33</v>
      </c>
      <c r="F2761" s="86">
        <v>639</v>
      </c>
      <c r="G2761" s="87">
        <f>IFERROR(F2761/P2761,"-")</f>
        <v>1.2703777335984094</v>
      </c>
      <c r="H2761" s="88">
        <v>599</v>
      </c>
      <c r="I2761" s="88">
        <v>639</v>
      </c>
      <c r="J2761" s="88">
        <v>639</v>
      </c>
      <c r="K2761" s="88">
        <v>664</v>
      </c>
      <c r="L2761" s="89">
        <v>676</v>
      </c>
      <c r="M2761" s="90">
        <f>IFERROR(L2761/F2761,"-")</f>
        <v>1.0579029733959311</v>
      </c>
      <c r="N2761" s="91">
        <f>L2761-F2761</f>
        <v>37</v>
      </c>
      <c r="O2761" s="89">
        <v>664</v>
      </c>
      <c r="P2761" s="92">
        <v>503</v>
      </c>
      <c r="Q2761" s="93">
        <f>IFERROR(O2761/P2761,"-")</f>
        <v>1.320079522862823</v>
      </c>
      <c r="W2761" s="1" t="str">
        <f t="shared" si="367"/>
        <v>24三重県</v>
      </c>
    </row>
    <row r="2762" spans="1:23" s="5" customFormat="1" x14ac:dyDescent="0.15">
      <c r="A2762" s="94">
        <f t="shared" si="366"/>
        <v>184</v>
      </c>
      <c r="B2762" s="94">
        <f>B2761</f>
        <v>2407</v>
      </c>
      <c r="D2762" s="95"/>
      <c r="E2762" s="96" t="s">
        <v>34</v>
      </c>
      <c r="F2762" s="97">
        <v>0.91666666666666663</v>
      </c>
      <c r="G2762" s="98"/>
      <c r="H2762" s="97">
        <v>0.95652173913043481</v>
      </c>
      <c r="I2762" s="97">
        <v>1</v>
      </c>
      <c r="J2762" s="97">
        <v>0.95454545454545459</v>
      </c>
      <c r="K2762" s="97">
        <v>1</v>
      </c>
      <c r="L2762" s="97">
        <v>1</v>
      </c>
      <c r="M2762" s="99"/>
      <c r="N2762" s="99"/>
      <c r="O2762" s="100"/>
      <c r="P2762" s="100"/>
      <c r="Q2762" s="99"/>
      <c r="W2762" s="5" t="str">
        <f t="shared" si="367"/>
        <v>24三重県</v>
      </c>
    </row>
    <row r="2763" spans="1:23" x14ac:dyDescent="0.15">
      <c r="A2763" s="8">
        <f>(ROW()+12)/15</f>
        <v>185</v>
      </c>
      <c r="B2763" s="8"/>
      <c r="C2763" s="101">
        <f>(ROW()+12)/15</f>
        <v>185</v>
      </c>
      <c r="D2763" s="101"/>
      <c r="R2763" s="1" t="str">
        <f>"（"&amp;H2765&amp;"　"&amp;H2766&amp;"構想区域）"</f>
        <v>（三重県　津構想区域）</v>
      </c>
      <c r="W2763" s="1" t="str">
        <f>TEXT(F2765,"0?")&amp;H2765</f>
        <v>24三重県</v>
      </c>
    </row>
    <row r="2764" spans="1:23" ht="14.25" thickBot="1" x14ac:dyDescent="0.2">
      <c r="A2764" s="8">
        <f t="shared" ref="A2764:A2777" si="368">A2763</f>
        <v>185</v>
      </c>
      <c r="B2764" s="8"/>
      <c r="C2764" s="1" t="s">
        <v>3</v>
      </c>
      <c r="W2764" s="1" t="str">
        <f>W2763</f>
        <v>24三重県</v>
      </c>
    </row>
    <row r="2765" spans="1:23" x14ac:dyDescent="0.15">
      <c r="A2765" s="8">
        <f t="shared" si="368"/>
        <v>185</v>
      </c>
      <c r="B2765" s="8">
        <v>2408</v>
      </c>
      <c r="D2765" s="10" t="s">
        <v>4</v>
      </c>
      <c r="E2765" s="11"/>
      <c r="F2765" s="12">
        <f>QUOTIENT(F2766,100)</f>
        <v>24</v>
      </c>
      <c r="G2765" s="13"/>
      <c r="H2765" s="14" t="s">
        <v>233</v>
      </c>
      <c r="I2765" s="15"/>
      <c r="N2765" s="16"/>
      <c r="W2765" s="1" t="str">
        <f t="shared" ref="W2765:W2777" si="369">W2764</f>
        <v>24三重県</v>
      </c>
    </row>
    <row r="2766" spans="1:23" x14ac:dyDescent="0.15">
      <c r="A2766" s="8">
        <f t="shared" si="368"/>
        <v>185</v>
      </c>
      <c r="B2766" s="8">
        <f>B2765</f>
        <v>2408</v>
      </c>
      <c r="D2766" s="17" t="s">
        <v>5</v>
      </c>
      <c r="E2766" s="18"/>
      <c r="F2766" s="19">
        <f>B2766</f>
        <v>2408</v>
      </c>
      <c r="G2766" s="20"/>
      <c r="H2766" s="21" t="s">
        <v>238</v>
      </c>
      <c r="I2766" s="22"/>
      <c r="N2766" s="16"/>
      <c r="W2766" s="1" t="str">
        <f t="shared" si="369"/>
        <v>24三重県</v>
      </c>
    </row>
    <row r="2767" spans="1:23" x14ac:dyDescent="0.15">
      <c r="A2767" s="8">
        <f t="shared" si="368"/>
        <v>185</v>
      </c>
      <c r="B2767" s="8">
        <f>B2766</f>
        <v>2408</v>
      </c>
      <c r="D2767" s="23" t="s">
        <v>6</v>
      </c>
      <c r="E2767" s="24"/>
      <c r="F2767" s="25">
        <v>27.453700000000001</v>
      </c>
      <c r="G2767" s="26"/>
      <c r="H2767" s="26"/>
      <c r="I2767" s="27"/>
      <c r="J2767" s="28"/>
      <c r="K2767" s="28"/>
      <c r="M2767" s="28"/>
      <c r="N2767" s="29"/>
      <c r="O2767" s="30" t="s">
        <v>7</v>
      </c>
      <c r="W2767" s="1" t="str">
        <f t="shared" si="369"/>
        <v>24三重県</v>
      </c>
    </row>
    <row r="2768" spans="1:23" ht="14.25" thickBot="1" x14ac:dyDescent="0.2">
      <c r="A2768" s="8">
        <f t="shared" si="368"/>
        <v>185</v>
      </c>
      <c r="B2768" s="8">
        <f>B2767</f>
        <v>2408</v>
      </c>
      <c r="D2768" s="31" t="s">
        <v>8</v>
      </c>
      <c r="E2768" s="32"/>
      <c r="F2768" s="33">
        <v>711.19</v>
      </c>
      <c r="G2768" s="34"/>
      <c r="H2768" s="34"/>
      <c r="I2768" s="35"/>
      <c r="J2768" s="36"/>
      <c r="K2768" s="36"/>
      <c r="M2768" s="36"/>
      <c r="O2768" s="37" t="s">
        <v>235</v>
      </c>
      <c r="P2768" s="37"/>
      <c r="W2768" s="1" t="str">
        <f t="shared" si="369"/>
        <v>24三重県</v>
      </c>
    </row>
    <row r="2769" spans="1:23" ht="14.25" thickBot="1" x14ac:dyDescent="0.2">
      <c r="A2769" s="8">
        <f t="shared" si="368"/>
        <v>185</v>
      </c>
      <c r="B2769" s="8"/>
      <c r="C2769" s="1" t="s">
        <v>9</v>
      </c>
      <c r="W2769" s="1" t="str">
        <f t="shared" si="369"/>
        <v>24三重県</v>
      </c>
    </row>
    <row r="2770" spans="1:23" ht="13.5" customHeight="1" x14ac:dyDescent="0.15">
      <c r="A2770" s="8">
        <f t="shared" si="368"/>
        <v>185</v>
      </c>
      <c r="B2770" s="8"/>
      <c r="D2770" s="38"/>
      <c r="E2770" s="39"/>
      <c r="F2770" s="40" t="s">
        <v>10</v>
      </c>
      <c r="G2770" s="41"/>
      <c r="H2770" s="42" t="s">
        <v>11</v>
      </c>
      <c r="I2770" s="42" t="s">
        <v>12</v>
      </c>
      <c r="J2770" s="42" t="s">
        <v>13</v>
      </c>
      <c r="K2770" s="42" t="s">
        <v>14</v>
      </c>
      <c r="L2770" s="43" t="s">
        <v>15</v>
      </c>
      <c r="M2770" s="41"/>
      <c r="N2770" s="41"/>
      <c r="O2770" s="43" t="s">
        <v>16</v>
      </c>
      <c r="P2770" s="41"/>
      <c r="Q2770" s="44"/>
      <c r="W2770" s="1" t="str">
        <f t="shared" si="369"/>
        <v>24三重県</v>
      </c>
    </row>
    <row r="2771" spans="1:23" ht="32.25" thickBot="1" x14ac:dyDescent="0.2">
      <c r="A2771" s="8">
        <f t="shared" si="368"/>
        <v>185</v>
      </c>
      <c r="B2771" s="8"/>
      <c r="D2771" s="45"/>
      <c r="E2771" s="46"/>
      <c r="F2771" s="47" t="s">
        <v>17</v>
      </c>
      <c r="G2771" s="48" t="s">
        <v>18</v>
      </c>
      <c r="H2771" s="49" t="s">
        <v>19</v>
      </c>
      <c r="I2771" s="49" t="s">
        <v>20</v>
      </c>
      <c r="J2771" s="49" t="s">
        <v>21</v>
      </c>
      <c r="K2771" s="49" t="s">
        <v>22</v>
      </c>
      <c r="L2771" s="50" t="s">
        <v>23</v>
      </c>
      <c r="M2771" s="51" t="s">
        <v>24</v>
      </c>
      <c r="N2771" s="52" t="s">
        <v>25</v>
      </c>
      <c r="O2771" s="53" t="s">
        <v>26</v>
      </c>
      <c r="P2771" s="51" t="s">
        <v>27</v>
      </c>
      <c r="Q2771" s="54" t="s">
        <v>28</v>
      </c>
      <c r="W2771" s="1" t="str">
        <f t="shared" si="369"/>
        <v>24三重県</v>
      </c>
    </row>
    <row r="2772" spans="1:23" ht="14.25" thickTop="1" x14ac:dyDescent="0.15">
      <c r="A2772" s="8">
        <f t="shared" si="368"/>
        <v>185</v>
      </c>
      <c r="B2772" s="8">
        <f>B2767</f>
        <v>2408</v>
      </c>
      <c r="D2772" s="55"/>
      <c r="E2772" s="56" t="s">
        <v>29</v>
      </c>
      <c r="F2772" s="57">
        <f>SUM(F2773:F2776)</f>
        <v>3617</v>
      </c>
      <c r="G2772" s="58">
        <f>IFERROR(F2772/P2772,"-")</f>
        <v>1.2664565826330532</v>
      </c>
      <c r="H2772" s="59">
        <f>SUM(H2773:H2776)</f>
        <v>3455</v>
      </c>
      <c r="I2772" s="59">
        <f>SUM(I2773:I2776)</f>
        <v>3451</v>
      </c>
      <c r="J2772" s="59">
        <f>SUM(J2773:J2776)</f>
        <v>3439</v>
      </c>
      <c r="K2772" s="59">
        <f>SUM(K2773:K2776)</f>
        <v>3410</v>
      </c>
      <c r="L2772" s="60">
        <f>SUM(L2773:L2776)</f>
        <v>3296</v>
      </c>
      <c r="M2772" s="61">
        <f>IFERROR(L2772/F2772,"-")</f>
        <v>0.91125241913187727</v>
      </c>
      <c r="N2772" s="62">
        <f>L2772-F2772</f>
        <v>-321</v>
      </c>
      <c r="O2772" s="60">
        <f>SUM(O2773:O2776)</f>
        <v>3303</v>
      </c>
      <c r="P2772" s="63">
        <f>SUM(P2773:P2776)</f>
        <v>2856</v>
      </c>
      <c r="Q2772" s="64">
        <f>IFERROR(O2772/P2772,"-")</f>
        <v>1.1565126050420169</v>
      </c>
      <c r="W2772" s="1" t="str">
        <f t="shared" si="369"/>
        <v>24三重県</v>
      </c>
    </row>
    <row r="2773" spans="1:23" x14ac:dyDescent="0.15">
      <c r="A2773" s="8">
        <f t="shared" si="368"/>
        <v>185</v>
      </c>
      <c r="B2773" s="8">
        <f>B2772</f>
        <v>2408</v>
      </c>
      <c r="D2773" s="65"/>
      <c r="E2773" s="66" t="s">
        <v>30</v>
      </c>
      <c r="F2773" s="67">
        <v>697</v>
      </c>
      <c r="G2773" s="68">
        <f>IFERROR(F2773/P2773,"-")</f>
        <v>2.2197452229299364</v>
      </c>
      <c r="H2773" s="69">
        <v>576</v>
      </c>
      <c r="I2773" s="69">
        <v>527</v>
      </c>
      <c r="J2773" s="69">
        <v>518</v>
      </c>
      <c r="K2773" s="69">
        <v>518</v>
      </c>
      <c r="L2773" s="70">
        <v>421</v>
      </c>
      <c r="M2773" s="71">
        <f>IFERROR(L2773/F2773,"-")</f>
        <v>0.60401721664275465</v>
      </c>
      <c r="N2773" s="72">
        <f>L2773-F2773</f>
        <v>-276</v>
      </c>
      <c r="O2773" s="70">
        <v>326</v>
      </c>
      <c r="P2773" s="73">
        <v>314</v>
      </c>
      <c r="Q2773" s="74">
        <f>IFERROR(O2773/P2773,"-")</f>
        <v>1.0382165605095541</v>
      </c>
      <c r="W2773" s="1" t="str">
        <f t="shared" si="369"/>
        <v>24三重県</v>
      </c>
    </row>
    <row r="2774" spans="1:23" x14ac:dyDescent="0.15">
      <c r="A2774" s="8">
        <f t="shared" si="368"/>
        <v>185</v>
      </c>
      <c r="B2774" s="8">
        <f>B2773</f>
        <v>2408</v>
      </c>
      <c r="D2774" s="65"/>
      <c r="E2774" s="75" t="s">
        <v>31</v>
      </c>
      <c r="F2774" s="76">
        <v>1473</v>
      </c>
      <c r="G2774" s="77">
        <f>IFERROR(F2774/P2774,"-")</f>
        <v>1.5770877944325481</v>
      </c>
      <c r="H2774" s="78">
        <v>1530</v>
      </c>
      <c r="I2774" s="78">
        <v>1557</v>
      </c>
      <c r="J2774" s="78">
        <v>1516</v>
      </c>
      <c r="K2774" s="78">
        <v>1504</v>
      </c>
      <c r="L2774" s="79">
        <v>1579</v>
      </c>
      <c r="M2774" s="80">
        <f>IFERROR(L2774/F2774,"-")</f>
        <v>1.0719619823489477</v>
      </c>
      <c r="N2774" s="81">
        <f>L2774-F2774</f>
        <v>106</v>
      </c>
      <c r="O2774" s="79">
        <v>1580</v>
      </c>
      <c r="P2774" s="82">
        <v>934</v>
      </c>
      <c r="Q2774" s="83">
        <f>IFERROR(O2774/P2774,"-")</f>
        <v>1.6916488222698072</v>
      </c>
      <c r="W2774" s="1" t="str">
        <f t="shared" si="369"/>
        <v>24三重県</v>
      </c>
    </row>
    <row r="2775" spans="1:23" x14ac:dyDescent="0.15">
      <c r="A2775" s="8">
        <f t="shared" si="368"/>
        <v>185</v>
      </c>
      <c r="B2775" s="8">
        <f>B2774</f>
        <v>2408</v>
      </c>
      <c r="D2775" s="65"/>
      <c r="E2775" s="75" t="s">
        <v>32</v>
      </c>
      <c r="F2775" s="76">
        <v>407</v>
      </c>
      <c r="G2775" s="77">
        <f>IFERROR(F2775/P2775,"-")</f>
        <v>0.46197502837684451</v>
      </c>
      <c r="H2775" s="78">
        <v>601</v>
      </c>
      <c r="I2775" s="78">
        <v>649</v>
      </c>
      <c r="J2775" s="78">
        <v>655</v>
      </c>
      <c r="K2775" s="78">
        <v>684</v>
      </c>
      <c r="L2775" s="79">
        <v>616</v>
      </c>
      <c r="M2775" s="80">
        <f>IFERROR(L2775/F2775,"-")</f>
        <v>1.5135135135135136</v>
      </c>
      <c r="N2775" s="81">
        <f>L2775-F2775</f>
        <v>209</v>
      </c>
      <c r="O2775" s="79">
        <v>717</v>
      </c>
      <c r="P2775" s="82">
        <v>881</v>
      </c>
      <c r="Q2775" s="83">
        <f>IFERROR(O2775/P2775,"-")</f>
        <v>0.81384790011350738</v>
      </c>
      <c r="W2775" s="1" t="str">
        <f t="shared" si="369"/>
        <v>24三重県</v>
      </c>
    </row>
    <row r="2776" spans="1:23" ht="14.25" thickBot="1" x14ac:dyDescent="0.2">
      <c r="A2776" s="8">
        <f t="shared" si="368"/>
        <v>185</v>
      </c>
      <c r="B2776" s="8">
        <f>B2775</f>
        <v>2408</v>
      </c>
      <c r="D2776" s="84"/>
      <c r="E2776" s="85" t="s">
        <v>33</v>
      </c>
      <c r="F2776" s="86">
        <v>1040</v>
      </c>
      <c r="G2776" s="87">
        <f>IFERROR(F2776/P2776,"-")</f>
        <v>1.4305364511691885</v>
      </c>
      <c r="H2776" s="88">
        <v>748</v>
      </c>
      <c r="I2776" s="88">
        <v>718</v>
      </c>
      <c r="J2776" s="88">
        <v>750</v>
      </c>
      <c r="K2776" s="88">
        <v>704</v>
      </c>
      <c r="L2776" s="89">
        <v>680</v>
      </c>
      <c r="M2776" s="90">
        <f>IFERROR(L2776/F2776,"-")</f>
        <v>0.65384615384615385</v>
      </c>
      <c r="N2776" s="91">
        <f>L2776-F2776</f>
        <v>-360</v>
      </c>
      <c r="O2776" s="89">
        <v>680</v>
      </c>
      <c r="P2776" s="92">
        <v>727</v>
      </c>
      <c r="Q2776" s="93">
        <f>IFERROR(O2776/P2776,"-")</f>
        <v>0.93535075653370015</v>
      </c>
      <c r="W2776" s="1" t="str">
        <f t="shared" si="369"/>
        <v>24三重県</v>
      </c>
    </row>
    <row r="2777" spans="1:23" s="5" customFormat="1" x14ac:dyDescent="0.15">
      <c r="A2777" s="94">
        <f t="shared" si="368"/>
        <v>185</v>
      </c>
      <c r="B2777" s="94">
        <f>B2776</f>
        <v>2408</v>
      </c>
      <c r="D2777" s="95"/>
      <c r="E2777" s="96" t="s">
        <v>34</v>
      </c>
      <c r="F2777" s="97">
        <v>0.93548387096774188</v>
      </c>
      <c r="G2777" s="98"/>
      <c r="H2777" s="97">
        <v>0.96551724137931039</v>
      </c>
      <c r="I2777" s="97">
        <v>1</v>
      </c>
      <c r="J2777" s="97">
        <v>0.96296296296296291</v>
      </c>
      <c r="K2777" s="97">
        <v>1</v>
      </c>
      <c r="L2777" s="97">
        <v>1</v>
      </c>
      <c r="M2777" s="99"/>
      <c r="N2777" s="99"/>
      <c r="O2777" s="100"/>
      <c r="P2777" s="100"/>
      <c r="Q2777" s="99"/>
      <c r="W2777" s="5" t="str">
        <f t="shared" si="369"/>
        <v>24三重県</v>
      </c>
    </row>
    <row r="2778" spans="1:23" x14ac:dyDescent="0.15">
      <c r="A2778" s="8">
        <f>(ROW()+12)/15</f>
        <v>186</v>
      </c>
      <c r="B2778" s="8"/>
      <c r="C2778" s="101">
        <f>(ROW()+12)/15</f>
        <v>186</v>
      </c>
      <c r="D2778" s="101"/>
      <c r="R2778" s="1" t="str">
        <f>"（"&amp;H2780&amp;"　"&amp;H2781&amp;"構想区域）"</f>
        <v>（三重県　伊賀構想区域）</v>
      </c>
      <c r="W2778" s="1" t="str">
        <f>TEXT(F2780,"0?")&amp;H2780</f>
        <v>24三重県</v>
      </c>
    </row>
    <row r="2779" spans="1:23" ht="14.25" thickBot="1" x14ac:dyDescent="0.2">
      <c r="A2779" s="8">
        <f t="shared" ref="A2779:A2792" si="370">A2778</f>
        <v>186</v>
      </c>
      <c r="B2779" s="8"/>
      <c r="C2779" s="1" t="s">
        <v>3</v>
      </c>
      <c r="W2779" s="1" t="str">
        <f>W2778</f>
        <v>24三重県</v>
      </c>
    </row>
    <row r="2780" spans="1:23" x14ac:dyDescent="0.15">
      <c r="A2780" s="8">
        <f t="shared" si="370"/>
        <v>186</v>
      </c>
      <c r="B2780" s="8">
        <v>2409</v>
      </c>
      <c r="D2780" s="10" t="s">
        <v>4</v>
      </c>
      <c r="E2780" s="11"/>
      <c r="F2780" s="12">
        <f>QUOTIENT(F2781,100)</f>
        <v>24</v>
      </c>
      <c r="G2780" s="13"/>
      <c r="H2780" s="14" t="s">
        <v>233</v>
      </c>
      <c r="I2780" s="15"/>
      <c r="N2780" s="16"/>
      <c r="W2780" s="1" t="str">
        <f t="shared" ref="W2780:W2792" si="371">W2779</f>
        <v>24三重県</v>
      </c>
    </row>
    <row r="2781" spans="1:23" x14ac:dyDescent="0.15">
      <c r="A2781" s="8">
        <f t="shared" si="370"/>
        <v>186</v>
      </c>
      <c r="B2781" s="8">
        <f>B2780</f>
        <v>2409</v>
      </c>
      <c r="D2781" s="17" t="s">
        <v>5</v>
      </c>
      <c r="E2781" s="18"/>
      <c r="F2781" s="19">
        <f>B2781</f>
        <v>2409</v>
      </c>
      <c r="G2781" s="20"/>
      <c r="H2781" s="21" t="s">
        <v>239</v>
      </c>
      <c r="I2781" s="22"/>
      <c r="N2781" s="16"/>
      <c r="W2781" s="1" t="str">
        <f t="shared" si="371"/>
        <v>24三重県</v>
      </c>
    </row>
    <row r="2782" spans="1:23" x14ac:dyDescent="0.15">
      <c r="A2782" s="8">
        <f t="shared" si="370"/>
        <v>186</v>
      </c>
      <c r="B2782" s="8">
        <f>B2781</f>
        <v>2409</v>
      </c>
      <c r="D2782" s="23" t="s">
        <v>6</v>
      </c>
      <c r="E2782" s="24"/>
      <c r="F2782" s="25">
        <v>16.5153</v>
      </c>
      <c r="G2782" s="26"/>
      <c r="H2782" s="26"/>
      <c r="I2782" s="27"/>
      <c r="J2782" s="28"/>
      <c r="K2782" s="28"/>
      <c r="M2782" s="28"/>
      <c r="N2782" s="29"/>
      <c r="O2782" s="30" t="s">
        <v>7</v>
      </c>
      <c r="W2782" s="1" t="str">
        <f t="shared" si="371"/>
        <v>24三重県</v>
      </c>
    </row>
    <row r="2783" spans="1:23" ht="14.25" thickBot="1" x14ac:dyDescent="0.2">
      <c r="A2783" s="8">
        <f t="shared" si="370"/>
        <v>186</v>
      </c>
      <c r="B2783" s="8">
        <f>B2782</f>
        <v>2409</v>
      </c>
      <c r="D2783" s="31" t="s">
        <v>8</v>
      </c>
      <c r="E2783" s="32"/>
      <c r="F2783" s="33">
        <v>688</v>
      </c>
      <c r="G2783" s="34"/>
      <c r="H2783" s="34"/>
      <c r="I2783" s="35"/>
      <c r="J2783" s="36"/>
      <c r="K2783" s="36"/>
      <c r="M2783" s="36"/>
      <c r="O2783" s="37" t="s">
        <v>235</v>
      </c>
      <c r="P2783" s="37"/>
      <c r="W2783" s="1" t="str">
        <f t="shared" si="371"/>
        <v>24三重県</v>
      </c>
    </row>
    <row r="2784" spans="1:23" ht="14.25" thickBot="1" x14ac:dyDescent="0.2">
      <c r="A2784" s="8">
        <f t="shared" si="370"/>
        <v>186</v>
      </c>
      <c r="B2784" s="8"/>
      <c r="C2784" s="1" t="s">
        <v>9</v>
      </c>
      <c r="W2784" s="1" t="str">
        <f t="shared" si="371"/>
        <v>24三重県</v>
      </c>
    </row>
    <row r="2785" spans="1:23" ht="13.5" customHeight="1" x14ac:dyDescent="0.15">
      <c r="A2785" s="8">
        <f t="shared" si="370"/>
        <v>186</v>
      </c>
      <c r="B2785" s="8"/>
      <c r="D2785" s="38"/>
      <c r="E2785" s="39"/>
      <c r="F2785" s="40" t="s">
        <v>10</v>
      </c>
      <c r="G2785" s="41"/>
      <c r="H2785" s="42" t="s">
        <v>11</v>
      </c>
      <c r="I2785" s="42" t="s">
        <v>12</v>
      </c>
      <c r="J2785" s="42" t="s">
        <v>13</v>
      </c>
      <c r="K2785" s="42" t="s">
        <v>14</v>
      </c>
      <c r="L2785" s="43" t="s">
        <v>15</v>
      </c>
      <c r="M2785" s="41"/>
      <c r="N2785" s="41"/>
      <c r="O2785" s="43" t="s">
        <v>16</v>
      </c>
      <c r="P2785" s="41"/>
      <c r="Q2785" s="44"/>
      <c r="W2785" s="1" t="str">
        <f t="shared" si="371"/>
        <v>24三重県</v>
      </c>
    </row>
    <row r="2786" spans="1:23" ht="32.25" thickBot="1" x14ac:dyDescent="0.2">
      <c r="A2786" s="8">
        <f t="shared" si="370"/>
        <v>186</v>
      </c>
      <c r="B2786" s="8"/>
      <c r="D2786" s="45"/>
      <c r="E2786" s="46"/>
      <c r="F2786" s="47" t="s">
        <v>17</v>
      </c>
      <c r="G2786" s="48" t="s">
        <v>18</v>
      </c>
      <c r="H2786" s="49" t="s">
        <v>19</v>
      </c>
      <c r="I2786" s="49" t="s">
        <v>20</v>
      </c>
      <c r="J2786" s="49" t="s">
        <v>21</v>
      </c>
      <c r="K2786" s="49" t="s">
        <v>22</v>
      </c>
      <c r="L2786" s="50" t="s">
        <v>23</v>
      </c>
      <c r="M2786" s="51" t="s">
        <v>24</v>
      </c>
      <c r="N2786" s="52" t="s">
        <v>25</v>
      </c>
      <c r="O2786" s="53" t="s">
        <v>26</v>
      </c>
      <c r="P2786" s="51" t="s">
        <v>27</v>
      </c>
      <c r="Q2786" s="54" t="s">
        <v>28</v>
      </c>
      <c r="W2786" s="1" t="str">
        <f t="shared" si="371"/>
        <v>24三重県</v>
      </c>
    </row>
    <row r="2787" spans="1:23" ht="14.25" thickTop="1" x14ac:dyDescent="0.15">
      <c r="A2787" s="8">
        <f t="shared" si="370"/>
        <v>186</v>
      </c>
      <c r="B2787" s="8">
        <f>B2782</f>
        <v>2409</v>
      </c>
      <c r="D2787" s="55"/>
      <c r="E2787" s="56" t="s">
        <v>29</v>
      </c>
      <c r="F2787" s="57">
        <f>SUM(F2788:F2791)</f>
        <v>1059</v>
      </c>
      <c r="G2787" s="58">
        <f>IFERROR(F2787/P2787,"-")</f>
        <v>1.165016501650165</v>
      </c>
      <c r="H2787" s="59">
        <f>SUM(H2788:H2791)</f>
        <v>1046</v>
      </c>
      <c r="I2787" s="59">
        <f>SUM(I2788:I2791)</f>
        <v>1046</v>
      </c>
      <c r="J2787" s="59">
        <f>SUM(J2788:J2791)</f>
        <v>1006</v>
      </c>
      <c r="K2787" s="59">
        <f>SUM(K2788:K2791)</f>
        <v>1006</v>
      </c>
      <c r="L2787" s="60">
        <f>SUM(L2788:L2791)</f>
        <v>1018</v>
      </c>
      <c r="M2787" s="61">
        <f>IFERROR(L2787/F2787,"-")</f>
        <v>0.96128423040604338</v>
      </c>
      <c r="N2787" s="62">
        <f>L2787-F2787</f>
        <v>-41</v>
      </c>
      <c r="O2787" s="60">
        <f>SUM(O2788:O2791)</f>
        <v>1017</v>
      </c>
      <c r="P2787" s="63">
        <f>SUM(P2788:P2791)</f>
        <v>909</v>
      </c>
      <c r="Q2787" s="64">
        <f>IFERROR(O2787/P2787,"-")</f>
        <v>1.1188118811881189</v>
      </c>
      <c r="W2787" s="1" t="str">
        <f t="shared" si="371"/>
        <v>24三重県</v>
      </c>
    </row>
    <row r="2788" spans="1:23" x14ac:dyDescent="0.15">
      <c r="A2788" s="8">
        <f t="shared" si="370"/>
        <v>186</v>
      </c>
      <c r="B2788" s="8">
        <f>B2787</f>
        <v>2409</v>
      </c>
      <c r="D2788" s="65"/>
      <c r="E2788" s="66" t="s">
        <v>30</v>
      </c>
      <c r="F2788" s="67">
        <v>0</v>
      </c>
      <c r="G2788" s="68">
        <f>IFERROR(F2788/P2788,"-")</f>
        <v>0</v>
      </c>
      <c r="H2788" s="69">
        <v>0</v>
      </c>
      <c r="I2788" s="69">
        <v>0</v>
      </c>
      <c r="J2788" s="69">
        <v>0</v>
      </c>
      <c r="K2788" s="69">
        <v>0</v>
      </c>
      <c r="L2788" s="70">
        <v>0</v>
      </c>
      <c r="M2788" s="71" t="str">
        <f>IFERROR(L2788/F2788,"-")</f>
        <v>-</v>
      </c>
      <c r="N2788" s="72">
        <f>L2788-F2788</f>
        <v>0</v>
      </c>
      <c r="O2788" s="70">
        <v>0</v>
      </c>
      <c r="P2788" s="73">
        <v>77</v>
      </c>
      <c r="Q2788" s="74">
        <f>IFERROR(O2788/P2788,"-")</f>
        <v>0</v>
      </c>
      <c r="W2788" s="1" t="str">
        <f t="shared" si="371"/>
        <v>24三重県</v>
      </c>
    </row>
    <row r="2789" spans="1:23" x14ac:dyDescent="0.15">
      <c r="A2789" s="8">
        <f t="shared" si="370"/>
        <v>186</v>
      </c>
      <c r="B2789" s="8">
        <f>B2788</f>
        <v>2409</v>
      </c>
      <c r="D2789" s="65"/>
      <c r="E2789" s="75" t="s">
        <v>31</v>
      </c>
      <c r="F2789" s="76">
        <v>850</v>
      </c>
      <c r="G2789" s="77">
        <f>IFERROR(F2789/P2789,"-")</f>
        <v>2.992957746478873</v>
      </c>
      <c r="H2789" s="78">
        <v>840</v>
      </c>
      <c r="I2789" s="78">
        <v>840</v>
      </c>
      <c r="J2789" s="78">
        <v>799</v>
      </c>
      <c r="K2789" s="78">
        <v>799</v>
      </c>
      <c r="L2789" s="79">
        <v>811</v>
      </c>
      <c r="M2789" s="80">
        <f>IFERROR(L2789/F2789,"-")</f>
        <v>0.95411764705882351</v>
      </c>
      <c r="N2789" s="81">
        <f>L2789-F2789</f>
        <v>-39</v>
      </c>
      <c r="O2789" s="79">
        <v>810</v>
      </c>
      <c r="P2789" s="82">
        <v>284</v>
      </c>
      <c r="Q2789" s="83">
        <f>IFERROR(O2789/P2789,"-")</f>
        <v>2.852112676056338</v>
      </c>
      <c r="W2789" s="1" t="str">
        <f t="shared" si="371"/>
        <v>24三重県</v>
      </c>
    </row>
    <row r="2790" spans="1:23" x14ac:dyDescent="0.15">
      <c r="A2790" s="8">
        <f t="shared" si="370"/>
        <v>186</v>
      </c>
      <c r="B2790" s="8">
        <f>B2789</f>
        <v>2409</v>
      </c>
      <c r="D2790" s="65"/>
      <c r="E2790" s="75" t="s">
        <v>32</v>
      </c>
      <c r="F2790" s="76">
        <v>53</v>
      </c>
      <c r="G2790" s="77">
        <f>IFERROR(F2790/P2790,"-")</f>
        <v>0.16109422492401215</v>
      </c>
      <c r="H2790" s="78">
        <v>90</v>
      </c>
      <c r="I2790" s="78">
        <v>90</v>
      </c>
      <c r="J2790" s="78">
        <v>131</v>
      </c>
      <c r="K2790" s="78">
        <v>131</v>
      </c>
      <c r="L2790" s="79">
        <v>131</v>
      </c>
      <c r="M2790" s="80">
        <f>IFERROR(L2790/F2790,"-")</f>
        <v>2.4716981132075473</v>
      </c>
      <c r="N2790" s="81">
        <f>L2790-F2790</f>
        <v>78</v>
      </c>
      <c r="O2790" s="79">
        <v>167</v>
      </c>
      <c r="P2790" s="82">
        <v>329</v>
      </c>
      <c r="Q2790" s="83">
        <f>IFERROR(O2790/P2790,"-")</f>
        <v>0.50759878419452886</v>
      </c>
      <c r="W2790" s="1" t="str">
        <f t="shared" si="371"/>
        <v>24三重県</v>
      </c>
    </row>
    <row r="2791" spans="1:23" ht="14.25" thickBot="1" x14ac:dyDescent="0.2">
      <c r="A2791" s="8">
        <f t="shared" si="370"/>
        <v>186</v>
      </c>
      <c r="B2791" s="8">
        <f>B2790</f>
        <v>2409</v>
      </c>
      <c r="D2791" s="84"/>
      <c r="E2791" s="85" t="s">
        <v>33</v>
      </c>
      <c r="F2791" s="86">
        <v>156</v>
      </c>
      <c r="G2791" s="87">
        <f>IFERROR(F2791/P2791,"-")</f>
        <v>0.71232876712328763</v>
      </c>
      <c r="H2791" s="88">
        <v>116</v>
      </c>
      <c r="I2791" s="88">
        <v>116</v>
      </c>
      <c r="J2791" s="88">
        <v>76</v>
      </c>
      <c r="K2791" s="88">
        <v>76</v>
      </c>
      <c r="L2791" s="89">
        <v>76</v>
      </c>
      <c r="M2791" s="90">
        <f>IFERROR(L2791/F2791,"-")</f>
        <v>0.48717948717948717</v>
      </c>
      <c r="N2791" s="91">
        <f>L2791-F2791</f>
        <v>-80</v>
      </c>
      <c r="O2791" s="89">
        <v>40</v>
      </c>
      <c r="P2791" s="92">
        <v>219</v>
      </c>
      <c r="Q2791" s="93">
        <f>IFERROR(O2791/P2791,"-")</f>
        <v>0.18264840182648401</v>
      </c>
      <c r="W2791" s="1" t="str">
        <f t="shared" si="371"/>
        <v>24三重県</v>
      </c>
    </row>
    <row r="2792" spans="1:23" s="5" customFormat="1" x14ac:dyDescent="0.15">
      <c r="A2792" s="94">
        <f t="shared" si="370"/>
        <v>186</v>
      </c>
      <c r="B2792" s="94">
        <f>B2791</f>
        <v>2409</v>
      </c>
      <c r="D2792" s="95"/>
      <c r="E2792" s="96" t="s">
        <v>34</v>
      </c>
      <c r="F2792" s="97">
        <v>0.84615384615384615</v>
      </c>
      <c r="G2792" s="98"/>
      <c r="H2792" s="97">
        <v>0.91666666666666663</v>
      </c>
      <c r="I2792" s="97">
        <v>1</v>
      </c>
      <c r="J2792" s="97">
        <v>0.90909090909090906</v>
      </c>
      <c r="K2792" s="97">
        <v>1</v>
      </c>
      <c r="L2792" s="97">
        <v>1</v>
      </c>
      <c r="M2792" s="99"/>
      <c r="N2792" s="99"/>
      <c r="O2792" s="100"/>
      <c r="P2792" s="100"/>
      <c r="Q2792" s="99"/>
      <c r="W2792" s="5" t="str">
        <f t="shared" si="371"/>
        <v>24三重県</v>
      </c>
    </row>
    <row r="2793" spans="1:23" x14ac:dyDescent="0.15">
      <c r="A2793" s="8">
        <f>(ROW()+12)/15</f>
        <v>187</v>
      </c>
      <c r="B2793" s="8"/>
      <c r="C2793" s="101">
        <f>(ROW()+12)/15</f>
        <v>187</v>
      </c>
      <c r="D2793" s="101"/>
      <c r="R2793" s="1" t="str">
        <f>"（"&amp;H2795&amp;"　"&amp;H2796&amp;"構想区域）"</f>
        <v>（三重県　松阪構想区域）</v>
      </c>
      <c r="W2793" s="1" t="str">
        <f>TEXT(F2795,"0?")&amp;H2795</f>
        <v>24三重県</v>
      </c>
    </row>
    <row r="2794" spans="1:23" ht="14.25" thickBot="1" x14ac:dyDescent="0.2">
      <c r="A2794" s="8">
        <f t="shared" ref="A2794:A2807" si="372">A2793</f>
        <v>187</v>
      </c>
      <c r="B2794" s="8"/>
      <c r="C2794" s="1" t="s">
        <v>3</v>
      </c>
      <c r="W2794" s="1" t="str">
        <f>W2793</f>
        <v>24三重県</v>
      </c>
    </row>
    <row r="2795" spans="1:23" x14ac:dyDescent="0.15">
      <c r="A2795" s="8">
        <f t="shared" si="372"/>
        <v>187</v>
      </c>
      <c r="B2795" s="8">
        <v>2410</v>
      </c>
      <c r="D2795" s="10" t="s">
        <v>4</v>
      </c>
      <c r="E2795" s="11"/>
      <c r="F2795" s="12">
        <f>QUOTIENT(F2796,100)</f>
        <v>24</v>
      </c>
      <c r="G2795" s="13"/>
      <c r="H2795" s="14" t="s">
        <v>233</v>
      </c>
      <c r="I2795" s="15"/>
      <c r="N2795" s="16"/>
      <c r="W2795" s="1" t="str">
        <f t="shared" ref="W2795:W2807" si="373">W2794</f>
        <v>24三重県</v>
      </c>
    </row>
    <row r="2796" spans="1:23" x14ac:dyDescent="0.15">
      <c r="A2796" s="8">
        <f t="shared" si="372"/>
        <v>187</v>
      </c>
      <c r="B2796" s="8">
        <f>B2795</f>
        <v>2410</v>
      </c>
      <c r="D2796" s="17" t="s">
        <v>5</v>
      </c>
      <c r="E2796" s="18"/>
      <c r="F2796" s="19">
        <f>B2796</f>
        <v>2410</v>
      </c>
      <c r="G2796" s="20"/>
      <c r="H2796" s="21" t="s">
        <v>240</v>
      </c>
      <c r="I2796" s="22"/>
      <c r="N2796" s="16"/>
      <c r="W2796" s="1" t="str">
        <f t="shared" si="373"/>
        <v>24三重県</v>
      </c>
    </row>
    <row r="2797" spans="1:23" x14ac:dyDescent="0.15">
      <c r="A2797" s="8">
        <f t="shared" si="372"/>
        <v>187</v>
      </c>
      <c r="B2797" s="8">
        <f>B2796</f>
        <v>2410</v>
      </c>
      <c r="D2797" s="23" t="s">
        <v>6</v>
      </c>
      <c r="E2797" s="24"/>
      <c r="F2797" s="25">
        <v>21.209399999999999</v>
      </c>
      <c r="G2797" s="26"/>
      <c r="H2797" s="26"/>
      <c r="I2797" s="27"/>
      <c r="J2797" s="28"/>
      <c r="K2797" s="28"/>
      <c r="M2797" s="28"/>
      <c r="N2797" s="29"/>
      <c r="O2797" s="30" t="s">
        <v>7</v>
      </c>
      <c r="W2797" s="1" t="str">
        <f t="shared" si="373"/>
        <v>24三重県</v>
      </c>
    </row>
    <row r="2798" spans="1:23" ht="14.25" thickBot="1" x14ac:dyDescent="0.2">
      <c r="A2798" s="8">
        <f t="shared" si="372"/>
        <v>187</v>
      </c>
      <c r="B2798" s="8">
        <f>B2797</f>
        <v>2410</v>
      </c>
      <c r="D2798" s="31" t="s">
        <v>8</v>
      </c>
      <c r="E2798" s="32"/>
      <c r="F2798" s="33">
        <v>1363.86</v>
      </c>
      <c r="G2798" s="34"/>
      <c r="H2798" s="34"/>
      <c r="I2798" s="35"/>
      <c r="J2798" s="36"/>
      <c r="K2798" s="36"/>
      <c r="M2798" s="36"/>
      <c r="O2798" s="37" t="s">
        <v>235</v>
      </c>
      <c r="P2798" s="37"/>
      <c r="W2798" s="1" t="str">
        <f t="shared" si="373"/>
        <v>24三重県</v>
      </c>
    </row>
    <row r="2799" spans="1:23" ht="14.25" thickBot="1" x14ac:dyDescent="0.2">
      <c r="A2799" s="8">
        <f t="shared" si="372"/>
        <v>187</v>
      </c>
      <c r="B2799" s="8"/>
      <c r="C2799" s="1" t="s">
        <v>9</v>
      </c>
      <c r="W2799" s="1" t="str">
        <f t="shared" si="373"/>
        <v>24三重県</v>
      </c>
    </row>
    <row r="2800" spans="1:23" ht="13.5" customHeight="1" x14ac:dyDescent="0.15">
      <c r="A2800" s="8">
        <f t="shared" si="372"/>
        <v>187</v>
      </c>
      <c r="B2800" s="8"/>
      <c r="D2800" s="38"/>
      <c r="E2800" s="39"/>
      <c r="F2800" s="40" t="s">
        <v>10</v>
      </c>
      <c r="G2800" s="41"/>
      <c r="H2800" s="42" t="s">
        <v>11</v>
      </c>
      <c r="I2800" s="42" t="s">
        <v>12</v>
      </c>
      <c r="J2800" s="42" t="s">
        <v>13</v>
      </c>
      <c r="K2800" s="42" t="s">
        <v>14</v>
      </c>
      <c r="L2800" s="43" t="s">
        <v>15</v>
      </c>
      <c r="M2800" s="41"/>
      <c r="N2800" s="41"/>
      <c r="O2800" s="43" t="s">
        <v>16</v>
      </c>
      <c r="P2800" s="41"/>
      <c r="Q2800" s="44"/>
      <c r="W2800" s="1" t="str">
        <f t="shared" si="373"/>
        <v>24三重県</v>
      </c>
    </row>
    <row r="2801" spans="1:23" ht="32.25" thickBot="1" x14ac:dyDescent="0.2">
      <c r="A2801" s="8">
        <f t="shared" si="372"/>
        <v>187</v>
      </c>
      <c r="B2801" s="8"/>
      <c r="D2801" s="45"/>
      <c r="E2801" s="46"/>
      <c r="F2801" s="47" t="s">
        <v>17</v>
      </c>
      <c r="G2801" s="48" t="s">
        <v>18</v>
      </c>
      <c r="H2801" s="49" t="s">
        <v>19</v>
      </c>
      <c r="I2801" s="49" t="s">
        <v>20</v>
      </c>
      <c r="J2801" s="49" t="s">
        <v>21</v>
      </c>
      <c r="K2801" s="49" t="s">
        <v>22</v>
      </c>
      <c r="L2801" s="50" t="s">
        <v>23</v>
      </c>
      <c r="M2801" s="51" t="s">
        <v>24</v>
      </c>
      <c r="N2801" s="52" t="s">
        <v>25</v>
      </c>
      <c r="O2801" s="53" t="s">
        <v>26</v>
      </c>
      <c r="P2801" s="51" t="s">
        <v>27</v>
      </c>
      <c r="Q2801" s="54" t="s">
        <v>28</v>
      </c>
      <c r="W2801" s="1" t="str">
        <f t="shared" si="373"/>
        <v>24三重県</v>
      </c>
    </row>
    <row r="2802" spans="1:23" ht="14.25" thickTop="1" x14ac:dyDescent="0.15">
      <c r="A2802" s="8">
        <f t="shared" si="372"/>
        <v>187</v>
      </c>
      <c r="B2802" s="8">
        <f>B2797</f>
        <v>2410</v>
      </c>
      <c r="D2802" s="55"/>
      <c r="E2802" s="56" t="s">
        <v>29</v>
      </c>
      <c r="F2802" s="57">
        <f>SUM(F2803:F2806)</f>
        <v>2163</v>
      </c>
      <c r="G2802" s="58">
        <f>IFERROR(F2802/P2802,"-")</f>
        <v>1.1774632553075668</v>
      </c>
      <c r="H2802" s="59">
        <f>SUM(H2803:H2806)</f>
        <v>2092</v>
      </c>
      <c r="I2802" s="59">
        <f>SUM(I2803:I2806)</f>
        <v>2089</v>
      </c>
      <c r="J2802" s="59">
        <f>SUM(J2803:J2806)</f>
        <v>2035</v>
      </c>
      <c r="K2802" s="59">
        <f>SUM(K2803:K2806)</f>
        <v>2043</v>
      </c>
      <c r="L2802" s="60">
        <f>SUM(L2803:L2806)</f>
        <v>2069</v>
      </c>
      <c r="M2802" s="61">
        <f>IFERROR(L2802/F2802,"-")</f>
        <v>0.95654184003698561</v>
      </c>
      <c r="N2802" s="62">
        <f>L2802-F2802</f>
        <v>-94</v>
      </c>
      <c r="O2802" s="60">
        <f>SUM(O2803:O2806)</f>
        <v>2086</v>
      </c>
      <c r="P2802" s="63">
        <f>SUM(P2803:P2806)</f>
        <v>1837</v>
      </c>
      <c r="Q2802" s="64">
        <f>IFERROR(O2802/P2802,"-")</f>
        <v>1.1355470876428961</v>
      </c>
      <c r="W2802" s="1" t="str">
        <f t="shared" si="373"/>
        <v>24三重県</v>
      </c>
    </row>
    <row r="2803" spans="1:23" x14ac:dyDescent="0.15">
      <c r="A2803" s="8">
        <f t="shared" si="372"/>
        <v>187</v>
      </c>
      <c r="B2803" s="8">
        <f>B2802</f>
        <v>2410</v>
      </c>
      <c r="D2803" s="65"/>
      <c r="E2803" s="66" t="s">
        <v>30</v>
      </c>
      <c r="F2803" s="67">
        <v>167</v>
      </c>
      <c r="G2803" s="68">
        <f>IFERROR(F2803/P2803,"-")</f>
        <v>0.75225225225225223</v>
      </c>
      <c r="H2803" s="69">
        <v>363</v>
      </c>
      <c r="I2803" s="69">
        <v>402</v>
      </c>
      <c r="J2803" s="69">
        <v>402</v>
      </c>
      <c r="K2803" s="69">
        <v>412</v>
      </c>
      <c r="L2803" s="70">
        <v>438</v>
      </c>
      <c r="M2803" s="71">
        <f>IFERROR(L2803/F2803,"-")</f>
        <v>2.6227544910179641</v>
      </c>
      <c r="N2803" s="72">
        <f>L2803-F2803</f>
        <v>271</v>
      </c>
      <c r="O2803" s="70">
        <v>438</v>
      </c>
      <c r="P2803" s="73">
        <v>222</v>
      </c>
      <c r="Q2803" s="74">
        <f>IFERROR(O2803/P2803,"-")</f>
        <v>1.972972972972973</v>
      </c>
      <c r="W2803" s="1" t="str">
        <f t="shared" si="373"/>
        <v>24三重県</v>
      </c>
    </row>
    <row r="2804" spans="1:23" x14ac:dyDescent="0.15">
      <c r="A2804" s="8">
        <f t="shared" si="372"/>
        <v>187</v>
      </c>
      <c r="B2804" s="8">
        <f>B2803</f>
        <v>2410</v>
      </c>
      <c r="D2804" s="65"/>
      <c r="E2804" s="75" t="s">
        <v>31</v>
      </c>
      <c r="F2804" s="76">
        <v>1290</v>
      </c>
      <c r="G2804" s="77">
        <f>IFERROR(F2804/P2804,"-")</f>
        <v>2.012480499219969</v>
      </c>
      <c r="H2804" s="78">
        <v>1026</v>
      </c>
      <c r="I2804" s="78">
        <v>926</v>
      </c>
      <c r="J2804" s="78">
        <v>872</v>
      </c>
      <c r="K2804" s="78">
        <v>867</v>
      </c>
      <c r="L2804" s="79">
        <v>870</v>
      </c>
      <c r="M2804" s="80">
        <f>IFERROR(L2804/F2804,"-")</f>
        <v>0.67441860465116277</v>
      </c>
      <c r="N2804" s="81">
        <f>L2804-F2804</f>
        <v>-420</v>
      </c>
      <c r="O2804" s="79">
        <v>868</v>
      </c>
      <c r="P2804" s="82">
        <v>641</v>
      </c>
      <c r="Q2804" s="83">
        <f>IFERROR(O2804/P2804,"-")</f>
        <v>1.3541341653666146</v>
      </c>
      <c r="W2804" s="1" t="str">
        <f t="shared" si="373"/>
        <v>24三重県</v>
      </c>
    </row>
    <row r="2805" spans="1:23" x14ac:dyDescent="0.15">
      <c r="A2805" s="8">
        <f t="shared" si="372"/>
        <v>187</v>
      </c>
      <c r="B2805" s="8">
        <f>B2804</f>
        <v>2410</v>
      </c>
      <c r="D2805" s="65"/>
      <c r="E2805" s="75" t="s">
        <v>32</v>
      </c>
      <c r="F2805" s="76">
        <v>225</v>
      </c>
      <c r="G2805" s="77">
        <f>IFERROR(F2805/P2805,"-")</f>
        <v>0.38200339558573854</v>
      </c>
      <c r="H2805" s="78">
        <v>264</v>
      </c>
      <c r="I2805" s="78">
        <v>342</v>
      </c>
      <c r="J2805" s="78">
        <v>322</v>
      </c>
      <c r="K2805" s="78">
        <v>325</v>
      </c>
      <c r="L2805" s="79">
        <v>322</v>
      </c>
      <c r="M2805" s="80">
        <f>IFERROR(L2805/F2805,"-")</f>
        <v>1.431111111111111</v>
      </c>
      <c r="N2805" s="81">
        <f>L2805-F2805</f>
        <v>97</v>
      </c>
      <c r="O2805" s="79">
        <v>322</v>
      </c>
      <c r="P2805" s="82">
        <v>589</v>
      </c>
      <c r="Q2805" s="83">
        <f>IFERROR(O2805/P2805,"-")</f>
        <v>0.54668930390492365</v>
      </c>
      <c r="W2805" s="1" t="str">
        <f t="shared" si="373"/>
        <v>24三重県</v>
      </c>
    </row>
    <row r="2806" spans="1:23" ht="14.25" thickBot="1" x14ac:dyDescent="0.2">
      <c r="A2806" s="8">
        <f t="shared" si="372"/>
        <v>187</v>
      </c>
      <c r="B2806" s="8">
        <f>B2805</f>
        <v>2410</v>
      </c>
      <c r="D2806" s="84"/>
      <c r="E2806" s="85" t="s">
        <v>33</v>
      </c>
      <c r="F2806" s="86">
        <v>481</v>
      </c>
      <c r="G2806" s="87">
        <f>IFERROR(F2806/P2806,"-")</f>
        <v>1.2493506493506494</v>
      </c>
      <c r="H2806" s="88">
        <v>439</v>
      </c>
      <c r="I2806" s="88">
        <v>419</v>
      </c>
      <c r="J2806" s="88">
        <v>439</v>
      </c>
      <c r="K2806" s="88">
        <v>439</v>
      </c>
      <c r="L2806" s="89">
        <v>439</v>
      </c>
      <c r="M2806" s="90">
        <f>IFERROR(L2806/F2806,"-")</f>
        <v>0.91268191268191268</v>
      </c>
      <c r="N2806" s="91">
        <f>L2806-F2806</f>
        <v>-42</v>
      </c>
      <c r="O2806" s="89">
        <v>458</v>
      </c>
      <c r="P2806" s="92">
        <v>385</v>
      </c>
      <c r="Q2806" s="93">
        <f>IFERROR(O2806/P2806,"-")</f>
        <v>1.1896103896103896</v>
      </c>
      <c r="W2806" s="1" t="str">
        <f t="shared" si="373"/>
        <v>24三重県</v>
      </c>
    </row>
    <row r="2807" spans="1:23" s="5" customFormat="1" x14ac:dyDescent="0.15">
      <c r="A2807" s="94">
        <f t="shared" si="372"/>
        <v>187</v>
      </c>
      <c r="B2807" s="94">
        <f>B2806</f>
        <v>2410</v>
      </c>
      <c r="D2807" s="95"/>
      <c r="E2807" s="96" t="s">
        <v>34</v>
      </c>
      <c r="F2807" s="97">
        <v>0.96153846153846156</v>
      </c>
      <c r="G2807" s="98"/>
      <c r="H2807" s="97">
        <v>0.88</v>
      </c>
      <c r="I2807" s="97">
        <v>1</v>
      </c>
      <c r="J2807" s="97">
        <v>0.86363636363636365</v>
      </c>
      <c r="K2807" s="97">
        <v>1</v>
      </c>
      <c r="L2807" s="97">
        <v>1</v>
      </c>
      <c r="M2807" s="99"/>
      <c r="N2807" s="99"/>
      <c r="O2807" s="100"/>
      <c r="P2807" s="100"/>
      <c r="Q2807" s="99"/>
      <c r="W2807" s="5" t="str">
        <f t="shared" si="373"/>
        <v>24三重県</v>
      </c>
    </row>
    <row r="2808" spans="1:23" x14ac:dyDescent="0.15">
      <c r="A2808" s="8">
        <f>(ROW()+12)/15</f>
        <v>188</v>
      </c>
      <c r="B2808" s="8"/>
      <c r="C2808" s="101">
        <f>(ROW()+12)/15</f>
        <v>188</v>
      </c>
      <c r="D2808" s="101"/>
      <c r="R2808" s="1" t="str">
        <f>"（"&amp;H2810&amp;"　"&amp;H2811&amp;"構想区域）"</f>
        <v>（三重県　伊勢志摩構想区域）</v>
      </c>
      <c r="W2808" s="1" t="str">
        <f>TEXT(F2810,"0?")&amp;H2810</f>
        <v>24三重県</v>
      </c>
    </row>
    <row r="2809" spans="1:23" ht="14.25" thickBot="1" x14ac:dyDescent="0.2">
      <c r="A2809" s="8">
        <f t="shared" ref="A2809:A2822" si="374">A2808</f>
        <v>188</v>
      </c>
      <c r="B2809" s="8"/>
      <c r="C2809" s="1" t="s">
        <v>3</v>
      </c>
      <c r="W2809" s="1" t="str">
        <f>W2808</f>
        <v>24三重県</v>
      </c>
    </row>
    <row r="2810" spans="1:23" x14ac:dyDescent="0.15">
      <c r="A2810" s="8">
        <f t="shared" si="374"/>
        <v>188</v>
      </c>
      <c r="B2810" s="8">
        <v>2411</v>
      </c>
      <c r="D2810" s="10" t="s">
        <v>4</v>
      </c>
      <c r="E2810" s="11"/>
      <c r="F2810" s="12">
        <f>QUOTIENT(F2811,100)</f>
        <v>24</v>
      </c>
      <c r="G2810" s="13"/>
      <c r="H2810" s="14" t="s">
        <v>233</v>
      </c>
      <c r="I2810" s="15"/>
      <c r="N2810" s="16"/>
      <c r="W2810" s="1" t="str">
        <f t="shared" ref="W2810:W2822" si="375">W2809</f>
        <v>24三重県</v>
      </c>
    </row>
    <row r="2811" spans="1:23" x14ac:dyDescent="0.15">
      <c r="A2811" s="8">
        <f t="shared" si="374"/>
        <v>188</v>
      </c>
      <c r="B2811" s="8">
        <f>B2810</f>
        <v>2411</v>
      </c>
      <c r="D2811" s="17" t="s">
        <v>5</v>
      </c>
      <c r="E2811" s="18"/>
      <c r="F2811" s="19">
        <f>B2811</f>
        <v>2411</v>
      </c>
      <c r="G2811" s="20"/>
      <c r="H2811" s="21" t="s">
        <v>241</v>
      </c>
      <c r="I2811" s="22"/>
      <c r="N2811" s="16"/>
      <c r="W2811" s="1" t="str">
        <f t="shared" si="375"/>
        <v>24三重県</v>
      </c>
    </row>
    <row r="2812" spans="1:23" x14ac:dyDescent="0.15">
      <c r="A2812" s="8">
        <f t="shared" si="374"/>
        <v>188</v>
      </c>
      <c r="B2812" s="8">
        <f>B2811</f>
        <v>2411</v>
      </c>
      <c r="D2812" s="23" t="s">
        <v>6</v>
      </c>
      <c r="E2812" s="24"/>
      <c r="F2812" s="25">
        <v>22.022400000000001</v>
      </c>
      <c r="G2812" s="26"/>
      <c r="H2812" s="26"/>
      <c r="I2812" s="27"/>
      <c r="J2812" s="28"/>
      <c r="K2812" s="28"/>
      <c r="M2812" s="28"/>
      <c r="N2812" s="29"/>
      <c r="O2812" s="30" t="s">
        <v>7</v>
      </c>
      <c r="W2812" s="1" t="str">
        <f t="shared" si="375"/>
        <v>24三重県</v>
      </c>
    </row>
    <row r="2813" spans="1:23" ht="14.25" thickBot="1" x14ac:dyDescent="0.2">
      <c r="A2813" s="8">
        <f t="shared" si="374"/>
        <v>188</v>
      </c>
      <c r="B2813" s="8">
        <f>B2812</f>
        <v>2411</v>
      </c>
      <c r="D2813" s="31" t="s">
        <v>8</v>
      </c>
      <c r="E2813" s="32"/>
      <c r="F2813" s="33">
        <v>912.42</v>
      </c>
      <c r="G2813" s="34"/>
      <c r="H2813" s="34"/>
      <c r="I2813" s="35"/>
      <c r="J2813" s="36"/>
      <c r="K2813" s="36"/>
      <c r="M2813" s="36"/>
      <c r="O2813" s="37" t="s">
        <v>235</v>
      </c>
      <c r="P2813" s="37"/>
      <c r="W2813" s="1" t="str">
        <f t="shared" si="375"/>
        <v>24三重県</v>
      </c>
    </row>
    <row r="2814" spans="1:23" ht="14.25" thickBot="1" x14ac:dyDescent="0.2">
      <c r="A2814" s="8">
        <f t="shared" si="374"/>
        <v>188</v>
      </c>
      <c r="B2814" s="8"/>
      <c r="C2814" s="1" t="s">
        <v>9</v>
      </c>
      <c r="W2814" s="1" t="str">
        <f t="shared" si="375"/>
        <v>24三重県</v>
      </c>
    </row>
    <row r="2815" spans="1:23" ht="13.5" customHeight="1" x14ac:dyDescent="0.15">
      <c r="A2815" s="8">
        <f t="shared" si="374"/>
        <v>188</v>
      </c>
      <c r="B2815" s="8"/>
      <c r="D2815" s="38"/>
      <c r="E2815" s="39"/>
      <c r="F2815" s="40" t="s">
        <v>10</v>
      </c>
      <c r="G2815" s="41"/>
      <c r="H2815" s="42" t="s">
        <v>11</v>
      </c>
      <c r="I2815" s="42" t="s">
        <v>12</v>
      </c>
      <c r="J2815" s="42" t="s">
        <v>13</v>
      </c>
      <c r="K2815" s="42" t="s">
        <v>14</v>
      </c>
      <c r="L2815" s="43" t="s">
        <v>15</v>
      </c>
      <c r="M2815" s="41"/>
      <c r="N2815" s="41"/>
      <c r="O2815" s="43" t="s">
        <v>16</v>
      </c>
      <c r="P2815" s="41"/>
      <c r="Q2815" s="44"/>
      <c r="W2815" s="1" t="str">
        <f t="shared" si="375"/>
        <v>24三重県</v>
      </c>
    </row>
    <row r="2816" spans="1:23" ht="32.25" thickBot="1" x14ac:dyDescent="0.2">
      <c r="A2816" s="8">
        <f t="shared" si="374"/>
        <v>188</v>
      </c>
      <c r="B2816" s="8"/>
      <c r="D2816" s="45"/>
      <c r="E2816" s="46"/>
      <c r="F2816" s="47" t="s">
        <v>17</v>
      </c>
      <c r="G2816" s="48" t="s">
        <v>18</v>
      </c>
      <c r="H2816" s="49" t="s">
        <v>19</v>
      </c>
      <c r="I2816" s="49" t="s">
        <v>20</v>
      </c>
      <c r="J2816" s="49" t="s">
        <v>21</v>
      </c>
      <c r="K2816" s="49" t="s">
        <v>22</v>
      </c>
      <c r="L2816" s="50" t="s">
        <v>23</v>
      </c>
      <c r="M2816" s="51" t="s">
        <v>24</v>
      </c>
      <c r="N2816" s="52" t="s">
        <v>25</v>
      </c>
      <c r="O2816" s="53" t="s">
        <v>26</v>
      </c>
      <c r="P2816" s="51" t="s">
        <v>27</v>
      </c>
      <c r="Q2816" s="54" t="s">
        <v>28</v>
      </c>
      <c r="W2816" s="1" t="str">
        <f t="shared" si="375"/>
        <v>24三重県</v>
      </c>
    </row>
    <row r="2817" spans="1:23" ht="14.25" thickTop="1" x14ac:dyDescent="0.15">
      <c r="A2817" s="8">
        <f t="shared" si="374"/>
        <v>188</v>
      </c>
      <c r="B2817" s="8">
        <f>B2812</f>
        <v>2411</v>
      </c>
      <c r="D2817" s="55"/>
      <c r="E2817" s="56" t="s">
        <v>29</v>
      </c>
      <c r="F2817" s="57">
        <f>SUM(F2818:F2821)</f>
        <v>1940</v>
      </c>
      <c r="G2817" s="58">
        <f>IFERROR(F2817/P2817,"-")</f>
        <v>1.1499703615886188</v>
      </c>
      <c r="H2817" s="59">
        <f>SUM(H2818:H2821)</f>
        <v>1976</v>
      </c>
      <c r="I2817" s="59">
        <f>SUM(I2818:I2821)</f>
        <v>1956</v>
      </c>
      <c r="J2817" s="59">
        <f>SUM(J2818:J2821)</f>
        <v>1947</v>
      </c>
      <c r="K2817" s="59">
        <f>SUM(K2818:K2821)</f>
        <v>1871</v>
      </c>
      <c r="L2817" s="60">
        <f>SUM(L2818:L2821)</f>
        <v>1854</v>
      </c>
      <c r="M2817" s="61">
        <f>IFERROR(L2817/F2817,"-")</f>
        <v>0.95567010309278355</v>
      </c>
      <c r="N2817" s="62">
        <f>L2817-F2817</f>
        <v>-86</v>
      </c>
      <c r="O2817" s="60">
        <f>SUM(O2818:O2821)</f>
        <v>1832</v>
      </c>
      <c r="P2817" s="63">
        <f>SUM(P2818:P2821)</f>
        <v>1687</v>
      </c>
      <c r="Q2817" s="64">
        <f>IFERROR(O2817/P2817,"-")</f>
        <v>1.0859513930053348</v>
      </c>
      <c r="W2817" s="1" t="str">
        <f t="shared" si="375"/>
        <v>24三重県</v>
      </c>
    </row>
    <row r="2818" spans="1:23" x14ac:dyDescent="0.15">
      <c r="A2818" s="8">
        <f t="shared" si="374"/>
        <v>188</v>
      </c>
      <c r="B2818" s="8">
        <f>B2817</f>
        <v>2411</v>
      </c>
      <c r="D2818" s="65"/>
      <c r="E2818" s="66" t="s">
        <v>30</v>
      </c>
      <c r="F2818" s="67">
        <v>273</v>
      </c>
      <c r="G2818" s="68">
        <f>IFERROR(F2818/P2818,"-")</f>
        <v>1.2638888888888888</v>
      </c>
      <c r="H2818" s="69">
        <v>291</v>
      </c>
      <c r="I2818" s="69">
        <v>313</v>
      </c>
      <c r="J2818" s="69">
        <v>331</v>
      </c>
      <c r="K2818" s="69">
        <v>349</v>
      </c>
      <c r="L2818" s="70">
        <v>349</v>
      </c>
      <c r="M2818" s="71">
        <f>IFERROR(L2818/F2818,"-")</f>
        <v>1.2783882783882783</v>
      </c>
      <c r="N2818" s="72">
        <f>L2818-F2818</f>
        <v>76</v>
      </c>
      <c r="O2818" s="70">
        <v>349</v>
      </c>
      <c r="P2818" s="73">
        <v>216</v>
      </c>
      <c r="Q2818" s="74">
        <f>IFERROR(O2818/P2818,"-")</f>
        <v>1.6157407407407407</v>
      </c>
      <c r="W2818" s="1" t="str">
        <f t="shared" si="375"/>
        <v>24三重県</v>
      </c>
    </row>
    <row r="2819" spans="1:23" x14ac:dyDescent="0.15">
      <c r="A2819" s="8">
        <f t="shared" si="374"/>
        <v>188</v>
      </c>
      <c r="B2819" s="8">
        <f>B2818</f>
        <v>2411</v>
      </c>
      <c r="D2819" s="65"/>
      <c r="E2819" s="75" t="s">
        <v>31</v>
      </c>
      <c r="F2819" s="76">
        <v>1096</v>
      </c>
      <c r="G2819" s="77">
        <f>IFERROR(F2819/P2819,"-")</f>
        <v>2.0796963946869069</v>
      </c>
      <c r="H2819" s="78">
        <v>1061</v>
      </c>
      <c r="I2819" s="78">
        <v>951</v>
      </c>
      <c r="J2819" s="78">
        <v>882</v>
      </c>
      <c r="K2819" s="78">
        <v>889</v>
      </c>
      <c r="L2819" s="79">
        <v>872</v>
      </c>
      <c r="M2819" s="80">
        <f>IFERROR(L2819/F2819,"-")</f>
        <v>0.79562043795620441</v>
      </c>
      <c r="N2819" s="81">
        <f>L2819-F2819</f>
        <v>-224</v>
      </c>
      <c r="O2819" s="79">
        <v>820</v>
      </c>
      <c r="P2819" s="82">
        <v>527</v>
      </c>
      <c r="Q2819" s="83">
        <f>IFERROR(O2819/P2819,"-")</f>
        <v>1.555977229601518</v>
      </c>
      <c r="W2819" s="1" t="str">
        <f t="shared" si="375"/>
        <v>24三重県</v>
      </c>
    </row>
    <row r="2820" spans="1:23" x14ac:dyDescent="0.15">
      <c r="A2820" s="8">
        <f t="shared" si="374"/>
        <v>188</v>
      </c>
      <c r="B2820" s="8">
        <f>B2819</f>
        <v>2411</v>
      </c>
      <c r="D2820" s="65"/>
      <c r="E2820" s="75" t="s">
        <v>32</v>
      </c>
      <c r="F2820" s="76">
        <v>195</v>
      </c>
      <c r="G2820" s="77">
        <f>IFERROR(F2820/P2820,"-")</f>
        <v>0.38922155688622756</v>
      </c>
      <c r="H2820" s="78">
        <v>228</v>
      </c>
      <c r="I2820" s="78">
        <v>298</v>
      </c>
      <c r="J2820" s="78">
        <v>340</v>
      </c>
      <c r="K2820" s="78">
        <v>298</v>
      </c>
      <c r="L2820" s="79">
        <v>298</v>
      </c>
      <c r="M2820" s="80">
        <f>IFERROR(L2820/F2820,"-")</f>
        <v>1.5282051282051281</v>
      </c>
      <c r="N2820" s="81">
        <f>L2820-F2820</f>
        <v>103</v>
      </c>
      <c r="O2820" s="79">
        <v>361</v>
      </c>
      <c r="P2820" s="82">
        <v>501</v>
      </c>
      <c r="Q2820" s="83">
        <f>IFERROR(O2820/P2820,"-")</f>
        <v>0.720558882235529</v>
      </c>
      <c r="W2820" s="1" t="str">
        <f t="shared" si="375"/>
        <v>24三重県</v>
      </c>
    </row>
    <row r="2821" spans="1:23" ht="14.25" thickBot="1" x14ac:dyDescent="0.2">
      <c r="A2821" s="8">
        <f t="shared" si="374"/>
        <v>188</v>
      </c>
      <c r="B2821" s="8">
        <f>B2820</f>
        <v>2411</v>
      </c>
      <c r="D2821" s="84"/>
      <c r="E2821" s="85" t="s">
        <v>33</v>
      </c>
      <c r="F2821" s="86">
        <v>376</v>
      </c>
      <c r="G2821" s="87">
        <f>IFERROR(F2821/P2821,"-")</f>
        <v>0.84875846501128671</v>
      </c>
      <c r="H2821" s="88">
        <v>396</v>
      </c>
      <c r="I2821" s="88">
        <v>394</v>
      </c>
      <c r="J2821" s="88">
        <v>394</v>
      </c>
      <c r="K2821" s="88">
        <v>335</v>
      </c>
      <c r="L2821" s="89">
        <v>335</v>
      </c>
      <c r="M2821" s="90">
        <f>IFERROR(L2821/F2821,"-")</f>
        <v>0.89095744680851063</v>
      </c>
      <c r="N2821" s="91">
        <f>L2821-F2821</f>
        <v>-41</v>
      </c>
      <c r="O2821" s="89">
        <v>302</v>
      </c>
      <c r="P2821" s="92">
        <v>443</v>
      </c>
      <c r="Q2821" s="93">
        <f>IFERROR(O2821/P2821,"-")</f>
        <v>0.68171557562076746</v>
      </c>
      <c r="W2821" s="1" t="str">
        <f t="shared" si="375"/>
        <v>24三重県</v>
      </c>
    </row>
    <row r="2822" spans="1:23" s="5" customFormat="1" x14ac:dyDescent="0.15">
      <c r="A2822" s="94">
        <f t="shared" si="374"/>
        <v>188</v>
      </c>
      <c r="B2822" s="94">
        <f>B2821</f>
        <v>2411</v>
      </c>
      <c r="D2822" s="95"/>
      <c r="E2822" s="96" t="s">
        <v>34</v>
      </c>
      <c r="F2822" s="97">
        <v>1</v>
      </c>
      <c r="G2822" s="98"/>
      <c r="H2822" s="97">
        <v>1</v>
      </c>
      <c r="I2822" s="97">
        <v>1</v>
      </c>
      <c r="J2822" s="97">
        <v>1</v>
      </c>
      <c r="K2822" s="97">
        <v>1</v>
      </c>
      <c r="L2822" s="97">
        <v>1</v>
      </c>
      <c r="M2822" s="99"/>
      <c r="N2822" s="99"/>
      <c r="O2822" s="100"/>
      <c r="P2822" s="100"/>
      <c r="Q2822" s="99"/>
      <c r="W2822" s="5" t="str">
        <f t="shared" si="375"/>
        <v>24三重県</v>
      </c>
    </row>
    <row r="2823" spans="1:23" x14ac:dyDescent="0.15">
      <c r="A2823" s="8">
        <f>(ROW()+12)/15</f>
        <v>189</v>
      </c>
      <c r="B2823" s="8"/>
      <c r="C2823" s="101">
        <f>(ROW()+12)/15</f>
        <v>189</v>
      </c>
      <c r="D2823" s="101"/>
      <c r="R2823" s="1" t="str">
        <f>"（"&amp;H2825&amp;"　"&amp;H2826&amp;"構想区域）"</f>
        <v>（三重県　東紀州構想区域）</v>
      </c>
      <c r="W2823" s="1" t="str">
        <f>TEXT(F2825,"0?")&amp;H2825</f>
        <v>24三重県</v>
      </c>
    </row>
    <row r="2824" spans="1:23" ht="14.25" thickBot="1" x14ac:dyDescent="0.2">
      <c r="A2824" s="8">
        <f t="shared" ref="A2824:A2837" si="376">A2823</f>
        <v>189</v>
      </c>
      <c r="B2824" s="8"/>
      <c r="C2824" s="1" t="s">
        <v>3</v>
      </c>
      <c r="W2824" s="1" t="str">
        <f>W2823</f>
        <v>24三重県</v>
      </c>
    </row>
    <row r="2825" spans="1:23" x14ac:dyDescent="0.15">
      <c r="A2825" s="8">
        <f t="shared" si="376"/>
        <v>189</v>
      </c>
      <c r="B2825" s="8">
        <v>2412</v>
      </c>
      <c r="D2825" s="10" t="s">
        <v>4</v>
      </c>
      <c r="E2825" s="11"/>
      <c r="F2825" s="12">
        <f>QUOTIENT(F2826,100)</f>
        <v>24</v>
      </c>
      <c r="G2825" s="13"/>
      <c r="H2825" s="14" t="s">
        <v>233</v>
      </c>
      <c r="I2825" s="15"/>
      <c r="N2825" s="16"/>
      <c r="W2825" s="1" t="str">
        <f t="shared" ref="W2825:W2837" si="377">W2824</f>
        <v>24三重県</v>
      </c>
    </row>
    <row r="2826" spans="1:23" x14ac:dyDescent="0.15">
      <c r="A2826" s="8">
        <f t="shared" si="376"/>
        <v>189</v>
      </c>
      <c r="B2826" s="8">
        <f>B2825</f>
        <v>2412</v>
      </c>
      <c r="D2826" s="17" t="s">
        <v>5</v>
      </c>
      <c r="E2826" s="18"/>
      <c r="F2826" s="19">
        <f>B2826</f>
        <v>2412</v>
      </c>
      <c r="G2826" s="20"/>
      <c r="H2826" s="21" t="s">
        <v>242</v>
      </c>
      <c r="I2826" s="22"/>
      <c r="N2826" s="16"/>
      <c r="W2826" s="1" t="str">
        <f t="shared" si="377"/>
        <v>24三重県</v>
      </c>
    </row>
    <row r="2827" spans="1:23" x14ac:dyDescent="0.15">
      <c r="A2827" s="8">
        <f t="shared" si="376"/>
        <v>189</v>
      </c>
      <c r="B2827" s="8">
        <f>B2826</f>
        <v>2412</v>
      </c>
      <c r="D2827" s="23" t="s">
        <v>6</v>
      </c>
      <c r="E2827" s="24"/>
      <c r="F2827" s="25">
        <v>6.5221</v>
      </c>
      <c r="G2827" s="26"/>
      <c r="H2827" s="26"/>
      <c r="I2827" s="27"/>
      <c r="J2827" s="28"/>
      <c r="K2827" s="28"/>
      <c r="M2827" s="28"/>
      <c r="N2827" s="29"/>
      <c r="O2827" s="30" t="s">
        <v>7</v>
      </c>
      <c r="W2827" s="1" t="str">
        <f t="shared" si="377"/>
        <v>24三重県</v>
      </c>
    </row>
    <row r="2828" spans="1:23" ht="14.25" thickBot="1" x14ac:dyDescent="0.2">
      <c r="A2828" s="8">
        <f t="shared" si="376"/>
        <v>189</v>
      </c>
      <c r="B2828" s="8">
        <f>B2827</f>
        <v>2412</v>
      </c>
      <c r="D2828" s="31" t="s">
        <v>8</v>
      </c>
      <c r="E2828" s="32"/>
      <c r="F2828" s="33">
        <v>990.34</v>
      </c>
      <c r="G2828" s="34"/>
      <c r="H2828" s="34"/>
      <c r="I2828" s="35"/>
      <c r="J2828" s="36"/>
      <c r="K2828" s="36"/>
      <c r="M2828" s="36"/>
      <c r="O2828" s="37" t="s">
        <v>235</v>
      </c>
      <c r="P2828" s="37"/>
      <c r="W2828" s="1" t="str">
        <f t="shared" si="377"/>
        <v>24三重県</v>
      </c>
    </row>
    <row r="2829" spans="1:23" ht="14.25" thickBot="1" x14ac:dyDescent="0.2">
      <c r="A2829" s="8">
        <f t="shared" si="376"/>
        <v>189</v>
      </c>
      <c r="B2829" s="8"/>
      <c r="C2829" s="1" t="s">
        <v>9</v>
      </c>
      <c r="W2829" s="1" t="str">
        <f t="shared" si="377"/>
        <v>24三重県</v>
      </c>
    </row>
    <row r="2830" spans="1:23" ht="13.5" customHeight="1" x14ac:dyDescent="0.15">
      <c r="A2830" s="8">
        <f t="shared" si="376"/>
        <v>189</v>
      </c>
      <c r="B2830" s="8"/>
      <c r="D2830" s="38"/>
      <c r="E2830" s="39"/>
      <c r="F2830" s="40" t="s">
        <v>10</v>
      </c>
      <c r="G2830" s="41"/>
      <c r="H2830" s="42" t="s">
        <v>11</v>
      </c>
      <c r="I2830" s="42" t="s">
        <v>12</v>
      </c>
      <c r="J2830" s="42" t="s">
        <v>13</v>
      </c>
      <c r="K2830" s="42" t="s">
        <v>14</v>
      </c>
      <c r="L2830" s="43" t="s">
        <v>15</v>
      </c>
      <c r="M2830" s="41"/>
      <c r="N2830" s="41"/>
      <c r="O2830" s="43" t="s">
        <v>16</v>
      </c>
      <c r="P2830" s="41"/>
      <c r="Q2830" s="44"/>
      <c r="W2830" s="1" t="str">
        <f t="shared" si="377"/>
        <v>24三重県</v>
      </c>
    </row>
    <row r="2831" spans="1:23" ht="32.25" thickBot="1" x14ac:dyDescent="0.2">
      <c r="A2831" s="8">
        <f t="shared" si="376"/>
        <v>189</v>
      </c>
      <c r="B2831" s="8"/>
      <c r="D2831" s="45"/>
      <c r="E2831" s="46"/>
      <c r="F2831" s="47" t="s">
        <v>17</v>
      </c>
      <c r="G2831" s="48" t="s">
        <v>18</v>
      </c>
      <c r="H2831" s="49" t="s">
        <v>19</v>
      </c>
      <c r="I2831" s="49" t="s">
        <v>20</v>
      </c>
      <c r="J2831" s="49" t="s">
        <v>21</v>
      </c>
      <c r="K2831" s="49" t="s">
        <v>22</v>
      </c>
      <c r="L2831" s="50" t="s">
        <v>23</v>
      </c>
      <c r="M2831" s="51" t="s">
        <v>24</v>
      </c>
      <c r="N2831" s="52" t="s">
        <v>25</v>
      </c>
      <c r="O2831" s="53" t="s">
        <v>26</v>
      </c>
      <c r="P2831" s="51" t="s">
        <v>27</v>
      </c>
      <c r="Q2831" s="54" t="s">
        <v>28</v>
      </c>
      <c r="W2831" s="1" t="str">
        <f t="shared" si="377"/>
        <v>24三重県</v>
      </c>
    </row>
    <row r="2832" spans="1:23" ht="14.25" thickTop="1" x14ac:dyDescent="0.15">
      <c r="A2832" s="8">
        <f t="shared" si="376"/>
        <v>189</v>
      </c>
      <c r="B2832" s="8">
        <f>B2827</f>
        <v>2412</v>
      </c>
      <c r="D2832" s="55"/>
      <c r="E2832" s="56" t="s">
        <v>29</v>
      </c>
      <c r="F2832" s="57">
        <f>SUM(F2833:F2836)</f>
        <v>622</v>
      </c>
      <c r="G2832" s="58">
        <f>IFERROR(F2832/P2832,"-")</f>
        <v>1.1087344028520498</v>
      </c>
      <c r="H2832" s="59">
        <f>SUM(H2833:H2836)</f>
        <v>842</v>
      </c>
      <c r="I2832" s="59">
        <f>SUM(I2833:I2836)</f>
        <v>842</v>
      </c>
      <c r="J2832" s="59">
        <f>SUM(J2833:J2836)</f>
        <v>834</v>
      </c>
      <c r="K2832" s="59">
        <f>SUM(K2833:K2836)</f>
        <v>834</v>
      </c>
      <c r="L2832" s="60">
        <f>SUM(L2833:L2836)</f>
        <v>744</v>
      </c>
      <c r="M2832" s="61">
        <f>IFERROR(L2832/F2832,"-")</f>
        <v>1.1961414790996785</v>
      </c>
      <c r="N2832" s="62">
        <f>L2832-F2832</f>
        <v>122</v>
      </c>
      <c r="O2832" s="60">
        <f>SUM(O2833:O2836)</f>
        <v>726</v>
      </c>
      <c r="P2832" s="63">
        <f>SUM(P2833:P2836)</f>
        <v>561</v>
      </c>
      <c r="Q2832" s="64">
        <f>IFERROR(O2832/P2832,"-")</f>
        <v>1.2941176470588236</v>
      </c>
      <c r="W2832" s="1" t="str">
        <f t="shared" si="377"/>
        <v>24三重県</v>
      </c>
    </row>
    <row r="2833" spans="1:23" x14ac:dyDescent="0.15">
      <c r="A2833" s="8">
        <f t="shared" si="376"/>
        <v>189</v>
      </c>
      <c r="B2833" s="8">
        <f>B2832</f>
        <v>2412</v>
      </c>
      <c r="D2833" s="65"/>
      <c r="E2833" s="66" t="s">
        <v>30</v>
      </c>
      <c r="F2833" s="67">
        <v>0</v>
      </c>
      <c r="G2833" s="68">
        <f>IFERROR(F2833/P2833,"-")</f>
        <v>0</v>
      </c>
      <c r="H2833" s="69">
        <v>5</v>
      </c>
      <c r="I2833" s="69">
        <v>0</v>
      </c>
      <c r="J2833" s="69">
        <v>0</v>
      </c>
      <c r="K2833" s="69">
        <v>0</v>
      </c>
      <c r="L2833" s="70">
        <v>0</v>
      </c>
      <c r="M2833" s="71" t="str">
        <f>IFERROR(L2833/F2833,"-")</f>
        <v>-</v>
      </c>
      <c r="N2833" s="72">
        <f>L2833-F2833</f>
        <v>0</v>
      </c>
      <c r="O2833" s="70">
        <v>0</v>
      </c>
      <c r="P2833" s="73">
        <v>29</v>
      </c>
      <c r="Q2833" s="74">
        <f>IFERROR(O2833/P2833,"-")</f>
        <v>0</v>
      </c>
      <c r="W2833" s="1" t="str">
        <f t="shared" si="377"/>
        <v>24三重県</v>
      </c>
    </row>
    <row r="2834" spans="1:23" x14ac:dyDescent="0.15">
      <c r="A2834" s="8">
        <f t="shared" si="376"/>
        <v>189</v>
      </c>
      <c r="B2834" s="8">
        <f>B2833</f>
        <v>2412</v>
      </c>
      <c r="D2834" s="65"/>
      <c r="E2834" s="75" t="s">
        <v>31</v>
      </c>
      <c r="F2834" s="76">
        <v>479</v>
      </c>
      <c r="G2834" s="77">
        <f>IFERROR(F2834/P2834,"-")</f>
        <v>3.9262295081967213</v>
      </c>
      <c r="H2834" s="78">
        <v>376</v>
      </c>
      <c r="I2834" s="78">
        <v>381</v>
      </c>
      <c r="J2834" s="78">
        <v>336</v>
      </c>
      <c r="K2834" s="78">
        <v>373</v>
      </c>
      <c r="L2834" s="79">
        <v>373</v>
      </c>
      <c r="M2834" s="80">
        <f>IFERROR(L2834/F2834,"-")</f>
        <v>0.77870563674321502</v>
      </c>
      <c r="N2834" s="81">
        <f>L2834-F2834</f>
        <v>-106</v>
      </c>
      <c r="O2834" s="79">
        <v>373</v>
      </c>
      <c r="P2834" s="82">
        <v>122</v>
      </c>
      <c r="Q2834" s="83">
        <f>IFERROR(O2834/P2834,"-")</f>
        <v>3.057377049180328</v>
      </c>
      <c r="W2834" s="1" t="str">
        <f t="shared" si="377"/>
        <v>24三重県</v>
      </c>
    </row>
    <row r="2835" spans="1:23" x14ac:dyDescent="0.15">
      <c r="A2835" s="8">
        <f t="shared" si="376"/>
        <v>189</v>
      </c>
      <c r="B2835" s="8">
        <f>B2834</f>
        <v>2412</v>
      </c>
      <c r="D2835" s="65"/>
      <c r="E2835" s="75" t="s">
        <v>32</v>
      </c>
      <c r="F2835" s="76">
        <v>40</v>
      </c>
      <c r="G2835" s="77">
        <f>IFERROR(F2835/P2835,"-")</f>
        <v>0.22988505747126436</v>
      </c>
      <c r="H2835" s="78">
        <v>100</v>
      </c>
      <c r="I2835" s="78">
        <v>156</v>
      </c>
      <c r="J2835" s="78">
        <v>156</v>
      </c>
      <c r="K2835" s="78">
        <v>156</v>
      </c>
      <c r="L2835" s="79">
        <v>156</v>
      </c>
      <c r="M2835" s="80">
        <f>IFERROR(L2835/F2835,"-")</f>
        <v>3.9</v>
      </c>
      <c r="N2835" s="81">
        <f>L2835-F2835</f>
        <v>116</v>
      </c>
      <c r="O2835" s="79">
        <v>156</v>
      </c>
      <c r="P2835" s="82">
        <v>174</v>
      </c>
      <c r="Q2835" s="83">
        <f>IFERROR(O2835/P2835,"-")</f>
        <v>0.89655172413793105</v>
      </c>
      <c r="W2835" s="1" t="str">
        <f t="shared" si="377"/>
        <v>24三重県</v>
      </c>
    </row>
    <row r="2836" spans="1:23" ht="14.25" thickBot="1" x14ac:dyDescent="0.2">
      <c r="A2836" s="8">
        <f t="shared" si="376"/>
        <v>189</v>
      </c>
      <c r="B2836" s="8">
        <f>B2835</f>
        <v>2412</v>
      </c>
      <c r="D2836" s="84"/>
      <c r="E2836" s="85" t="s">
        <v>33</v>
      </c>
      <c r="F2836" s="86">
        <v>103</v>
      </c>
      <c r="G2836" s="87">
        <f>IFERROR(F2836/P2836,"-")</f>
        <v>0.4364406779661017</v>
      </c>
      <c r="H2836" s="88">
        <v>361</v>
      </c>
      <c r="I2836" s="88">
        <v>305</v>
      </c>
      <c r="J2836" s="88">
        <v>342</v>
      </c>
      <c r="K2836" s="88">
        <v>305</v>
      </c>
      <c r="L2836" s="89">
        <v>215</v>
      </c>
      <c r="M2836" s="90">
        <f>IFERROR(L2836/F2836,"-")</f>
        <v>2.087378640776699</v>
      </c>
      <c r="N2836" s="91">
        <f>L2836-F2836</f>
        <v>112</v>
      </c>
      <c r="O2836" s="89">
        <v>197</v>
      </c>
      <c r="P2836" s="92">
        <v>236</v>
      </c>
      <c r="Q2836" s="93">
        <f>IFERROR(O2836/P2836,"-")</f>
        <v>0.8347457627118644</v>
      </c>
      <c r="W2836" s="1" t="str">
        <f t="shared" si="377"/>
        <v>24三重県</v>
      </c>
    </row>
    <row r="2837" spans="1:23" s="5" customFormat="1" x14ac:dyDescent="0.15">
      <c r="A2837" s="94">
        <f t="shared" si="376"/>
        <v>189</v>
      </c>
      <c r="B2837" s="94">
        <f>B2836</f>
        <v>2412</v>
      </c>
      <c r="D2837" s="95"/>
      <c r="E2837" s="96" t="s">
        <v>34</v>
      </c>
      <c r="F2837" s="97">
        <v>0.83333333333333337</v>
      </c>
      <c r="G2837" s="98"/>
      <c r="H2837" s="97">
        <v>1</v>
      </c>
      <c r="I2837" s="97">
        <v>1</v>
      </c>
      <c r="J2837" s="97">
        <v>1</v>
      </c>
      <c r="K2837" s="97">
        <v>1</v>
      </c>
      <c r="L2837" s="97">
        <v>1</v>
      </c>
      <c r="M2837" s="99"/>
      <c r="N2837" s="99"/>
      <c r="O2837" s="100"/>
      <c r="P2837" s="100"/>
      <c r="Q2837" s="99"/>
      <c r="W2837" s="5" t="str">
        <f t="shared" si="377"/>
        <v>24三重県</v>
      </c>
    </row>
    <row r="2838" spans="1:23" x14ac:dyDescent="0.15">
      <c r="A2838" s="8">
        <f>(ROW()+12)/15</f>
        <v>190</v>
      </c>
      <c r="B2838" s="8"/>
      <c r="C2838" s="101">
        <f>(ROW()+12)/15</f>
        <v>190</v>
      </c>
      <c r="D2838" s="101"/>
      <c r="R2838" s="1" t="str">
        <f>"（"&amp;H2840&amp;"　"&amp;H2841&amp;"構想区域）"</f>
        <v>（滋賀県　大津構想区域）</v>
      </c>
      <c r="W2838" s="1" t="str">
        <f>TEXT(F2840,"0?")&amp;H2840</f>
        <v>25滋賀県</v>
      </c>
    </row>
    <row r="2839" spans="1:23" ht="14.25" thickBot="1" x14ac:dyDescent="0.2">
      <c r="A2839" s="8">
        <f t="shared" ref="A2839:A2852" si="378">A2838</f>
        <v>190</v>
      </c>
      <c r="B2839" s="8"/>
      <c r="C2839" s="1" t="s">
        <v>3</v>
      </c>
      <c r="W2839" s="1" t="str">
        <f>W2838</f>
        <v>25滋賀県</v>
      </c>
    </row>
    <row r="2840" spans="1:23" x14ac:dyDescent="0.15">
      <c r="A2840" s="8">
        <f t="shared" si="378"/>
        <v>190</v>
      </c>
      <c r="B2840" s="8">
        <v>2501</v>
      </c>
      <c r="D2840" s="10" t="s">
        <v>4</v>
      </c>
      <c r="E2840" s="11"/>
      <c r="F2840" s="12">
        <f>QUOTIENT(F2841,100)</f>
        <v>25</v>
      </c>
      <c r="G2840" s="13"/>
      <c r="H2840" s="14" t="s">
        <v>243</v>
      </c>
      <c r="I2840" s="15"/>
      <c r="N2840" s="16"/>
      <c r="W2840" s="1" t="str">
        <f t="shared" ref="W2840:W2852" si="379">W2839</f>
        <v>25滋賀県</v>
      </c>
    </row>
    <row r="2841" spans="1:23" x14ac:dyDescent="0.15">
      <c r="A2841" s="8">
        <f t="shared" si="378"/>
        <v>190</v>
      </c>
      <c r="B2841" s="8">
        <f>B2840</f>
        <v>2501</v>
      </c>
      <c r="D2841" s="17" t="s">
        <v>5</v>
      </c>
      <c r="E2841" s="18"/>
      <c r="F2841" s="19">
        <f>B2841</f>
        <v>2501</v>
      </c>
      <c r="G2841" s="20"/>
      <c r="H2841" s="21" t="s">
        <v>244</v>
      </c>
      <c r="I2841" s="22"/>
      <c r="N2841" s="16"/>
      <c r="W2841" s="1" t="str">
        <f t="shared" si="379"/>
        <v>25滋賀県</v>
      </c>
    </row>
    <row r="2842" spans="1:23" x14ac:dyDescent="0.15">
      <c r="A2842" s="8">
        <f t="shared" si="378"/>
        <v>190</v>
      </c>
      <c r="B2842" s="8">
        <f>B2841</f>
        <v>2501</v>
      </c>
      <c r="D2842" s="23" t="s">
        <v>6</v>
      </c>
      <c r="E2842" s="24"/>
      <c r="F2842" s="25">
        <v>34.506999999999998</v>
      </c>
      <c r="G2842" s="26"/>
      <c r="H2842" s="26"/>
      <c r="I2842" s="27"/>
      <c r="J2842" s="28"/>
      <c r="K2842" s="28"/>
      <c r="M2842" s="28"/>
      <c r="N2842" s="29"/>
      <c r="O2842" s="30" t="s">
        <v>7</v>
      </c>
      <c r="W2842" s="1" t="str">
        <f t="shared" si="379"/>
        <v>25滋賀県</v>
      </c>
    </row>
    <row r="2843" spans="1:23" ht="14.25" thickBot="1" x14ac:dyDescent="0.2">
      <c r="A2843" s="8">
        <f t="shared" si="378"/>
        <v>190</v>
      </c>
      <c r="B2843" s="8">
        <f>B2842</f>
        <v>2501</v>
      </c>
      <c r="D2843" s="31" t="s">
        <v>8</v>
      </c>
      <c r="E2843" s="32"/>
      <c r="F2843" s="33">
        <v>464.51</v>
      </c>
      <c r="G2843" s="34"/>
      <c r="H2843" s="34"/>
      <c r="I2843" s="35"/>
      <c r="J2843" s="36"/>
      <c r="K2843" s="36"/>
      <c r="M2843" s="36"/>
      <c r="O2843" s="37">
        <v>2.0000000000000295E-3</v>
      </c>
      <c r="P2843" s="37"/>
      <c r="W2843" s="1" t="str">
        <f t="shared" si="379"/>
        <v>25滋賀県</v>
      </c>
    </row>
    <row r="2844" spans="1:23" ht="14.25" thickBot="1" x14ac:dyDescent="0.2">
      <c r="A2844" s="8">
        <f t="shared" si="378"/>
        <v>190</v>
      </c>
      <c r="B2844" s="8"/>
      <c r="C2844" s="1" t="s">
        <v>9</v>
      </c>
      <c r="W2844" s="1" t="str">
        <f t="shared" si="379"/>
        <v>25滋賀県</v>
      </c>
    </row>
    <row r="2845" spans="1:23" ht="13.5" customHeight="1" x14ac:dyDescent="0.15">
      <c r="A2845" s="8">
        <f t="shared" si="378"/>
        <v>190</v>
      </c>
      <c r="B2845" s="8"/>
      <c r="D2845" s="38"/>
      <c r="E2845" s="39"/>
      <c r="F2845" s="40" t="s">
        <v>10</v>
      </c>
      <c r="G2845" s="41"/>
      <c r="H2845" s="42" t="s">
        <v>11</v>
      </c>
      <c r="I2845" s="42" t="s">
        <v>12</v>
      </c>
      <c r="J2845" s="42" t="s">
        <v>13</v>
      </c>
      <c r="K2845" s="42" t="s">
        <v>14</v>
      </c>
      <c r="L2845" s="43" t="s">
        <v>15</v>
      </c>
      <c r="M2845" s="41"/>
      <c r="N2845" s="41"/>
      <c r="O2845" s="43" t="s">
        <v>16</v>
      </c>
      <c r="P2845" s="41"/>
      <c r="Q2845" s="44"/>
      <c r="W2845" s="1" t="str">
        <f t="shared" si="379"/>
        <v>25滋賀県</v>
      </c>
    </row>
    <row r="2846" spans="1:23" ht="32.25" thickBot="1" x14ac:dyDescent="0.2">
      <c r="A2846" s="8">
        <f t="shared" si="378"/>
        <v>190</v>
      </c>
      <c r="B2846" s="8"/>
      <c r="D2846" s="45"/>
      <c r="E2846" s="46"/>
      <c r="F2846" s="47" t="s">
        <v>17</v>
      </c>
      <c r="G2846" s="48" t="s">
        <v>18</v>
      </c>
      <c r="H2846" s="49" t="s">
        <v>19</v>
      </c>
      <c r="I2846" s="49" t="s">
        <v>20</v>
      </c>
      <c r="J2846" s="49" t="s">
        <v>21</v>
      </c>
      <c r="K2846" s="49" t="s">
        <v>22</v>
      </c>
      <c r="L2846" s="50" t="s">
        <v>23</v>
      </c>
      <c r="M2846" s="51" t="s">
        <v>24</v>
      </c>
      <c r="N2846" s="52" t="s">
        <v>25</v>
      </c>
      <c r="O2846" s="53" t="s">
        <v>26</v>
      </c>
      <c r="P2846" s="51" t="s">
        <v>27</v>
      </c>
      <c r="Q2846" s="54" t="s">
        <v>28</v>
      </c>
      <c r="W2846" s="1" t="str">
        <f t="shared" si="379"/>
        <v>25滋賀県</v>
      </c>
    </row>
    <row r="2847" spans="1:23" ht="14.25" thickTop="1" x14ac:dyDescent="0.15">
      <c r="A2847" s="8">
        <f t="shared" si="378"/>
        <v>190</v>
      </c>
      <c r="B2847" s="8">
        <f>B2842</f>
        <v>2501</v>
      </c>
      <c r="D2847" s="55"/>
      <c r="E2847" s="56" t="s">
        <v>29</v>
      </c>
      <c r="F2847" s="57">
        <f>SUM(F2848:F2851)</f>
        <v>3245</v>
      </c>
      <c r="G2847" s="58">
        <f>IFERROR(F2847/P2847,"-")</f>
        <v>1.0024714241581711</v>
      </c>
      <c r="H2847" s="59">
        <f>SUM(H2848:H2851)</f>
        <v>3077</v>
      </c>
      <c r="I2847" s="59">
        <f>SUM(I2848:I2851)</f>
        <v>3070</v>
      </c>
      <c r="J2847" s="59">
        <f>SUM(J2848:J2851)</f>
        <v>2997</v>
      </c>
      <c r="K2847" s="59">
        <f>SUM(K2848:K2851)</f>
        <v>3149</v>
      </c>
      <c r="L2847" s="60">
        <f>SUM(L2848:L2851)</f>
        <v>3011</v>
      </c>
      <c r="M2847" s="61">
        <f>IFERROR(L2847/F2847,"-")</f>
        <v>0.92788906009244987</v>
      </c>
      <c r="N2847" s="62">
        <f>L2847-F2847</f>
        <v>-234</v>
      </c>
      <c r="O2847" s="60">
        <f>SUM(O2848:O2851)</f>
        <v>2967</v>
      </c>
      <c r="P2847" s="63">
        <f>SUM(P2848:P2851)</f>
        <v>3237</v>
      </c>
      <c r="Q2847" s="64">
        <f>IFERROR(O2847/P2847,"-")</f>
        <v>0.91658943466172382</v>
      </c>
      <c r="W2847" s="1" t="str">
        <f t="shared" si="379"/>
        <v>25滋賀県</v>
      </c>
    </row>
    <row r="2848" spans="1:23" x14ac:dyDescent="0.15">
      <c r="A2848" s="8">
        <f t="shared" si="378"/>
        <v>190</v>
      </c>
      <c r="B2848" s="8">
        <f>B2847</f>
        <v>2501</v>
      </c>
      <c r="D2848" s="65"/>
      <c r="E2848" s="66" t="s">
        <v>30</v>
      </c>
      <c r="F2848" s="67">
        <v>1292</v>
      </c>
      <c r="G2848" s="68">
        <f>IFERROR(F2848/P2848,"-")</f>
        <v>2.7489361702127662</v>
      </c>
      <c r="H2848" s="69">
        <v>1269</v>
      </c>
      <c r="I2848" s="69">
        <v>1169</v>
      </c>
      <c r="J2848" s="69">
        <v>1119</v>
      </c>
      <c r="K2848" s="69">
        <v>1111</v>
      </c>
      <c r="L2848" s="70">
        <v>1013</v>
      </c>
      <c r="M2848" s="71">
        <f>IFERROR(L2848/F2848,"-")</f>
        <v>0.78405572755417952</v>
      </c>
      <c r="N2848" s="72">
        <f>L2848-F2848</f>
        <v>-279</v>
      </c>
      <c r="O2848" s="70">
        <v>968</v>
      </c>
      <c r="P2848" s="73">
        <v>470</v>
      </c>
      <c r="Q2848" s="74">
        <f>IFERROR(O2848/P2848,"-")</f>
        <v>2.0595744680851062</v>
      </c>
      <c r="W2848" s="1" t="str">
        <f t="shared" si="379"/>
        <v>25滋賀県</v>
      </c>
    </row>
    <row r="2849" spans="1:23" x14ac:dyDescent="0.15">
      <c r="A2849" s="8">
        <f t="shared" si="378"/>
        <v>190</v>
      </c>
      <c r="B2849" s="8">
        <f>B2848</f>
        <v>2501</v>
      </c>
      <c r="D2849" s="65"/>
      <c r="E2849" s="75" t="s">
        <v>31</v>
      </c>
      <c r="F2849" s="76">
        <v>983</v>
      </c>
      <c r="G2849" s="77">
        <f>IFERROR(F2849/P2849,"-")</f>
        <v>0.84668389319552106</v>
      </c>
      <c r="H2849" s="78">
        <v>806</v>
      </c>
      <c r="I2849" s="78">
        <v>900</v>
      </c>
      <c r="J2849" s="78">
        <v>877</v>
      </c>
      <c r="K2849" s="78">
        <v>906</v>
      </c>
      <c r="L2849" s="79">
        <v>958</v>
      </c>
      <c r="M2849" s="80">
        <f>IFERROR(L2849/F2849,"-")</f>
        <v>0.97456765005086465</v>
      </c>
      <c r="N2849" s="81">
        <f>L2849-F2849</f>
        <v>-25</v>
      </c>
      <c r="O2849" s="79">
        <v>959</v>
      </c>
      <c r="P2849" s="82">
        <v>1161</v>
      </c>
      <c r="Q2849" s="83">
        <f>IFERROR(O2849/P2849,"-")</f>
        <v>0.8260120585701981</v>
      </c>
      <c r="W2849" s="1" t="str">
        <f t="shared" si="379"/>
        <v>25滋賀県</v>
      </c>
    </row>
    <row r="2850" spans="1:23" x14ac:dyDescent="0.15">
      <c r="A2850" s="8">
        <f t="shared" si="378"/>
        <v>190</v>
      </c>
      <c r="B2850" s="8">
        <f>B2849</f>
        <v>2501</v>
      </c>
      <c r="D2850" s="65"/>
      <c r="E2850" s="75" t="s">
        <v>32</v>
      </c>
      <c r="F2850" s="76">
        <v>233</v>
      </c>
      <c r="G2850" s="77">
        <f>IFERROR(F2850/P2850,"-")</f>
        <v>0.24245577523413112</v>
      </c>
      <c r="H2850" s="78">
        <v>426</v>
      </c>
      <c r="I2850" s="78">
        <v>404</v>
      </c>
      <c r="J2850" s="78">
        <v>404</v>
      </c>
      <c r="K2850" s="78">
        <v>515</v>
      </c>
      <c r="L2850" s="79">
        <v>423</v>
      </c>
      <c r="M2850" s="80">
        <f>IFERROR(L2850/F2850,"-")</f>
        <v>1.8154506437768241</v>
      </c>
      <c r="N2850" s="81">
        <f>L2850-F2850</f>
        <v>190</v>
      </c>
      <c r="O2850" s="79">
        <v>471</v>
      </c>
      <c r="P2850" s="82">
        <v>961</v>
      </c>
      <c r="Q2850" s="83">
        <f>IFERROR(O2850/P2850,"-")</f>
        <v>0.49011446409989595</v>
      </c>
      <c r="W2850" s="1" t="str">
        <f t="shared" si="379"/>
        <v>25滋賀県</v>
      </c>
    </row>
    <row r="2851" spans="1:23" ht="14.25" thickBot="1" x14ac:dyDescent="0.2">
      <c r="A2851" s="8">
        <f t="shared" si="378"/>
        <v>190</v>
      </c>
      <c r="B2851" s="8">
        <f>B2850</f>
        <v>2501</v>
      </c>
      <c r="D2851" s="84"/>
      <c r="E2851" s="85" t="s">
        <v>33</v>
      </c>
      <c r="F2851" s="86">
        <v>737</v>
      </c>
      <c r="G2851" s="87">
        <f>IFERROR(F2851/P2851,"-")</f>
        <v>1.1426356589147286</v>
      </c>
      <c r="H2851" s="88">
        <v>576</v>
      </c>
      <c r="I2851" s="88">
        <v>597</v>
      </c>
      <c r="J2851" s="88">
        <v>597</v>
      </c>
      <c r="K2851" s="88">
        <v>617</v>
      </c>
      <c r="L2851" s="89">
        <v>617</v>
      </c>
      <c r="M2851" s="90">
        <f>IFERROR(L2851/F2851,"-")</f>
        <v>0.83717774762550878</v>
      </c>
      <c r="N2851" s="91">
        <f>L2851-F2851</f>
        <v>-120</v>
      </c>
      <c r="O2851" s="89">
        <v>569</v>
      </c>
      <c r="P2851" s="92">
        <v>645</v>
      </c>
      <c r="Q2851" s="93">
        <f>IFERROR(O2851/P2851,"-")</f>
        <v>0.88217054263565886</v>
      </c>
      <c r="W2851" s="1" t="str">
        <f t="shared" si="379"/>
        <v>25滋賀県</v>
      </c>
    </row>
    <row r="2852" spans="1:23" s="5" customFormat="1" x14ac:dyDescent="0.15">
      <c r="A2852" s="94">
        <f t="shared" si="378"/>
        <v>190</v>
      </c>
      <c r="B2852" s="94">
        <f>B2851</f>
        <v>2501</v>
      </c>
      <c r="D2852" s="95"/>
      <c r="E2852" s="96" t="s">
        <v>34</v>
      </c>
      <c r="F2852" s="97">
        <v>0.96296296296296291</v>
      </c>
      <c r="G2852" s="98"/>
      <c r="H2852" s="97">
        <v>0.95652173913043481</v>
      </c>
      <c r="I2852" s="97">
        <v>1</v>
      </c>
      <c r="J2852" s="97">
        <v>0.95652173913043481</v>
      </c>
      <c r="K2852" s="97">
        <v>1</v>
      </c>
      <c r="L2852" s="97">
        <v>0.95833333333333337</v>
      </c>
      <c r="M2852" s="99"/>
      <c r="N2852" s="99"/>
      <c r="O2852" s="100"/>
      <c r="P2852" s="100"/>
      <c r="Q2852" s="99"/>
      <c r="W2852" s="5" t="str">
        <f t="shared" si="379"/>
        <v>25滋賀県</v>
      </c>
    </row>
    <row r="2853" spans="1:23" x14ac:dyDescent="0.15">
      <c r="A2853" s="8">
        <f>(ROW()+12)/15</f>
        <v>191</v>
      </c>
      <c r="B2853" s="8"/>
      <c r="C2853" s="101">
        <f>(ROW()+12)/15</f>
        <v>191</v>
      </c>
      <c r="D2853" s="101"/>
      <c r="R2853" s="1" t="str">
        <f>"（"&amp;H2855&amp;"　"&amp;H2856&amp;"構想区域）"</f>
        <v>（滋賀県　湖南構想区域）</v>
      </c>
      <c r="W2853" s="1" t="str">
        <f>TEXT(F2855,"0?")&amp;H2855</f>
        <v>25滋賀県</v>
      </c>
    </row>
    <row r="2854" spans="1:23" ht="14.25" thickBot="1" x14ac:dyDescent="0.2">
      <c r="A2854" s="8">
        <f t="shared" ref="A2854:A2867" si="380">A2853</f>
        <v>191</v>
      </c>
      <c r="B2854" s="8"/>
      <c r="C2854" s="1" t="s">
        <v>3</v>
      </c>
      <c r="W2854" s="1" t="str">
        <f>W2853</f>
        <v>25滋賀県</v>
      </c>
    </row>
    <row r="2855" spans="1:23" x14ac:dyDescent="0.15">
      <c r="A2855" s="8">
        <f t="shared" si="380"/>
        <v>191</v>
      </c>
      <c r="B2855" s="8">
        <v>2502</v>
      </c>
      <c r="D2855" s="10" t="s">
        <v>4</v>
      </c>
      <c r="E2855" s="11"/>
      <c r="F2855" s="12">
        <f>QUOTIENT(F2856,100)</f>
        <v>25</v>
      </c>
      <c r="G2855" s="13"/>
      <c r="H2855" s="14" t="s">
        <v>243</v>
      </c>
      <c r="I2855" s="15"/>
      <c r="N2855" s="16"/>
      <c r="W2855" s="1" t="str">
        <f t="shared" ref="W2855:W2867" si="381">W2854</f>
        <v>25滋賀県</v>
      </c>
    </row>
    <row r="2856" spans="1:23" x14ac:dyDescent="0.15">
      <c r="A2856" s="8">
        <f t="shared" si="380"/>
        <v>191</v>
      </c>
      <c r="B2856" s="8">
        <f>B2855</f>
        <v>2502</v>
      </c>
      <c r="D2856" s="17" t="s">
        <v>5</v>
      </c>
      <c r="E2856" s="18"/>
      <c r="F2856" s="19">
        <f>B2856</f>
        <v>2502</v>
      </c>
      <c r="G2856" s="20"/>
      <c r="H2856" s="21" t="s">
        <v>245</v>
      </c>
      <c r="I2856" s="22"/>
      <c r="N2856" s="16"/>
      <c r="W2856" s="1" t="str">
        <f t="shared" si="381"/>
        <v>25滋賀県</v>
      </c>
    </row>
    <row r="2857" spans="1:23" x14ac:dyDescent="0.15">
      <c r="A2857" s="8">
        <f t="shared" si="380"/>
        <v>191</v>
      </c>
      <c r="B2857" s="8">
        <f>B2856</f>
        <v>2502</v>
      </c>
      <c r="D2857" s="23" t="s">
        <v>6</v>
      </c>
      <c r="E2857" s="24"/>
      <c r="F2857" s="25">
        <v>34.648200000000003</v>
      </c>
      <c r="G2857" s="26"/>
      <c r="H2857" s="26"/>
      <c r="I2857" s="27"/>
      <c r="J2857" s="28"/>
      <c r="K2857" s="28"/>
      <c r="M2857" s="28"/>
      <c r="N2857" s="29"/>
      <c r="O2857" s="30" t="s">
        <v>7</v>
      </c>
      <c r="W2857" s="1" t="str">
        <f t="shared" si="381"/>
        <v>25滋賀県</v>
      </c>
    </row>
    <row r="2858" spans="1:23" ht="14.25" thickBot="1" x14ac:dyDescent="0.2">
      <c r="A2858" s="8">
        <f t="shared" si="380"/>
        <v>191</v>
      </c>
      <c r="B2858" s="8">
        <f>B2857</f>
        <v>2502</v>
      </c>
      <c r="D2858" s="31" t="s">
        <v>8</v>
      </c>
      <c r="E2858" s="32"/>
      <c r="F2858" s="33">
        <v>256.39</v>
      </c>
      <c r="G2858" s="34"/>
      <c r="H2858" s="34"/>
      <c r="I2858" s="35"/>
      <c r="J2858" s="36"/>
      <c r="K2858" s="36"/>
      <c r="M2858" s="36"/>
      <c r="O2858" s="37">
        <v>0.11500000000000002</v>
      </c>
      <c r="P2858" s="37"/>
      <c r="W2858" s="1" t="str">
        <f t="shared" si="381"/>
        <v>25滋賀県</v>
      </c>
    </row>
    <row r="2859" spans="1:23" ht="14.25" thickBot="1" x14ac:dyDescent="0.2">
      <c r="A2859" s="8">
        <f t="shared" si="380"/>
        <v>191</v>
      </c>
      <c r="B2859" s="8"/>
      <c r="C2859" s="1" t="s">
        <v>9</v>
      </c>
      <c r="W2859" s="1" t="str">
        <f t="shared" si="381"/>
        <v>25滋賀県</v>
      </c>
    </row>
    <row r="2860" spans="1:23" ht="13.5" customHeight="1" x14ac:dyDescent="0.15">
      <c r="A2860" s="8">
        <f t="shared" si="380"/>
        <v>191</v>
      </c>
      <c r="B2860" s="8"/>
      <c r="D2860" s="38"/>
      <c r="E2860" s="39"/>
      <c r="F2860" s="40" t="s">
        <v>10</v>
      </c>
      <c r="G2860" s="41"/>
      <c r="H2860" s="42" t="s">
        <v>11</v>
      </c>
      <c r="I2860" s="42" t="s">
        <v>12</v>
      </c>
      <c r="J2860" s="42" t="s">
        <v>13</v>
      </c>
      <c r="K2860" s="42" t="s">
        <v>14</v>
      </c>
      <c r="L2860" s="43" t="s">
        <v>15</v>
      </c>
      <c r="M2860" s="41"/>
      <c r="N2860" s="41"/>
      <c r="O2860" s="43" t="s">
        <v>16</v>
      </c>
      <c r="P2860" s="41"/>
      <c r="Q2860" s="44"/>
      <c r="W2860" s="1" t="str">
        <f t="shared" si="381"/>
        <v>25滋賀県</v>
      </c>
    </row>
    <row r="2861" spans="1:23" ht="32.25" thickBot="1" x14ac:dyDescent="0.2">
      <c r="A2861" s="8">
        <f t="shared" si="380"/>
        <v>191</v>
      </c>
      <c r="B2861" s="8"/>
      <c r="D2861" s="45"/>
      <c r="E2861" s="46"/>
      <c r="F2861" s="47" t="s">
        <v>17</v>
      </c>
      <c r="G2861" s="48" t="s">
        <v>18</v>
      </c>
      <c r="H2861" s="49" t="s">
        <v>19</v>
      </c>
      <c r="I2861" s="49" t="s">
        <v>20</v>
      </c>
      <c r="J2861" s="49" t="s">
        <v>21</v>
      </c>
      <c r="K2861" s="49" t="s">
        <v>22</v>
      </c>
      <c r="L2861" s="50" t="s">
        <v>23</v>
      </c>
      <c r="M2861" s="51" t="s">
        <v>24</v>
      </c>
      <c r="N2861" s="52" t="s">
        <v>25</v>
      </c>
      <c r="O2861" s="53" t="s">
        <v>26</v>
      </c>
      <c r="P2861" s="51" t="s">
        <v>27</v>
      </c>
      <c r="Q2861" s="54" t="s">
        <v>28</v>
      </c>
      <c r="W2861" s="1" t="str">
        <f t="shared" si="381"/>
        <v>25滋賀県</v>
      </c>
    </row>
    <row r="2862" spans="1:23" ht="14.25" thickTop="1" x14ac:dyDescent="0.15">
      <c r="A2862" s="8">
        <f t="shared" si="380"/>
        <v>191</v>
      </c>
      <c r="B2862" s="8">
        <f>B2857</f>
        <v>2502</v>
      </c>
      <c r="D2862" s="55"/>
      <c r="E2862" s="56" t="s">
        <v>29</v>
      </c>
      <c r="F2862" s="57">
        <f>SUM(F2863:F2866)</f>
        <v>2894</v>
      </c>
      <c r="G2862" s="58">
        <f>IFERROR(F2862/P2862,"-")</f>
        <v>1.0694752402069476</v>
      </c>
      <c r="H2862" s="59">
        <f>SUM(H2863:H2866)</f>
        <v>2930</v>
      </c>
      <c r="I2862" s="59">
        <f>SUM(I2863:I2866)</f>
        <v>2846</v>
      </c>
      <c r="J2862" s="59">
        <f>SUM(J2863:J2866)</f>
        <v>2718</v>
      </c>
      <c r="K2862" s="59">
        <f>SUM(K2863:K2866)</f>
        <v>2862</v>
      </c>
      <c r="L2862" s="60">
        <f>SUM(L2863:L2866)</f>
        <v>2745</v>
      </c>
      <c r="M2862" s="61">
        <f>IFERROR(L2862/F2862,"-")</f>
        <v>0.94851416724257087</v>
      </c>
      <c r="N2862" s="62">
        <f>L2862-F2862</f>
        <v>-149</v>
      </c>
      <c r="O2862" s="60">
        <f>SUM(O2863:O2866)</f>
        <v>2885</v>
      </c>
      <c r="P2862" s="63">
        <f>SUM(P2863:P2866)</f>
        <v>2706</v>
      </c>
      <c r="Q2862" s="64">
        <f>IFERROR(O2862/P2862,"-")</f>
        <v>1.0661492978566149</v>
      </c>
      <c r="W2862" s="1" t="str">
        <f t="shared" si="381"/>
        <v>25滋賀県</v>
      </c>
    </row>
    <row r="2863" spans="1:23" x14ac:dyDescent="0.15">
      <c r="A2863" s="8">
        <f t="shared" si="380"/>
        <v>191</v>
      </c>
      <c r="B2863" s="8">
        <f>B2862</f>
        <v>2502</v>
      </c>
      <c r="D2863" s="65"/>
      <c r="E2863" s="66" t="s">
        <v>30</v>
      </c>
      <c r="F2863" s="67">
        <v>374</v>
      </c>
      <c r="G2863" s="68">
        <f>IFERROR(F2863/P2863,"-")</f>
        <v>1.272108843537415</v>
      </c>
      <c r="H2863" s="69">
        <v>369</v>
      </c>
      <c r="I2863" s="69">
        <v>391</v>
      </c>
      <c r="J2863" s="69">
        <v>409</v>
      </c>
      <c r="K2863" s="69">
        <v>360</v>
      </c>
      <c r="L2863" s="70">
        <v>403</v>
      </c>
      <c r="M2863" s="71">
        <f>IFERROR(L2863/F2863,"-")</f>
        <v>1.0775401069518717</v>
      </c>
      <c r="N2863" s="72">
        <f>L2863-F2863</f>
        <v>29</v>
      </c>
      <c r="O2863" s="70">
        <v>419</v>
      </c>
      <c r="P2863" s="73">
        <v>294</v>
      </c>
      <c r="Q2863" s="74">
        <f>IFERROR(O2863/P2863,"-")</f>
        <v>1.4251700680272108</v>
      </c>
      <c r="W2863" s="1" t="str">
        <f t="shared" si="381"/>
        <v>25滋賀県</v>
      </c>
    </row>
    <row r="2864" spans="1:23" x14ac:dyDescent="0.15">
      <c r="A2864" s="8">
        <f t="shared" si="380"/>
        <v>191</v>
      </c>
      <c r="B2864" s="8">
        <f>B2863</f>
        <v>2502</v>
      </c>
      <c r="D2864" s="65"/>
      <c r="E2864" s="75" t="s">
        <v>31</v>
      </c>
      <c r="F2864" s="76">
        <v>1563</v>
      </c>
      <c r="G2864" s="77">
        <f>IFERROR(F2864/P2864,"-")</f>
        <v>1.5645645645645645</v>
      </c>
      <c r="H2864" s="78">
        <v>1545</v>
      </c>
      <c r="I2864" s="78">
        <v>1539</v>
      </c>
      <c r="J2864" s="78">
        <v>1379</v>
      </c>
      <c r="K2864" s="78">
        <v>1477</v>
      </c>
      <c r="L2864" s="79">
        <v>1346</v>
      </c>
      <c r="M2864" s="80">
        <f>IFERROR(L2864/F2864,"-")</f>
        <v>0.8611644273832374</v>
      </c>
      <c r="N2864" s="81">
        <f>L2864-F2864</f>
        <v>-217</v>
      </c>
      <c r="O2864" s="79">
        <v>1430</v>
      </c>
      <c r="P2864" s="82">
        <v>999</v>
      </c>
      <c r="Q2864" s="83">
        <f>IFERROR(O2864/P2864,"-")</f>
        <v>1.4314314314314314</v>
      </c>
      <c r="W2864" s="1" t="str">
        <f t="shared" si="381"/>
        <v>25滋賀県</v>
      </c>
    </row>
    <row r="2865" spans="1:23" x14ac:dyDescent="0.15">
      <c r="A2865" s="8">
        <f t="shared" si="380"/>
        <v>191</v>
      </c>
      <c r="B2865" s="8">
        <f>B2864</f>
        <v>2502</v>
      </c>
      <c r="D2865" s="65"/>
      <c r="E2865" s="75" t="s">
        <v>32</v>
      </c>
      <c r="F2865" s="76">
        <v>272</v>
      </c>
      <c r="G2865" s="77">
        <f>IFERROR(F2865/P2865,"-")</f>
        <v>0.30493273542600896</v>
      </c>
      <c r="H2865" s="78">
        <v>360</v>
      </c>
      <c r="I2865" s="78">
        <v>360</v>
      </c>
      <c r="J2865" s="78">
        <v>374</v>
      </c>
      <c r="K2865" s="78">
        <v>461</v>
      </c>
      <c r="L2865" s="79">
        <v>476</v>
      </c>
      <c r="M2865" s="80">
        <f>IFERROR(L2865/F2865,"-")</f>
        <v>1.75</v>
      </c>
      <c r="N2865" s="81">
        <f>L2865-F2865</f>
        <v>204</v>
      </c>
      <c r="O2865" s="79">
        <v>516</v>
      </c>
      <c r="P2865" s="82">
        <v>892</v>
      </c>
      <c r="Q2865" s="83">
        <f>IFERROR(O2865/P2865,"-")</f>
        <v>0.57847533632286996</v>
      </c>
      <c r="W2865" s="1" t="str">
        <f t="shared" si="381"/>
        <v>25滋賀県</v>
      </c>
    </row>
    <row r="2866" spans="1:23" ht="14.25" thickBot="1" x14ac:dyDescent="0.2">
      <c r="A2866" s="8">
        <f t="shared" si="380"/>
        <v>191</v>
      </c>
      <c r="B2866" s="8">
        <f>B2865</f>
        <v>2502</v>
      </c>
      <c r="D2866" s="84"/>
      <c r="E2866" s="85" t="s">
        <v>33</v>
      </c>
      <c r="F2866" s="86">
        <v>685</v>
      </c>
      <c r="G2866" s="87">
        <f>IFERROR(F2866/P2866,"-")</f>
        <v>1.3147792706333974</v>
      </c>
      <c r="H2866" s="88">
        <v>656</v>
      </c>
      <c r="I2866" s="88">
        <v>556</v>
      </c>
      <c r="J2866" s="88">
        <v>556</v>
      </c>
      <c r="K2866" s="88">
        <v>564</v>
      </c>
      <c r="L2866" s="89">
        <v>520</v>
      </c>
      <c r="M2866" s="90">
        <f>IFERROR(L2866/F2866,"-")</f>
        <v>0.75912408759124084</v>
      </c>
      <c r="N2866" s="91">
        <f>L2866-F2866</f>
        <v>-165</v>
      </c>
      <c r="O2866" s="89">
        <v>520</v>
      </c>
      <c r="P2866" s="92">
        <v>521</v>
      </c>
      <c r="Q2866" s="93">
        <f>IFERROR(O2866/P2866,"-")</f>
        <v>0.99808061420345484</v>
      </c>
      <c r="W2866" s="1" t="str">
        <f t="shared" si="381"/>
        <v>25滋賀県</v>
      </c>
    </row>
    <row r="2867" spans="1:23" s="5" customFormat="1" x14ac:dyDescent="0.15">
      <c r="A2867" s="94">
        <f t="shared" si="380"/>
        <v>191</v>
      </c>
      <c r="B2867" s="94">
        <f>B2866</f>
        <v>2502</v>
      </c>
      <c r="D2867" s="95"/>
      <c r="E2867" s="96" t="s">
        <v>34</v>
      </c>
      <c r="F2867" s="97">
        <v>0.96</v>
      </c>
      <c r="G2867" s="98"/>
      <c r="H2867" s="97">
        <v>1</v>
      </c>
      <c r="I2867" s="97">
        <v>0.95652173913043481</v>
      </c>
      <c r="J2867" s="97">
        <v>0.90476190476190477</v>
      </c>
      <c r="K2867" s="97">
        <v>1</v>
      </c>
      <c r="L2867" s="97">
        <v>0.95454545454545459</v>
      </c>
      <c r="M2867" s="99"/>
      <c r="N2867" s="99"/>
      <c r="O2867" s="100"/>
      <c r="P2867" s="100"/>
      <c r="Q2867" s="99"/>
      <c r="W2867" s="5" t="str">
        <f t="shared" si="381"/>
        <v>25滋賀県</v>
      </c>
    </row>
    <row r="2868" spans="1:23" x14ac:dyDescent="0.15">
      <c r="A2868" s="8">
        <f>(ROW()+12)/15</f>
        <v>192</v>
      </c>
      <c r="B2868" s="8"/>
      <c r="C2868" s="101">
        <f>(ROW()+12)/15</f>
        <v>192</v>
      </c>
      <c r="D2868" s="101"/>
      <c r="R2868" s="1" t="str">
        <f>"（"&amp;H2870&amp;"　"&amp;H2871&amp;"構想区域）"</f>
        <v>（滋賀県　甲賀構想区域）</v>
      </c>
      <c r="W2868" s="1" t="str">
        <f>TEXT(F2870,"0?")&amp;H2870</f>
        <v>25滋賀県</v>
      </c>
    </row>
    <row r="2869" spans="1:23" ht="14.25" thickBot="1" x14ac:dyDescent="0.2">
      <c r="A2869" s="8">
        <f t="shared" ref="A2869:A2882" si="382">A2868</f>
        <v>192</v>
      </c>
      <c r="B2869" s="8"/>
      <c r="C2869" s="1" t="s">
        <v>3</v>
      </c>
      <c r="W2869" s="1" t="str">
        <f>W2868</f>
        <v>25滋賀県</v>
      </c>
    </row>
    <row r="2870" spans="1:23" x14ac:dyDescent="0.15">
      <c r="A2870" s="8">
        <f t="shared" si="382"/>
        <v>192</v>
      </c>
      <c r="B2870" s="8">
        <v>2503</v>
      </c>
      <c r="D2870" s="10" t="s">
        <v>4</v>
      </c>
      <c r="E2870" s="11"/>
      <c r="F2870" s="12">
        <f>QUOTIENT(F2871,100)</f>
        <v>25</v>
      </c>
      <c r="G2870" s="13"/>
      <c r="H2870" s="14" t="s">
        <v>243</v>
      </c>
      <c r="I2870" s="15"/>
      <c r="N2870" s="16"/>
      <c r="W2870" s="1" t="str">
        <f t="shared" ref="W2870:W2882" si="383">W2869</f>
        <v>25滋賀県</v>
      </c>
    </row>
    <row r="2871" spans="1:23" x14ac:dyDescent="0.15">
      <c r="A2871" s="8">
        <f t="shared" si="382"/>
        <v>192</v>
      </c>
      <c r="B2871" s="8">
        <f>B2870</f>
        <v>2503</v>
      </c>
      <c r="D2871" s="17" t="s">
        <v>5</v>
      </c>
      <c r="E2871" s="18"/>
      <c r="F2871" s="19">
        <f>B2871</f>
        <v>2503</v>
      </c>
      <c r="G2871" s="20"/>
      <c r="H2871" s="21" t="s">
        <v>246</v>
      </c>
      <c r="I2871" s="22"/>
      <c r="N2871" s="16"/>
      <c r="W2871" s="1" t="str">
        <f t="shared" si="383"/>
        <v>25滋賀県</v>
      </c>
    </row>
    <row r="2872" spans="1:23" x14ac:dyDescent="0.15">
      <c r="A2872" s="8">
        <f t="shared" si="382"/>
        <v>192</v>
      </c>
      <c r="B2872" s="8">
        <f>B2871</f>
        <v>2503</v>
      </c>
      <c r="D2872" s="23" t="s">
        <v>6</v>
      </c>
      <c r="E2872" s="24"/>
      <c r="F2872" s="25">
        <v>14.2818</v>
      </c>
      <c r="G2872" s="26"/>
      <c r="H2872" s="26"/>
      <c r="I2872" s="27"/>
      <c r="J2872" s="28"/>
      <c r="K2872" s="28"/>
      <c r="M2872" s="28"/>
      <c r="N2872" s="29"/>
      <c r="O2872" s="30" t="s">
        <v>7</v>
      </c>
      <c r="W2872" s="1" t="str">
        <f t="shared" si="383"/>
        <v>25滋賀県</v>
      </c>
    </row>
    <row r="2873" spans="1:23" ht="14.25" thickBot="1" x14ac:dyDescent="0.2">
      <c r="A2873" s="8">
        <f t="shared" si="382"/>
        <v>192</v>
      </c>
      <c r="B2873" s="8">
        <f>B2872</f>
        <v>2503</v>
      </c>
      <c r="D2873" s="31" t="s">
        <v>8</v>
      </c>
      <c r="E2873" s="32"/>
      <c r="F2873" s="33">
        <v>552.02</v>
      </c>
      <c r="G2873" s="34"/>
      <c r="H2873" s="34"/>
      <c r="I2873" s="35"/>
      <c r="J2873" s="36"/>
      <c r="K2873" s="36"/>
      <c r="M2873" s="36"/>
      <c r="O2873" s="37">
        <v>-0.13600000000000001</v>
      </c>
      <c r="P2873" s="37"/>
      <c r="W2873" s="1" t="str">
        <f t="shared" si="383"/>
        <v>25滋賀県</v>
      </c>
    </row>
    <row r="2874" spans="1:23" ht="14.25" thickBot="1" x14ac:dyDescent="0.2">
      <c r="A2874" s="8">
        <f t="shared" si="382"/>
        <v>192</v>
      </c>
      <c r="B2874" s="8"/>
      <c r="C2874" s="1" t="s">
        <v>9</v>
      </c>
      <c r="W2874" s="1" t="str">
        <f t="shared" si="383"/>
        <v>25滋賀県</v>
      </c>
    </row>
    <row r="2875" spans="1:23" ht="13.5" customHeight="1" x14ac:dyDescent="0.15">
      <c r="A2875" s="8">
        <f t="shared" si="382"/>
        <v>192</v>
      </c>
      <c r="B2875" s="8"/>
      <c r="D2875" s="38"/>
      <c r="E2875" s="39"/>
      <c r="F2875" s="40" t="s">
        <v>10</v>
      </c>
      <c r="G2875" s="41"/>
      <c r="H2875" s="42" t="s">
        <v>11</v>
      </c>
      <c r="I2875" s="42" t="s">
        <v>12</v>
      </c>
      <c r="J2875" s="42" t="s">
        <v>13</v>
      </c>
      <c r="K2875" s="42" t="s">
        <v>14</v>
      </c>
      <c r="L2875" s="43" t="s">
        <v>15</v>
      </c>
      <c r="M2875" s="41"/>
      <c r="N2875" s="41"/>
      <c r="O2875" s="43" t="s">
        <v>16</v>
      </c>
      <c r="P2875" s="41"/>
      <c r="Q2875" s="44"/>
      <c r="W2875" s="1" t="str">
        <f t="shared" si="383"/>
        <v>25滋賀県</v>
      </c>
    </row>
    <row r="2876" spans="1:23" ht="32.25" thickBot="1" x14ac:dyDescent="0.2">
      <c r="A2876" s="8">
        <f t="shared" si="382"/>
        <v>192</v>
      </c>
      <c r="B2876" s="8"/>
      <c r="D2876" s="45"/>
      <c r="E2876" s="46"/>
      <c r="F2876" s="47" t="s">
        <v>17</v>
      </c>
      <c r="G2876" s="48" t="s">
        <v>18</v>
      </c>
      <c r="H2876" s="49" t="s">
        <v>19</v>
      </c>
      <c r="I2876" s="49" t="s">
        <v>20</v>
      </c>
      <c r="J2876" s="49" t="s">
        <v>21</v>
      </c>
      <c r="K2876" s="49" t="s">
        <v>22</v>
      </c>
      <c r="L2876" s="50" t="s">
        <v>23</v>
      </c>
      <c r="M2876" s="51" t="s">
        <v>24</v>
      </c>
      <c r="N2876" s="52" t="s">
        <v>25</v>
      </c>
      <c r="O2876" s="53" t="s">
        <v>26</v>
      </c>
      <c r="P2876" s="51" t="s">
        <v>27</v>
      </c>
      <c r="Q2876" s="54" t="s">
        <v>28</v>
      </c>
      <c r="W2876" s="1" t="str">
        <f t="shared" si="383"/>
        <v>25滋賀県</v>
      </c>
    </row>
    <row r="2877" spans="1:23" ht="14.25" thickTop="1" x14ac:dyDescent="0.15">
      <c r="A2877" s="8">
        <f t="shared" si="382"/>
        <v>192</v>
      </c>
      <c r="B2877" s="8">
        <f>B2872</f>
        <v>2503</v>
      </c>
      <c r="D2877" s="55"/>
      <c r="E2877" s="56" t="s">
        <v>29</v>
      </c>
      <c r="F2877" s="57">
        <f>SUM(F2878:F2881)</f>
        <v>979</v>
      </c>
      <c r="G2877" s="58">
        <f>IFERROR(F2877/P2877,"-")</f>
        <v>0.83106960950764008</v>
      </c>
      <c r="H2877" s="59">
        <f>SUM(H2878:H2881)</f>
        <v>1174</v>
      </c>
      <c r="I2877" s="59">
        <f>SUM(I2878:I2881)</f>
        <v>1126</v>
      </c>
      <c r="J2877" s="59">
        <f>SUM(J2878:J2881)</f>
        <v>1086</v>
      </c>
      <c r="K2877" s="59">
        <f>SUM(K2878:K2881)</f>
        <v>1126</v>
      </c>
      <c r="L2877" s="60">
        <f>SUM(L2878:L2881)</f>
        <v>1080</v>
      </c>
      <c r="M2877" s="61">
        <f>IFERROR(L2877/F2877,"-")</f>
        <v>1.1031664964249235</v>
      </c>
      <c r="N2877" s="62">
        <f>L2877-F2877</f>
        <v>101</v>
      </c>
      <c r="O2877" s="60">
        <f>SUM(O2878:O2881)</f>
        <v>1128</v>
      </c>
      <c r="P2877" s="63">
        <f>SUM(P2878:P2881)</f>
        <v>1178</v>
      </c>
      <c r="Q2877" s="64">
        <f>IFERROR(O2877/P2877,"-")</f>
        <v>0.95755517826825132</v>
      </c>
      <c r="W2877" s="1" t="str">
        <f t="shared" si="383"/>
        <v>25滋賀県</v>
      </c>
    </row>
    <row r="2878" spans="1:23" x14ac:dyDescent="0.15">
      <c r="A2878" s="8">
        <f t="shared" si="382"/>
        <v>192</v>
      </c>
      <c r="B2878" s="8">
        <f>B2877</f>
        <v>2503</v>
      </c>
      <c r="D2878" s="65"/>
      <c r="E2878" s="66" t="s">
        <v>30</v>
      </c>
      <c r="F2878" s="67">
        <v>8</v>
      </c>
      <c r="G2878" s="68">
        <f>IFERROR(F2878/P2878,"-")</f>
        <v>0.10256410256410256</v>
      </c>
      <c r="H2878" s="69">
        <v>8</v>
      </c>
      <c r="I2878" s="69">
        <v>8</v>
      </c>
      <c r="J2878" s="69">
        <v>8</v>
      </c>
      <c r="K2878" s="69">
        <v>8</v>
      </c>
      <c r="L2878" s="70">
        <v>8</v>
      </c>
      <c r="M2878" s="71">
        <f>IFERROR(L2878/F2878,"-")</f>
        <v>1</v>
      </c>
      <c r="N2878" s="72">
        <f>L2878-F2878</f>
        <v>0</v>
      </c>
      <c r="O2878" s="70">
        <v>8</v>
      </c>
      <c r="P2878" s="73">
        <v>78</v>
      </c>
      <c r="Q2878" s="74">
        <f>IFERROR(O2878/P2878,"-")</f>
        <v>0.10256410256410256</v>
      </c>
      <c r="W2878" s="1" t="str">
        <f t="shared" si="383"/>
        <v>25滋賀県</v>
      </c>
    </row>
    <row r="2879" spans="1:23" x14ac:dyDescent="0.15">
      <c r="A2879" s="8">
        <f t="shared" si="382"/>
        <v>192</v>
      </c>
      <c r="B2879" s="8">
        <f>B2878</f>
        <v>2503</v>
      </c>
      <c r="D2879" s="65"/>
      <c r="E2879" s="75" t="s">
        <v>31</v>
      </c>
      <c r="F2879" s="76">
        <v>494</v>
      </c>
      <c r="G2879" s="77">
        <f>IFERROR(F2879/P2879,"-")</f>
        <v>1.5884244372990353</v>
      </c>
      <c r="H2879" s="78">
        <v>537</v>
      </c>
      <c r="I2879" s="78">
        <v>440</v>
      </c>
      <c r="J2879" s="78">
        <v>390</v>
      </c>
      <c r="K2879" s="78">
        <v>390</v>
      </c>
      <c r="L2879" s="79">
        <v>493</v>
      </c>
      <c r="M2879" s="80">
        <f>IFERROR(L2879/F2879,"-")</f>
        <v>0.99797570850202433</v>
      </c>
      <c r="N2879" s="81">
        <f>L2879-F2879</f>
        <v>-1</v>
      </c>
      <c r="O2879" s="79">
        <v>541</v>
      </c>
      <c r="P2879" s="82">
        <v>311</v>
      </c>
      <c r="Q2879" s="83">
        <f>IFERROR(O2879/P2879,"-")</f>
        <v>1.7395498392282958</v>
      </c>
      <c r="W2879" s="1" t="str">
        <f t="shared" si="383"/>
        <v>25滋賀県</v>
      </c>
    </row>
    <row r="2880" spans="1:23" x14ac:dyDescent="0.15">
      <c r="A2880" s="8">
        <f t="shared" si="382"/>
        <v>192</v>
      </c>
      <c r="B2880" s="8">
        <f>B2879</f>
        <v>2503</v>
      </c>
      <c r="D2880" s="65"/>
      <c r="E2880" s="75" t="s">
        <v>32</v>
      </c>
      <c r="F2880" s="76">
        <v>142</v>
      </c>
      <c r="G2880" s="77">
        <f>IFERROR(F2880/P2880,"-")</f>
        <v>0.3169642857142857</v>
      </c>
      <c r="H2880" s="78">
        <v>238</v>
      </c>
      <c r="I2880" s="78">
        <v>238</v>
      </c>
      <c r="J2880" s="78">
        <v>297</v>
      </c>
      <c r="K2880" s="78">
        <v>238</v>
      </c>
      <c r="L2880" s="79">
        <v>238</v>
      </c>
      <c r="M2880" s="80">
        <f>IFERROR(L2880/F2880,"-")</f>
        <v>1.676056338028169</v>
      </c>
      <c r="N2880" s="81">
        <f>L2880-F2880</f>
        <v>96</v>
      </c>
      <c r="O2880" s="79">
        <v>238</v>
      </c>
      <c r="P2880" s="82">
        <v>448</v>
      </c>
      <c r="Q2880" s="83">
        <f>IFERROR(O2880/P2880,"-")</f>
        <v>0.53125</v>
      </c>
      <c r="W2880" s="1" t="str">
        <f t="shared" si="383"/>
        <v>25滋賀県</v>
      </c>
    </row>
    <row r="2881" spans="1:23" ht="14.25" thickBot="1" x14ac:dyDescent="0.2">
      <c r="A2881" s="8">
        <f t="shared" si="382"/>
        <v>192</v>
      </c>
      <c r="B2881" s="8">
        <f>B2880</f>
        <v>2503</v>
      </c>
      <c r="D2881" s="84"/>
      <c r="E2881" s="85" t="s">
        <v>33</v>
      </c>
      <c r="F2881" s="86">
        <v>335</v>
      </c>
      <c r="G2881" s="87">
        <f>IFERROR(F2881/P2881,"-")</f>
        <v>0.98240469208211145</v>
      </c>
      <c r="H2881" s="88">
        <v>391</v>
      </c>
      <c r="I2881" s="88">
        <v>440</v>
      </c>
      <c r="J2881" s="88">
        <v>391</v>
      </c>
      <c r="K2881" s="88">
        <v>490</v>
      </c>
      <c r="L2881" s="89">
        <v>341</v>
      </c>
      <c r="M2881" s="90">
        <f>IFERROR(L2881/F2881,"-")</f>
        <v>1.017910447761194</v>
      </c>
      <c r="N2881" s="91">
        <f>L2881-F2881</f>
        <v>6</v>
      </c>
      <c r="O2881" s="89">
        <v>341</v>
      </c>
      <c r="P2881" s="92">
        <v>341</v>
      </c>
      <c r="Q2881" s="93">
        <f>IFERROR(O2881/P2881,"-")</f>
        <v>1</v>
      </c>
      <c r="W2881" s="1" t="str">
        <f t="shared" si="383"/>
        <v>25滋賀県</v>
      </c>
    </row>
    <row r="2882" spans="1:23" s="5" customFormat="1" x14ac:dyDescent="0.15">
      <c r="A2882" s="94">
        <f t="shared" si="382"/>
        <v>192</v>
      </c>
      <c r="B2882" s="94">
        <f>B2881</f>
        <v>2503</v>
      </c>
      <c r="D2882" s="95"/>
      <c r="E2882" s="96" t="s">
        <v>34</v>
      </c>
      <c r="F2882" s="97">
        <v>0.88888888888888884</v>
      </c>
      <c r="G2882" s="98"/>
      <c r="H2882" s="97">
        <v>1</v>
      </c>
      <c r="I2882" s="97">
        <v>1</v>
      </c>
      <c r="J2882" s="97">
        <v>0.9</v>
      </c>
      <c r="K2882" s="97">
        <v>1</v>
      </c>
      <c r="L2882" s="97">
        <v>1</v>
      </c>
      <c r="M2882" s="99"/>
      <c r="N2882" s="99"/>
      <c r="O2882" s="100"/>
      <c r="P2882" s="100"/>
      <c r="Q2882" s="99"/>
      <c r="W2882" s="5" t="str">
        <f t="shared" si="383"/>
        <v>25滋賀県</v>
      </c>
    </row>
    <row r="2883" spans="1:23" x14ac:dyDescent="0.15">
      <c r="A2883" s="8">
        <f>(ROW()+12)/15</f>
        <v>193</v>
      </c>
      <c r="B2883" s="8"/>
      <c r="C2883" s="101">
        <f>(ROW()+12)/15</f>
        <v>193</v>
      </c>
      <c r="D2883" s="101"/>
      <c r="R2883" s="1" t="str">
        <f>"（"&amp;H2885&amp;"　"&amp;H2886&amp;"構想区域）"</f>
        <v>（滋賀県　東近江構想区域）</v>
      </c>
      <c r="W2883" s="1" t="str">
        <f>TEXT(F2885,"0?")&amp;H2885</f>
        <v>25滋賀県</v>
      </c>
    </row>
    <row r="2884" spans="1:23" ht="14.25" thickBot="1" x14ac:dyDescent="0.2">
      <c r="A2884" s="8">
        <f t="shared" ref="A2884:A2897" si="384">A2883</f>
        <v>193</v>
      </c>
      <c r="B2884" s="8"/>
      <c r="C2884" s="1" t="s">
        <v>3</v>
      </c>
      <c r="W2884" s="1" t="str">
        <f>W2883</f>
        <v>25滋賀県</v>
      </c>
    </row>
    <row r="2885" spans="1:23" x14ac:dyDescent="0.15">
      <c r="A2885" s="8">
        <f t="shared" si="384"/>
        <v>193</v>
      </c>
      <c r="B2885" s="8">
        <v>2504</v>
      </c>
      <c r="D2885" s="10" t="s">
        <v>4</v>
      </c>
      <c r="E2885" s="11"/>
      <c r="F2885" s="12">
        <f>QUOTIENT(F2886,100)</f>
        <v>25</v>
      </c>
      <c r="G2885" s="13"/>
      <c r="H2885" s="14" t="s">
        <v>243</v>
      </c>
      <c r="I2885" s="15"/>
      <c r="N2885" s="16"/>
      <c r="W2885" s="1" t="str">
        <f t="shared" ref="W2885:W2897" si="385">W2884</f>
        <v>25滋賀県</v>
      </c>
    </row>
    <row r="2886" spans="1:23" x14ac:dyDescent="0.15">
      <c r="A2886" s="8">
        <f t="shared" si="384"/>
        <v>193</v>
      </c>
      <c r="B2886" s="8">
        <f>B2885</f>
        <v>2504</v>
      </c>
      <c r="D2886" s="17" t="s">
        <v>5</v>
      </c>
      <c r="E2886" s="18"/>
      <c r="F2886" s="19">
        <f>B2886</f>
        <v>2504</v>
      </c>
      <c r="G2886" s="20"/>
      <c r="H2886" s="21" t="s">
        <v>247</v>
      </c>
      <c r="I2886" s="22"/>
      <c r="N2886" s="16"/>
      <c r="W2886" s="1" t="str">
        <f t="shared" si="385"/>
        <v>25滋賀県</v>
      </c>
    </row>
    <row r="2887" spans="1:23" x14ac:dyDescent="0.15">
      <c r="A2887" s="8">
        <f t="shared" si="384"/>
        <v>193</v>
      </c>
      <c r="B2887" s="8">
        <f>B2886</f>
        <v>2504</v>
      </c>
      <c r="D2887" s="23" t="s">
        <v>6</v>
      </c>
      <c r="E2887" s="24"/>
      <c r="F2887" s="25">
        <v>22.6694</v>
      </c>
      <c r="G2887" s="26"/>
      <c r="H2887" s="26"/>
      <c r="I2887" s="27"/>
      <c r="J2887" s="28"/>
      <c r="K2887" s="28"/>
      <c r="M2887" s="28"/>
      <c r="N2887" s="29"/>
      <c r="O2887" s="30" t="s">
        <v>7</v>
      </c>
      <c r="W2887" s="1" t="str">
        <f t="shared" si="385"/>
        <v>25滋賀県</v>
      </c>
    </row>
    <row r="2888" spans="1:23" ht="14.25" thickBot="1" x14ac:dyDescent="0.2">
      <c r="A2888" s="8">
        <f t="shared" si="384"/>
        <v>193</v>
      </c>
      <c r="B2888" s="8">
        <f>B2887</f>
        <v>2504</v>
      </c>
      <c r="D2888" s="31" t="s">
        <v>8</v>
      </c>
      <c r="E2888" s="32"/>
      <c r="F2888" s="33">
        <v>727.97</v>
      </c>
      <c r="G2888" s="34"/>
      <c r="H2888" s="34"/>
      <c r="I2888" s="35"/>
      <c r="J2888" s="36"/>
      <c r="K2888" s="36"/>
      <c r="M2888" s="36"/>
      <c r="O2888" s="37">
        <v>-4.4000000000000011E-2</v>
      </c>
      <c r="P2888" s="37"/>
      <c r="W2888" s="1" t="str">
        <f t="shared" si="385"/>
        <v>25滋賀県</v>
      </c>
    </row>
    <row r="2889" spans="1:23" ht="14.25" thickBot="1" x14ac:dyDescent="0.2">
      <c r="A2889" s="8">
        <f t="shared" si="384"/>
        <v>193</v>
      </c>
      <c r="B2889" s="8"/>
      <c r="C2889" s="1" t="s">
        <v>9</v>
      </c>
      <c r="W2889" s="1" t="str">
        <f t="shared" si="385"/>
        <v>25滋賀県</v>
      </c>
    </row>
    <row r="2890" spans="1:23" ht="13.5" customHeight="1" x14ac:dyDescent="0.15">
      <c r="A2890" s="8">
        <f t="shared" si="384"/>
        <v>193</v>
      </c>
      <c r="B2890" s="8"/>
      <c r="D2890" s="38"/>
      <c r="E2890" s="39"/>
      <c r="F2890" s="40" t="s">
        <v>10</v>
      </c>
      <c r="G2890" s="41"/>
      <c r="H2890" s="42" t="s">
        <v>11</v>
      </c>
      <c r="I2890" s="42" t="s">
        <v>12</v>
      </c>
      <c r="J2890" s="42" t="s">
        <v>13</v>
      </c>
      <c r="K2890" s="42" t="s">
        <v>14</v>
      </c>
      <c r="L2890" s="43" t="s">
        <v>15</v>
      </c>
      <c r="M2890" s="41"/>
      <c r="N2890" s="41"/>
      <c r="O2890" s="43" t="s">
        <v>16</v>
      </c>
      <c r="P2890" s="41"/>
      <c r="Q2890" s="44"/>
      <c r="W2890" s="1" t="str">
        <f t="shared" si="385"/>
        <v>25滋賀県</v>
      </c>
    </row>
    <row r="2891" spans="1:23" ht="32.25" thickBot="1" x14ac:dyDescent="0.2">
      <c r="A2891" s="8">
        <f t="shared" si="384"/>
        <v>193</v>
      </c>
      <c r="B2891" s="8"/>
      <c r="D2891" s="45"/>
      <c r="E2891" s="46"/>
      <c r="F2891" s="47" t="s">
        <v>17</v>
      </c>
      <c r="G2891" s="48" t="s">
        <v>18</v>
      </c>
      <c r="H2891" s="49" t="s">
        <v>19</v>
      </c>
      <c r="I2891" s="49" t="s">
        <v>20</v>
      </c>
      <c r="J2891" s="49" t="s">
        <v>21</v>
      </c>
      <c r="K2891" s="49" t="s">
        <v>22</v>
      </c>
      <c r="L2891" s="50" t="s">
        <v>23</v>
      </c>
      <c r="M2891" s="51" t="s">
        <v>24</v>
      </c>
      <c r="N2891" s="52" t="s">
        <v>25</v>
      </c>
      <c r="O2891" s="53" t="s">
        <v>26</v>
      </c>
      <c r="P2891" s="51" t="s">
        <v>27</v>
      </c>
      <c r="Q2891" s="54" t="s">
        <v>28</v>
      </c>
      <c r="W2891" s="1" t="str">
        <f t="shared" si="385"/>
        <v>25滋賀県</v>
      </c>
    </row>
    <row r="2892" spans="1:23" ht="14.25" thickTop="1" x14ac:dyDescent="0.15">
      <c r="A2892" s="8">
        <f t="shared" si="384"/>
        <v>193</v>
      </c>
      <c r="B2892" s="8">
        <f>B2887</f>
        <v>2504</v>
      </c>
      <c r="D2892" s="55"/>
      <c r="E2892" s="56" t="s">
        <v>29</v>
      </c>
      <c r="F2892" s="57">
        <f>SUM(F2893:F2896)</f>
        <v>2247</v>
      </c>
      <c r="G2892" s="58">
        <f>IFERROR(F2892/P2892,"-")</f>
        <v>1.2265283842794761</v>
      </c>
      <c r="H2892" s="59">
        <f>SUM(H2893:H2896)</f>
        <v>2285</v>
      </c>
      <c r="I2892" s="59">
        <f>SUM(I2893:I2896)</f>
        <v>2285</v>
      </c>
      <c r="J2892" s="59">
        <f>SUM(J2893:J2896)</f>
        <v>2164</v>
      </c>
      <c r="K2892" s="59">
        <f>SUM(K2893:K2896)</f>
        <v>1766</v>
      </c>
      <c r="L2892" s="60">
        <f>SUM(L2893:L2896)</f>
        <v>2165</v>
      </c>
      <c r="M2892" s="61">
        <f>IFERROR(L2892/F2892,"-")</f>
        <v>0.96350689808633738</v>
      </c>
      <c r="N2892" s="62">
        <f>L2892-F2892</f>
        <v>-82</v>
      </c>
      <c r="O2892" s="60">
        <f>SUM(O2893:O2896)</f>
        <v>2164</v>
      </c>
      <c r="P2892" s="63">
        <f>SUM(P2893:P2896)</f>
        <v>1832</v>
      </c>
      <c r="Q2892" s="64">
        <f>IFERROR(O2892/P2892,"-")</f>
        <v>1.1812227074235808</v>
      </c>
      <c r="W2892" s="1" t="str">
        <f t="shared" si="385"/>
        <v>25滋賀県</v>
      </c>
    </row>
    <row r="2893" spans="1:23" x14ac:dyDescent="0.15">
      <c r="A2893" s="8">
        <f t="shared" si="384"/>
        <v>193</v>
      </c>
      <c r="B2893" s="8">
        <f>B2892</f>
        <v>2504</v>
      </c>
      <c r="D2893" s="65"/>
      <c r="E2893" s="66" t="s">
        <v>30</v>
      </c>
      <c r="F2893" s="67">
        <v>138</v>
      </c>
      <c r="G2893" s="68">
        <f>IFERROR(F2893/P2893,"-")</f>
        <v>0.7931034482758621</v>
      </c>
      <c r="H2893" s="69">
        <v>145</v>
      </c>
      <c r="I2893" s="69">
        <v>144</v>
      </c>
      <c r="J2893" s="69">
        <v>144</v>
      </c>
      <c r="K2893" s="69">
        <v>152</v>
      </c>
      <c r="L2893" s="70">
        <v>167</v>
      </c>
      <c r="M2893" s="71">
        <f>IFERROR(L2893/F2893,"-")</f>
        <v>1.2101449275362319</v>
      </c>
      <c r="N2893" s="72">
        <f>L2893-F2893</f>
        <v>29</v>
      </c>
      <c r="O2893" s="70">
        <v>167</v>
      </c>
      <c r="P2893" s="73">
        <v>174</v>
      </c>
      <c r="Q2893" s="74">
        <f>IFERROR(O2893/P2893,"-")</f>
        <v>0.95977011494252873</v>
      </c>
      <c r="W2893" s="1" t="str">
        <f t="shared" si="385"/>
        <v>25滋賀県</v>
      </c>
    </row>
    <row r="2894" spans="1:23" x14ac:dyDescent="0.15">
      <c r="A2894" s="8">
        <f t="shared" si="384"/>
        <v>193</v>
      </c>
      <c r="B2894" s="8">
        <f>B2893</f>
        <v>2504</v>
      </c>
      <c r="D2894" s="65"/>
      <c r="E2894" s="75" t="s">
        <v>31</v>
      </c>
      <c r="F2894" s="76">
        <v>1044</v>
      </c>
      <c r="G2894" s="77">
        <f>IFERROR(F2894/P2894,"-")</f>
        <v>2.1525773195876288</v>
      </c>
      <c r="H2894" s="78">
        <v>972</v>
      </c>
      <c r="I2894" s="78">
        <v>973</v>
      </c>
      <c r="J2894" s="78">
        <v>972</v>
      </c>
      <c r="K2894" s="78">
        <v>985</v>
      </c>
      <c r="L2894" s="79">
        <v>950</v>
      </c>
      <c r="M2894" s="80">
        <f>IFERROR(L2894/F2894,"-")</f>
        <v>0.90996168582375481</v>
      </c>
      <c r="N2894" s="81">
        <f>L2894-F2894</f>
        <v>-94</v>
      </c>
      <c r="O2894" s="79">
        <v>997</v>
      </c>
      <c r="P2894" s="82">
        <v>485</v>
      </c>
      <c r="Q2894" s="83">
        <f>IFERROR(O2894/P2894,"-")</f>
        <v>2.0556701030927833</v>
      </c>
      <c r="W2894" s="1" t="str">
        <f t="shared" si="385"/>
        <v>25滋賀県</v>
      </c>
    </row>
    <row r="2895" spans="1:23" x14ac:dyDescent="0.15">
      <c r="A2895" s="8">
        <f t="shared" si="384"/>
        <v>193</v>
      </c>
      <c r="B2895" s="8">
        <f>B2894</f>
        <v>2504</v>
      </c>
      <c r="D2895" s="65"/>
      <c r="E2895" s="75" t="s">
        <v>32</v>
      </c>
      <c r="F2895" s="76">
        <v>185</v>
      </c>
      <c r="G2895" s="77">
        <f>IFERROR(F2895/P2895,"-")</f>
        <v>0.33575317604355714</v>
      </c>
      <c r="H2895" s="78">
        <v>268</v>
      </c>
      <c r="I2895" s="78">
        <v>268</v>
      </c>
      <c r="J2895" s="78">
        <v>267</v>
      </c>
      <c r="K2895" s="78">
        <v>235</v>
      </c>
      <c r="L2895" s="79">
        <v>347</v>
      </c>
      <c r="M2895" s="80">
        <f>IFERROR(L2895/F2895,"-")</f>
        <v>1.8756756756756756</v>
      </c>
      <c r="N2895" s="81">
        <f>L2895-F2895</f>
        <v>162</v>
      </c>
      <c r="O2895" s="79">
        <v>299</v>
      </c>
      <c r="P2895" s="82">
        <v>551</v>
      </c>
      <c r="Q2895" s="83">
        <f>IFERROR(O2895/P2895,"-")</f>
        <v>0.54264972776769504</v>
      </c>
      <c r="W2895" s="1" t="str">
        <f t="shared" si="385"/>
        <v>25滋賀県</v>
      </c>
    </row>
    <row r="2896" spans="1:23" ht="14.25" thickBot="1" x14ac:dyDescent="0.2">
      <c r="A2896" s="8">
        <f t="shared" si="384"/>
        <v>193</v>
      </c>
      <c r="B2896" s="8">
        <f>B2895</f>
        <v>2504</v>
      </c>
      <c r="D2896" s="84"/>
      <c r="E2896" s="85" t="s">
        <v>33</v>
      </c>
      <c r="F2896" s="86">
        <v>880</v>
      </c>
      <c r="G2896" s="87">
        <f>IFERROR(F2896/P2896,"-")</f>
        <v>1.414790996784566</v>
      </c>
      <c r="H2896" s="88">
        <v>900</v>
      </c>
      <c r="I2896" s="88">
        <v>900</v>
      </c>
      <c r="J2896" s="88">
        <v>781</v>
      </c>
      <c r="K2896" s="88">
        <v>394</v>
      </c>
      <c r="L2896" s="89">
        <v>701</v>
      </c>
      <c r="M2896" s="90">
        <f>IFERROR(L2896/F2896,"-")</f>
        <v>0.79659090909090913</v>
      </c>
      <c r="N2896" s="91">
        <f>L2896-F2896</f>
        <v>-179</v>
      </c>
      <c r="O2896" s="89">
        <v>701</v>
      </c>
      <c r="P2896" s="92">
        <v>622</v>
      </c>
      <c r="Q2896" s="93">
        <f>IFERROR(O2896/P2896,"-")</f>
        <v>1.1270096463022508</v>
      </c>
      <c r="W2896" s="1" t="str">
        <f t="shared" si="385"/>
        <v>25滋賀県</v>
      </c>
    </row>
    <row r="2897" spans="1:23" s="5" customFormat="1" x14ac:dyDescent="0.15">
      <c r="A2897" s="94">
        <f t="shared" si="384"/>
        <v>193</v>
      </c>
      <c r="B2897" s="94">
        <f>B2896</f>
        <v>2504</v>
      </c>
      <c r="D2897" s="95"/>
      <c r="E2897" s="96" t="s">
        <v>34</v>
      </c>
      <c r="F2897" s="97">
        <v>1</v>
      </c>
      <c r="G2897" s="98"/>
      <c r="H2897" s="97">
        <v>1</v>
      </c>
      <c r="I2897" s="97">
        <v>1</v>
      </c>
      <c r="J2897" s="97">
        <v>0.9375</v>
      </c>
      <c r="K2897" s="97">
        <v>0.875</v>
      </c>
      <c r="L2897" s="97">
        <v>1</v>
      </c>
      <c r="M2897" s="99"/>
      <c r="N2897" s="99"/>
      <c r="O2897" s="100"/>
      <c r="P2897" s="100"/>
      <c r="Q2897" s="99"/>
      <c r="W2897" s="5" t="str">
        <f t="shared" si="385"/>
        <v>25滋賀県</v>
      </c>
    </row>
    <row r="2898" spans="1:23" x14ac:dyDescent="0.15">
      <c r="A2898" s="8">
        <f>(ROW()+12)/15</f>
        <v>194</v>
      </c>
      <c r="B2898" s="8"/>
      <c r="C2898" s="101">
        <f>(ROW()+12)/15</f>
        <v>194</v>
      </c>
      <c r="D2898" s="101"/>
      <c r="R2898" s="1" t="str">
        <f>"（"&amp;H2900&amp;"　"&amp;H2901&amp;"構想区域）"</f>
        <v>（滋賀県　湖東構想区域）</v>
      </c>
      <c r="W2898" s="1" t="str">
        <f>TEXT(F2900,"0?")&amp;H2900</f>
        <v>25滋賀県</v>
      </c>
    </row>
    <row r="2899" spans="1:23" ht="14.25" thickBot="1" x14ac:dyDescent="0.2">
      <c r="A2899" s="8">
        <f t="shared" ref="A2899:A2912" si="386">A2898</f>
        <v>194</v>
      </c>
      <c r="B2899" s="8"/>
      <c r="C2899" s="1" t="s">
        <v>3</v>
      </c>
      <c r="W2899" s="1" t="str">
        <f>W2898</f>
        <v>25滋賀県</v>
      </c>
    </row>
    <row r="2900" spans="1:23" x14ac:dyDescent="0.15">
      <c r="A2900" s="8">
        <f t="shared" si="386"/>
        <v>194</v>
      </c>
      <c r="B2900" s="8">
        <v>2505</v>
      </c>
      <c r="D2900" s="10" t="s">
        <v>4</v>
      </c>
      <c r="E2900" s="11"/>
      <c r="F2900" s="12">
        <f>QUOTIENT(F2901,100)</f>
        <v>25</v>
      </c>
      <c r="G2900" s="13"/>
      <c r="H2900" s="14" t="s">
        <v>243</v>
      </c>
      <c r="I2900" s="15"/>
      <c r="N2900" s="16"/>
      <c r="W2900" s="1" t="str">
        <f t="shared" ref="W2900:W2912" si="387">W2899</f>
        <v>25滋賀県</v>
      </c>
    </row>
    <row r="2901" spans="1:23" x14ac:dyDescent="0.15">
      <c r="A2901" s="8">
        <f t="shared" si="386"/>
        <v>194</v>
      </c>
      <c r="B2901" s="8">
        <f>B2900</f>
        <v>2505</v>
      </c>
      <c r="D2901" s="17" t="s">
        <v>5</v>
      </c>
      <c r="E2901" s="18"/>
      <c r="F2901" s="19">
        <f>B2901</f>
        <v>2505</v>
      </c>
      <c r="G2901" s="20"/>
      <c r="H2901" s="21" t="s">
        <v>248</v>
      </c>
      <c r="I2901" s="22"/>
      <c r="N2901" s="16"/>
      <c r="W2901" s="1" t="str">
        <f t="shared" si="387"/>
        <v>25滋賀県</v>
      </c>
    </row>
    <row r="2902" spans="1:23" x14ac:dyDescent="0.15">
      <c r="A2902" s="8">
        <f t="shared" si="386"/>
        <v>194</v>
      </c>
      <c r="B2902" s="8">
        <f>B2901</f>
        <v>2505</v>
      </c>
      <c r="D2902" s="23" t="s">
        <v>6</v>
      </c>
      <c r="E2902" s="24"/>
      <c r="F2902" s="25">
        <v>15.530799999999999</v>
      </c>
      <c r="G2902" s="26"/>
      <c r="H2902" s="26"/>
      <c r="I2902" s="27"/>
      <c r="J2902" s="28"/>
      <c r="K2902" s="28"/>
      <c r="M2902" s="28"/>
      <c r="N2902" s="29"/>
      <c r="O2902" s="30" t="s">
        <v>7</v>
      </c>
      <c r="W2902" s="1" t="str">
        <f t="shared" si="387"/>
        <v>25滋賀県</v>
      </c>
    </row>
    <row r="2903" spans="1:23" ht="14.25" thickBot="1" x14ac:dyDescent="0.2">
      <c r="A2903" s="8">
        <f t="shared" si="386"/>
        <v>194</v>
      </c>
      <c r="B2903" s="8">
        <f>B2902</f>
        <v>2505</v>
      </c>
      <c r="D2903" s="31" t="s">
        <v>8</v>
      </c>
      <c r="E2903" s="32"/>
      <c r="F2903" s="33">
        <v>392.04</v>
      </c>
      <c r="G2903" s="34"/>
      <c r="H2903" s="34"/>
      <c r="I2903" s="35"/>
      <c r="J2903" s="36"/>
      <c r="K2903" s="36"/>
      <c r="M2903" s="36"/>
      <c r="O2903" s="37">
        <v>-0.16699999999999998</v>
      </c>
      <c r="P2903" s="37"/>
      <c r="W2903" s="1" t="str">
        <f t="shared" si="387"/>
        <v>25滋賀県</v>
      </c>
    </row>
    <row r="2904" spans="1:23" ht="14.25" thickBot="1" x14ac:dyDescent="0.2">
      <c r="A2904" s="8">
        <f t="shared" si="386"/>
        <v>194</v>
      </c>
      <c r="B2904" s="8"/>
      <c r="C2904" s="1" t="s">
        <v>9</v>
      </c>
      <c r="W2904" s="1" t="str">
        <f t="shared" si="387"/>
        <v>25滋賀県</v>
      </c>
    </row>
    <row r="2905" spans="1:23" ht="13.5" customHeight="1" x14ac:dyDescent="0.15">
      <c r="A2905" s="8">
        <f t="shared" si="386"/>
        <v>194</v>
      </c>
      <c r="B2905" s="8"/>
      <c r="D2905" s="38"/>
      <c r="E2905" s="39"/>
      <c r="F2905" s="40" t="s">
        <v>10</v>
      </c>
      <c r="G2905" s="41"/>
      <c r="H2905" s="42" t="s">
        <v>11</v>
      </c>
      <c r="I2905" s="42" t="s">
        <v>12</v>
      </c>
      <c r="J2905" s="42" t="s">
        <v>13</v>
      </c>
      <c r="K2905" s="42" t="s">
        <v>14</v>
      </c>
      <c r="L2905" s="43" t="s">
        <v>15</v>
      </c>
      <c r="M2905" s="41"/>
      <c r="N2905" s="41"/>
      <c r="O2905" s="43" t="s">
        <v>16</v>
      </c>
      <c r="P2905" s="41"/>
      <c r="Q2905" s="44"/>
      <c r="W2905" s="1" t="str">
        <f t="shared" si="387"/>
        <v>25滋賀県</v>
      </c>
    </row>
    <row r="2906" spans="1:23" ht="32.25" thickBot="1" x14ac:dyDescent="0.2">
      <c r="A2906" s="8">
        <f t="shared" si="386"/>
        <v>194</v>
      </c>
      <c r="B2906" s="8"/>
      <c r="D2906" s="45"/>
      <c r="E2906" s="46"/>
      <c r="F2906" s="47" t="s">
        <v>17</v>
      </c>
      <c r="G2906" s="48" t="s">
        <v>18</v>
      </c>
      <c r="H2906" s="49" t="s">
        <v>19</v>
      </c>
      <c r="I2906" s="49" t="s">
        <v>20</v>
      </c>
      <c r="J2906" s="49" t="s">
        <v>21</v>
      </c>
      <c r="K2906" s="49" t="s">
        <v>22</v>
      </c>
      <c r="L2906" s="50" t="s">
        <v>23</v>
      </c>
      <c r="M2906" s="51" t="s">
        <v>24</v>
      </c>
      <c r="N2906" s="52" t="s">
        <v>25</v>
      </c>
      <c r="O2906" s="53" t="s">
        <v>26</v>
      </c>
      <c r="P2906" s="51" t="s">
        <v>27</v>
      </c>
      <c r="Q2906" s="54" t="s">
        <v>28</v>
      </c>
      <c r="W2906" s="1" t="str">
        <f t="shared" si="387"/>
        <v>25滋賀県</v>
      </c>
    </row>
    <row r="2907" spans="1:23" ht="14.25" thickTop="1" x14ac:dyDescent="0.15">
      <c r="A2907" s="8">
        <f t="shared" si="386"/>
        <v>194</v>
      </c>
      <c r="B2907" s="8">
        <f>B2902</f>
        <v>2505</v>
      </c>
      <c r="D2907" s="55"/>
      <c r="E2907" s="56" t="s">
        <v>29</v>
      </c>
      <c r="F2907" s="57">
        <f>SUM(F2908:F2911)</f>
        <v>1139</v>
      </c>
      <c r="G2907" s="58">
        <f>IFERROR(F2907/P2907,"-")</f>
        <v>1.1232741617357003</v>
      </c>
      <c r="H2907" s="59">
        <f>SUM(H2908:H2911)</f>
        <v>759</v>
      </c>
      <c r="I2907" s="59">
        <f>SUM(I2908:I2911)</f>
        <v>1071</v>
      </c>
      <c r="J2907" s="59">
        <f>SUM(J2908:J2911)</f>
        <v>1083</v>
      </c>
      <c r="K2907" s="59">
        <f>SUM(K2908:K2911)</f>
        <v>1083</v>
      </c>
      <c r="L2907" s="60">
        <f>SUM(L2908:L2911)</f>
        <v>1083</v>
      </c>
      <c r="M2907" s="61">
        <f>IFERROR(L2907/F2907,"-")</f>
        <v>0.95083406496927125</v>
      </c>
      <c r="N2907" s="62">
        <f>L2907-F2907</f>
        <v>-56</v>
      </c>
      <c r="O2907" s="60">
        <f>SUM(O2908:O2911)</f>
        <v>1179</v>
      </c>
      <c r="P2907" s="63">
        <f>SUM(P2908:P2911)</f>
        <v>1014</v>
      </c>
      <c r="Q2907" s="64">
        <f>IFERROR(O2907/P2907,"-")</f>
        <v>1.1627218934911243</v>
      </c>
      <c r="W2907" s="1" t="str">
        <f t="shared" si="387"/>
        <v>25滋賀県</v>
      </c>
    </row>
    <row r="2908" spans="1:23" x14ac:dyDescent="0.15">
      <c r="A2908" s="8">
        <f t="shared" si="386"/>
        <v>194</v>
      </c>
      <c r="B2908" s="8">
        <f>B2907</f>
        <v>2505</v>
      </c>
      <c r="D2908" s="65"/>
      <c r="E2908" s="66" t="s">
        <v>30</v>
      </c>
      <c r="F2908" s="67">
        <v>8</v>
      </c>
      <c r="G2908" s="68">
        <f>IFERROR(F2908/P2908,"-")</f>
        <v>9.7560975609756101E-2</v>
      </c>
      <c r="H2908" s="69">
        <v>0</v>
      </c>
      <c r="I2908" s="69">
        <v>8</v>
      </c>
      <c r="J2908" s="69">
        <v>8</v>
      </c>
      <c r="K2908" s="69">
        <v>8</v>
      </c>
      <c r="L2908" s="70">
        <v>8</v>
      </c>
      <c r="M2908" s="71">
        <f>IFERROR(L2908/F2908,"-")</f>
        <v>1</v>
      </c>
      <c r="N2908" s="72">
        <f>L2908-F2908</f>
        <v>0</v>
      </c>
      <c r="O2908" s="70">
        <v>91</v>
      </c>
      <c r="P2908" s="73">
        <v>82</v>
      </c>
      <c r="Q2908" s="74">
        <f>IFERROR(O2908/P2908,"-")</f>
        <v>1.1097560975609757</v>
      </c>
      <c r="W2908" s="1" t="str">
        <f t="shared" si="387"/>
        <v>25滋賀県</v>
      </c>
    </row>
    <row r="2909" spans="1:23" x14ac:dyDescent="0.15">
      <c r="A2909" s="8">
        <f t="shared" si="386"/>
        <v>194</v>
      </c>
      <c r="B2909" s="8">
        <f>B2908</f>
        <v>2505</v>
      </c>
      <c r="D2909" s="65"/>
      <c r="E2909" s="75" t="s">
        <v>31</v>
      </c>
      <c r="F2909" s="76">
        <v>619</v>
      </c>
      <c r="G2909" s="77">
        <f>IFERROR(F2909/P2909,"-")</f>
        <v>1.7436619718309858</v>
      </c>
      <c r="H2909" s="78">
        <v>247</v>
      </c>
      <c r="I2909" s="78">
        <v>570</v>
      </c>
      <c r="J2909" s="78">
        <v>582</v>
      </c>
      <c r="K2909" s="78">
        <v>582</v>
      </c>
      <c r="L2909" s="79">
        <v>582</v>
      </c>
      <c r="M2909" s="80">
        <f>IFERROR(L2909/F2909,"-")</f>
        <v>0.94022617124394181</v>
      </c>
      <c r="N2909" s="81">
        <f>L2909-F2909</f>
        <v>-37</v>
      </c>
      <c r="O2909" s="79">
        <v>595</v>
      </c>
      <c r="P2909" s="82">
        <v>355</v>
      </c>
      <c r="Q2909" s="83">
        <f>IFERROR(O2909/P2909,"-")</f>
        <v>1.676056338028169</v>
      </c>
      <c r="W2909" s="1" t="str">
        <f t="shared" si="387"/>
        <v>25滋賀県</v>
      </c>
    </row>
    <row r="2910" spans="1:23" x14ac:dyDescent="0.15">
      <c r="A2910" s="8">
        <f t="shared" si="386"/>
        <v>194</v>
      </c>
      <c r="B2910" s="8">
        <f>B2909</f>
        <v>2505</v>
      </c>
      <c r="D2910" s="65"/>
      <c r="E2910" s="75" t="s">
        <v>32</v>
      </c>
      <c r="F2910" s="76">
        <v>267</v>
      </c>
      <c r="G2910" s="77">
        <f>IFERROR(F2910/P2910,"-")</f>
        <v>0.9112627986348123</v>
      </c>
      <c r="H2910" s="78">
        <v>161</v>
      </c>
      <c r="I2910" s="78">
        <v>234</v>
      </c>
      <c r="J2910" s="78">
        <v>234</v>
      </c>
      <c r="K2910" s="78">
        <v>234</v>
      </c>
      <c r="L2910" s="79">
        <v>234</v>
      </c>
      <c r="M2910" s="80">
        <f>IFERROR(L2910/F2910,"-")</f>
        <v>0.8764044943820225</v>
      </c>
      <c r="N2910" s="81">
        <f>L2910-F2910</f>
        <v>-33</v>
      </c>
      <c r="O2910" s="79">
        <v>234</v>
      </c>
      <c r="P2910" s="82">
        <v>293</v>
      </c>
      <c r="Q2910" s="83">
        <f>IFERROR(O2910/P2910,"-")</f>
        <v>0.79863481228668942</v>
      </c>
      <c r="W2910" s="1" t="str">
        <f t="shared" si="387"/>
        <v>25滋賀県</v>
      </c>
    </row>
    <row r="2911" spans="1:23" ht="14.25" thickBot="1" x14ac:dyDescent="0.2">
      <c r="A2911" s="8">
        <f t="shared" si="386"/>
        <v>194</v>
      </c>
      <c r="B2911" s="8">
        <f>B2910</f>
        <v>2505</v>
      </c>
      <c r="D2911" s="84"/>
      <c r="E2911" s="85" t="s">
        <v>33</v>
      </c>
      <c r="F2911" s="86">
        <v>245</v>
      </c>
      <c r="G2911" s="87">
        <f>IFERROR(F2911/P2911,"-")</f>
        <v>0.86267605633802813</v>
      </c>
      <c r="H2911" s="88">
        <v>351</v>
      </c>
      <c r="I2911" s="88">
        <v>259</v>
      </c>
      <c r="J2911" s="88">
        <v>259</v>
      </c>
      <c r="K2911" s="88">
        <v>259</v>
      </c>
      <c r="L2911" s="89">
        <v>259</v>
      </c>
      <c r="M2911" s="90">
        <f>IFERROR(L2911/F2911,"-")</f>
        <v>1.0571428571428572</v>
      </c>
      <c r="N2911" s="91">
        <f>L2911-F2911</f>
        <v>14</v>
      </c>
      <c r="O2911" s="89">
        <v>259</v>
      </c>
      <c r="P2911" s="92">
        <v>284</v>
      </c>
      <c r="Q2911" s="93">
        <f>IFERROR(O2911/P2911,"-")</f>
        <v>0.9119718309859155</v>
      </c>
      <c r="W2911" s="1" t="str">
        <f t="shared" si="387"/>
        <v>25滋賀県</v>
      </c>
    </row>
    <row r="2912" spans="1:23" s="5" customFormat="1" x14ac:dyDescent="0.15">
      <c r="A2912" s="94">
        <f t="shared" si="386"/>
        <v>194</v>
      </c>
      <c r="B2912" s="94">
        <f>B2911</f>
        <v>2505</v>
      </c>
      <c r="D2912" s="95"/>
      <c r="E2912" s="96" t="s">
        <v>34</v>
      </c>
      <c r="F2912" s="97">
        <v>1</v>
      </c>
      <c r="G2912" s="98"/>
      <c r="H2912" s="97">
        <v>0.83333333333333337</v>
      </c>
      <c r="I2912" s="97">
        <v>1</v>
      </c>
      <c r="J2912" s="97">
        <v>1</v>
      </c>
      <c r="K2912" s="97">
        <v>1</v>
      </c>
      <c r="L2912" s="97">
        <v>1</v>
      </c>
      <c r="M2912" s="99"/>
      <c r="N2912" s="99"/>
      <c r="O2912" s="100"/>
      <c r="P2912" s="100"/>
      <c r="Q2912" s="99"/>
      <c r="W2912" s="5" t="str">
        <f t="shared" si="387"/>
        <v>25滋賀県</v>
      </c>
    </row>
    <row r="2913" spans="1:23" x14ac:dyDescent="0.15">
      <c r="A2913" s="8">
        <f>(ROW()+12)/15</f>
        <v>195</v>
      </c>
      <c r="B2913" s="8"/>
      <c r="C2913" s="101">
        <f>(ROW()+12)/15</f>
        <v>195</v>
      </c>
      <c r="D2913" s="101"/>
      <c r="R2913" s="1" t="str">
        <f>"（"&amp;H2915&amp;"　"&amp;H2916&amp;"構想区域）"</f>
        <v>（滋賀県　湖北構想区域）</v>
      </c>
      <c r="W2913" s="1" t="str">
        <f>TEXT(F2915,"0?")&amp;H2915</f>
        <v>25滋賀県</v>
      </c>
    </row>
    <row r="2914" spans="1:23" ht="14.25" thickBot="1" x14ac:dyDescent="0.2">
      <c r="A2914" s="8">
        <f t="shared" ref="A2914:A2927" si="388">A2913</f>
        <v>195</v>
      </c>
      <c r="B2914" s="8"/>
      <c r="C2914" s="1" t="s">
        <v>3</v>
      </c>
      <c r="W2914" s="1" t="str">
        <f>W2913</f>
        <v>25滋賀県</v>
      </c>
    </row>
    <row r="2915" spans="1:23" x14ac:dyDescent="0.15">
      <c r="A2915" s="8">
        <f t="shared" si="388"/>
        <v>195</v>
      </c>
      <c r="B2915" s="8">
        <v>2506</v>
      </c>
      <c r="D2915" s="10" t="s">
        <v>4</v>
      </c>
      <c r="E2915" s="11"/>
      <c r="F2915" s="12">
        <f>QUOTIENT(F2916,100)</f>
        <v>25</v>
      </c>
      <c r="G2915" s="13"/>
      <c r="H2915" s="14" t="s">
        <v>243</v>
      </c>
      <c r="I2915" s="15"/>
      <c r="N2915" s="16"/>
      <c r="W2915" s="1" t="str">
        <f t="shared" ref="W2915:W2927" si="389">W2914</f>
        <v>25滋賀県</v>
      </c>
    </row>
    <row r="2916" spans="1:23" x14ac:dyDescent="0.15">
      <c r="A2916" s="8">
        <f t="shared" si="388"/>
        <v>195</v>
      </c>
      <c r="B2916" s="8">
        <f>B2915</f>
        <v>2506</v>
      </c>
      <c r="D2916" s="17" t="s">
        <v>5</v>
      </c>
      <c r="E2916" s="18"/>
      <c r="F2916" s="19">
        <f>B2916</f>
        <v>2506</v>
      </c>
      <c r="G2916" s="20"/>
      <c r="H2916" s="21" t="s">
        <v>249</v>
      </c>
      <c r="I2916" s="22"/>
      <c r="N2916" s="16"/>
      <c r="W2916" s="1" t="str">
        <f t="shared" si="389"/>
        <v>25滋賀県</v>
      </c>
    </row>
    <row r="2917" spans="1:23" x14ac:dyDescent="0.15">
      <c r="A2917" s="8">
        <f t="shared" si="388"/>
        <v>195</v>
      </c>
      <c r="B2917" s="8">
        <f>B2916</f>
        <v>2506</v>
      </c>
      <c r="D2917" s="23" t="s">
        <v>6</v>
      </c>
      <c r="E2917" s="24"/>
      <c r="F2917" s="25">
        <v>15.0861</v>
      </c>
      <c r="G2917" s="26"/>
      <c r="H2917" s="26"/>
      <c r="I2917" s="27"/>
      <c r="J2917" s="28"/>
      <c r="K2917" s="28"/>
      <c r="M2917" s="28"/>
      <c r="N2917" s="29"/>
      <c r="O2917" s="30" t="s">
        <v>7</v>
      </c>
      <c r="W2917" s="1" t="str">
        <f t="shared" si="389"/>
        <v>25滋賀県</v>
      </c>
    </row>
    <row r="2918" spans="1:23" ht="14.25" thickBot="1" x14ac:dyDescent="0.2">
      <c r="A2918" s="8">
        <f t="shared" si="388"/>
        <v>195</v>
      </c>
      <c r="B2918" s="8">
        <f>B2917</f>
        <v>2506</v>
      </c>
      <c r="D2918" s="31" t="s">
        <v>8</v>
      </c>
      <c r="E2918" s="32"/>
      <c r="F2918" s="33">
        <v>931.41</v>
      </c>
      <c r="G2918" s="34"/>
      <c r="H2918" s="34"/>
      <c r="I2918" s="35"/>
      <c r="J2918" s="36"/>
      <c r="K2918" s="36"/>
      <c r="M2918" s="36"/>
      <c r="O2918" s="37">
        <v>-4.200000000000001E-2</v>
      </c>
      <c r="P2918" s="37"/>
      <c r="W2918" s="1" t="str">
        <f t="shared" si="389"/>
        <v>25滋賀県</v>
      </c>
    </row>
    <row r="2919" spans="1:23" ht="14.25" thickBot="1" x14ac:dyDescent="0.2">
      <c r="A2919" s="8">
        <f t="shared" si="388"/>
        <v>195</v>
      </c>
      <c r="B2919" s="8"/>
      <c r="C2919" s="1" t="s">
        <v>9</v>
      </c>
      <c r="W2919" s="1" t="str">
        <f t="shared" si="389"/>
        <v>25滋賀県</v>
      </c>
    </row>
    <row r="2920" spans="1:23" ht="13.5" customHeight="1" x14ac:dyDescent="0.15">
      <c r="A2920" s="8">
        <f t="shared" si="388"/>
        <v>195</v>
      </c>
      <c r="B2920" s="8"/>
      <c r="D2920" s="38"/>
      <c r="E2920" s="39"/>
      <c r="F2920" s="40" t="s">
        <v>10</v>
      </c>
      <c r="G2920" s="41"/>
      <c r="H2920" s="42" t="s">
        <v>11</v>
      </c>
      <c r="I2920" s="42" t="s">
        <v>12</v>
      </c>
      <c r="J2920" s="42" t="s">
        <v>13</v>
      </c>
      <c r="K2920" s="42" t="s">
        <v>14</v>
      </c>
      <c r="L2920" s="43" t="s">
        <v>15</v>
      </c>
      <c r="M2920" s="41"/>
      <c r="N2920" s="41"/>
      <c r="O2920" s="43" t="s">
        <v>16</v>
      </c>
      <c r="P2920" s="41"/>
      <c r="Q2920" s="44"/>
      <c r="W2920" s="1" t="str">
        <f t="shared" si="389"/>
        <v>25滋賀県</v>
      </c>
    </row>
    <row r="2921" spans="1:23" ht="32.25" thickBot="1" x14ac:dyDescent="0.2">
      <c r="A2921" s="8">
        <f t="shared" si="388"/>
        <v>195</v>
      </c>
      <c r="B2921" s="8"/>
      <c r="D2921" s="45"/>
      <c r="E2921" s="46"/>
      <c r="F2921" s="47" t="s">
        <v>17</v>
      </c>
      <c r="G2921" s="48" t="s">
        <v>18</v>
      </c>
      <c r="H2921" s="49" t="s">
        <v>19</v>
      </c>
      <c r="I2921" s="49" t="s">
        <v>20</v>
      </c>
      <c r="J2921" s="49" t="s">
        <v>21</v>
      </c>
      <c r="K2921" s="49" t="s">
        <v>22</v>
      </c>
      <c r="L2921" s="50" t="s">
        <v>23</v>
      </c>
      <c r="M2921" s="51" t="s">
        <v>24</v>
      </c>
      <c r="N2921" s="52" t="s">
        <v>25</v>
      </c>
      <c r="O2921" s="53" t="s">
        <v>26</v>
      </c>
      <c r="P2921" s="51" t="s">
        <v>27</v>
      </c>
      <c r="Q2921" s="54" t="s">
        <v>28</v>
      </c>
      <c r="W2921" s="1" t="str">
        <f t="shared" si="389"/>
        <v>25滋賀県</v>
      </c>
    </row>
    <row r="2922" spans="1:23" ht="14.25" thickTop="1" x14ac:dyDescent="0.15">
      <c r="A2922" s="8">
        <f t="shared" si="388"/>
        <v>195</v>
      </c>
      <c r="B2922" s="8">
        <f>B2917</f>
        <v>2506</v>
      </c>
      <c r="D2922" s="55"/>
      <c r="E2922" s="56" t="s">
        <v>29</v>
      </c>
      <c r="F2922" s="57">
        <f>SUM(F2923:F2926)</f>
        <v>1181</v>
      </c>
      <c r="G2922" s="58">
        <f>IFERROR(F2922/P2922,"-")</f>
        <v>1.2276507276507276</v>
      </c>
      <c r="H2922" s="59">
        <f>SUM(H2923:H2926)</f>
        <v>1103</v>
      </c>
      <c r="I2922" s="59">
        <f>SUM(I2923:I2926)</f>
        <v>1065</v>
      </c>
      <c r="J2922" s="59">
        <f>SUM(J2923:J2926)</f>
        <v>579</v>
      </c>
      <c r="K2922" s="59">
        <f>SUM(K2923:K2926)</f>
        <v>1143</v>
      </c>
      <c r="L2922" s="60">
        <f>SUM(L2923:L2926)</f>
        <v>1142</v>
      </c>
      <c r="M2922" s="61">
        <f>IFERROR(L2922/F2922,"-")</f>
        <v>0.96697713801862828</v>
      </c>
      <c r="N2922" s="62">
        <f>L2922-F2922</f>
        <v>-39</v>
      </c>
      <c r="O2922" s="60">
        <f>SUM(O2923:O2926)</f>
        <v>1142</v>
      </c>
      <c r="P2922" s="63">
        <f>SUM(P2923:P2926)</f>
        <v>962</v>
      </c>
      <c r="Q2922" s="64">
        <f>IFERROR(O2922/P2922,"-")</f>
        <v>1.187110187110187</v>
      </c>
      <c r="W2922" s="1" t="str">
        <f t="shared" si="389"/>
        <v>25滋賀県</v>
      </c>
    </row>
    <row r="2923" spans="1:23" x14ac:dyDescent="0.15">
      <c r="A2923" s="8">
        <f t="shared" si="388"/>
        <v>195</v>
      </c>
      <c r="B2923" s="8">
        <f>B2922</f>
        <v>2506</v>
      </c>
      <c r="D2923" s="65"/>
      <c r="E2923" s="66" t="s">
        <v>30</v>
      </c>
      <c r="F2923" s="67">
        <v>324</v>
      </c>
      <c r="G2923" s="68">
        <f>IFERROR(F2923/P2923,"-")</f>
        <v>2.012422360248447</v>
      </c>
      <c r="H2923" s="69">
        <v>359</v>
      </c>
      <c r="I2923" s="69">
        <v>324</v>
      </c>
      <c r="J2923" s="69">
        <v>179</v>
      </c>
      <c r="K2923" s="69">
        <v>312</v>
      </c>
      <c r="L2923" s="70">
        <v>266</v>
      </c>
      <c r="M2923" s="71">
        <f>IFERROR(L2923/F2923,"-")</f>
        <v>0.82098765432098764</v>
      </c>
      <c r="N2923" s="72">
        <f>L2923-F2923</f>
        <v>-58</v>
      </c>
      <c r="O2923" s="70">
        <v>334</v>
      </c>
      <c r="P2923" s="73">
        <v>161</v>
      </c>
      <c r="Q2923" s="74">
        <f>IFERROR(O2923/P2923,"-")</f>
        <v>2.0745341614906834</v>
      </c>
      <c r="W2923" s="1" t="str">
        <f t="shared" si="389"/>
        <v>25滋賀県</v>
      </c>
    </row>
    <row r="2924" spans="1:23" x14ac:dyDescent="0.15">
      <c r="A2924" s="8">
        <f t="shared" si="388"/>
        <v>195</v>
      </c>
      <c r="B2924" s="8">
        <f>B2923</f>
        <v>2506</v>
      </c>
      <c r="D2924" s="65"/>
      <c r="E2924" s="75" t="s">
        <v>31</v>
      </c>
      <c r="F2924" s="76">
        <v>602</v>
      </c>
      <c r="G2924" s="77">
        <f>IFERROR(F2924/P2924,"-")</f>
        <v>1.3497757847533631</v>
      </c>
      <c r="H2924" s="78">
        <v>403</v>
      </c>
      <c r="I2924" s="78">
        <v>470</v>
      </c>
      <c r="J2924" s="78">
        <v>262</v>
      </c>
      <c r="K2924" s="78">
        <v>589</v>
      </c>
      <c r="L2924" s="79">
        <v>634</v>
      </c>
      <c r="M2924" s="80">
        <f>IFERROR(L2924/F2924,"-")</f>
        <v>1.0531561461794019</v>
      </c>
      <c r="N2924" s="81">
        <f>L2924-F2924</f>
        <v>32</v>
      </c>
      <c r="O2924" s="79">
        <v>566</v>
      </c>
      <c r="P2924" s="82">
        <v>446</v>
      </c>
      <c r="Q2924" s="83">
        <f>IFERROR(O2924/P2924,"-")</f>
        <v>1.2690582959641257</v>
      </c>
      <c r="W2924" s="1" t="str">
        <f t="shared" si="389"/>
        <v>25滋賀県</v>
      </c>
    </row>
    <row r="2925" spans="1:23" x14ac:dyDescent="0.15">
      <c r="A2925" s="8">
        <f t="shared" si="388"/>
        <v>195</v>
      </c>
      <c r="B2925" s="8">
        <f>B2924</f>
        <v>2506</v>
      </c>
      <c r="D2925" s="65"/>
      <c r="E2925" s="75" t="s">
        <v>32</v>
      </c>
      <c r="F2925" s="76">
        <v>146</v>
      </c>
      <c r="G2925" s="77">
        <f>IFERROR(F2925/P2925,"-")</f>
        <v>0.50694444444444442</v>
      </c>
      <c r="H2925" s="78">
        <v>232</v>
      </c>
      <c r="I2925" s="78">
        <v>162</v>
      </c>
      <c r="J2925" s="78">
        <v>81</v>
      </c>
      <c r="K2925" s="78">
        <v>133</v>
      </c>
      <c r="L2925" s="79">
        <v>133</v>
      </c>
      <c r="M2925" s="80">
        <f>IFERROR(L2925/F2925,"-")</f>
        <v>0.91095890410958902</v>
      </c>
      <c r="N2925" s="81">
        <f>L2925-F2925</f>
        <v>-13</v>
      </c>
      <c r="O2925" s="79">
        <v>133</v>
      </c>
      <c r="P2925" s="82">
        <v>288</v>
      </c>
      <c r="Q2925" s="83">
        <f>IFERROR(O2925/P2925,"-")</f>
        <v>0.46180555555555558</v>
      </c>
      <c r="W2925" s="1" t="str">
        <f t="shared" si="389"/>
        <v>25滋賀県</v>
      </c>
    </row>
    <row r="2926" spans="1:23" ht="14.25" thickBot="1" x14ac:dyDescent="0.2">
      <c r="A2926" s="8">
        <f t="shared" si="388"/>
        <v>195</v>
      </c>
      <c r="B2926" s="8">
        <f>B2925</f>
        <v>2506</v>
      </c>
      <c r="D2926" s="84"/>
      <c r="E2926" s="85" t="s">
        <v>33</v>
      </c>
      <c r="F2926" s="86">
        <v>109</v>
      </c>
      <c r="G2926" s="87">
        <f>IFERROR(F2926/P2926,"-")</f>
        <v>1.6268656716417911</v>
      </c>
      <c r="H2926" s="88">
        <v>109</v>
      </c>
      <c r="I2926" s="88">
        <v>109</v>
      </c>
      <c r="J2926" s="88">
        <v>57</v>
      </c>
      <c r="K2926" s="88">
        <v>109</v>
      </c>
      <c r="L2926" s="89">
        <v>109</v>
      </c>
      <c r="M2926" s="90">
        <f>IFERROR(L2926/F2926,"-")</f>
        <v>1</v>
      </c>
      <c r="N2926" s="91">
        <f>L2926-F2926</f>
        <v>0</v>
      </c>
      <c r="O2926" s="89">
        <v>109</v>
      </c>
      <c r="P2926" s="92">
        <v>67</v>
      </c>
      <c r="Q2926" s="93">
        <f>IFERROR(O2926/P2926,"-")</f>
        <v>1.6268656716417911</v>
      </c>
      <c r="W2926" s="1" t="str">
        <f t="shared" si="389"/>
        <v>25滋賀県</v>
      </c>
    </row>
    <row r="2927" spans="1:23" s="5" customFormat="1" x14ac:dyDescent="0.15">
      <c r="A2927" s="94">
        <f t="shared" si="388"/>
        <v>195</v>
      </c>
      <c r="B2927" s="94">
        <f>B2926</f>
        <v>2506</v>
      </c>
      <c r="D2927" s="95"/>
      <c r="E2927" s="96" t="s">
        <v>34</v>
      </c>
      <c r="F2927" s="97">
        <v>1</v>
      </c>
      <c r="G2927" s="98"/>
      <c r="H2927" s="97">
        <v>1</v>
      </c>
      <c r="I2927" s="97">
        <v>1</v>
      </c>
      <c r="J2927" s="97">
        <v>1</v>
      </c>
      <c r="K2927" s="97">
        <v>1</v>
      </c>
      <c r="L2927" s="97">
        <v>1</v>
      </c>
      <c r="M2927" s="99"/>
      <c r="N2927" s="99"/>
      <c r="O2927" s="100"/>
      <c r="P2927" s="100"/>
      <c r="Q2927" s="99"/>
      <c r="W2927" s="5" t="str">
        <f t="shared" si="389"/>
        <v>25滋賀県</v>
      </c>
    </row>
    <row r="2928" spans="1:23" x14ac:dyDescent="0.15">
      <c r="A2928" s="8">
        <f>(ROW()+12)/15</f>
        <v>196</v>
      </c>
      <c r="B2928" s="8"/>
      <c r="C2928" s="101">
        <f>(ROW()+12)/15</f>
        <v>196</v>
      </c>
      <c r="D2928" s="101"/>
      <c r="R2928" s="1" t="str">
        <f>"（"&amp;H2930&amp;"　"&amp;H2931&amp;"構想区域）"</f>
        <v>（滋賀県　湖西構想区域）</v>
      </c>
      <c r="W2928" s="1" t="str">
        <f>TEXT(F2930,"0?")&amp;H2930</f>
        <v>25滋賀県</v>
      </c>
    </row>
    <row r="2929" spans="1:23" ht="14.25" thickBot="1" x14ac:dyDescent="0.2">
      <c r="A2929" s="8">
        <f t="shared" ref="A2929:A2942" si="390">A2928</f>
        <v>196</v>
      </c>
      <c r="B2929" s="8"/>
      <c r="C2929" s="1" t="s">
        <v>3</v>
      </c>
      <c r="W2929" s="1" t="str">
        <f>W2928</f>
        <v>25滋賀県</v>
      </c>
    </row>
    <row r="2930" spans="1:23" x14ac:dyDescent="0.15">
      <c r="A2930" s="8">
        <f t="shared" si="390"/>
        <v>196</v>
      </c>
      <c r="B2930" s="8">
        <v>2507</v>
      </c>
      <c r="D2930" s="10" t="s">
        <v>4</v>
      </c>
      <c r="E2930" s="11"/>
      <c r="F2930" s="12">
        <f>QUOTIENT(F2931,100)</f>
        <v>25</v>
      </c>
      <c r="G2930" s="13"/>
      <c r="H2930" s="14" t="s">
        <v>243</v>
      </c>
      <c r="I2930" s="15"/>
      <c r="N2930" s="16"/>
      <c r="W2930" s="1" t="str">
        <f t="shared" ref="W2930:W2942" si="391">W2929</f>
        <v>25滋賀県</v>
      </c>
    </row>
    <row r="2931" spans="1:23" x14ac:dyDescent="0.15">
      <c r="A2931" s="8">
        <f t="shared" si="390"/>
        <v>196</v>
      </c>
      <c r="B2931" s="8">
        <f>B2930</f>
        <v>2507</v>
      </c>
      <c r="D2931" s="17" t="s">
        <v>5</v>
      </c>
      <c r="E2931" s="18"/>
      <c r="F2931" s="19">
        <f>B2931</f>
        <v>2507</v>
      </c>
      <c r="G2931" s="20"/>
      <c r="H2931" s="21" t="s">
        <v>250</v>
      </c>
      <c r="I2931" s="22"/>
      <c r="N2931" s="16"/>
      <c r="W2931" s="1" t="str">
        <f t="shared" si="391"/>
        <v>25滋賀県</v>
      </c>
    </row>
    <row r="2932" spans="1:23" x14ac:dyDescent="0.15">
      <c r="A2932" s="8">
        <f t="shared" si="390"/>
        <v>196</v>
      </c>
      <c r="B2932" s="8">
        <f>B2931</f>
        <v>2507</v>
      </c>
      <c r="D2932" s="23" t="s">
        <v>6</v>
      </c>
      <c r="E2932" s="24"/>
      <c r="F2932" s="25">
        <v>4.6376999999999997</v>
      </c>
      <c r="G2932" s="26"/>
      <c r="H2932" s="26"/>
      <c r="I2932" s="27"/>
      <c r="J2932" s="28"/>
      <c r="K2932" s="28"/>
      <c r="M2932" s="28"/>
      <c r="N2932" s="29"/>
      <c r="O2932" s="30" t="s">
        <v>7</v>
      </c>
      <c r="W2932" s="1" t="str">
        <f t="shared" si="391"/>
        <v>25滋賀県</v>
      </c>
    </row>
    <row r="2933" spans="1:23" ht="14.25" thickBot="1" x14ac:dyDescent="0.2">
      <c r="A2933" s="8">
        <f t="shared" si="390"/>
        <v>196</v>
      </c>
      <c r="B2933" s="8">
        <f>B2932</f>
        <v>2507</v>
      </c>
      <c r="D2933" s="31" t="s">
        <v>8</v>
      </c>
      <c r="E2933" s="32"/>
      <c r="F2933" s="33">
        <v>693.05</v>
      </c>
      <c r="G2933" s="34"/>
      <c r="H2933" s="34"/>
      <c r="I2933" s="35"/>
      <c r="J2933" s="36"/>
      <c r="K2933" s="36"/>
      <c r="M2933" s="36"/>
      <c r="O2933" s="37">
        <v>-0.21799999999999997</v>
      </c>
      <c r="P2933" s="37"/>
      <c r="W2933" s="1" t="str">
        <f t="shared" si="391"/>
        <v>25滋賀県</v>
      </c>
    </row>
    <row r="2934" spans="1:23" ht="14.25" thickBot="1" x14ac:dyDescent="0.2">
      <c r="A2934" s="8">
        <f t="shared" si="390"/>
        <v>196</v>
      </c>
      <c r="B2934" s="8"/>
      <c r="C2934" s="1" t="s">
        <v>9</v>
      </c>
      <c r="W2934" s="1" t="str">
        <f t="shared" si="391"/>
        <v>25滋賀県</v>
      </c>
    </row>
    <row r="2935" spans="1:23" ht="13.5" customHeight="1" x14ac:dyDescent="0.15">
      <c r="A2935" s="8">
        <f t="shared" si="390"/>
        <v>196</v>
      </c>
      <c r="B2935" s="8"/>
      <c r="D2935" s="38"/>
      <c r="E2935" s="39"/>
      <c r="F2935" s="40" t="s">
        <v>10</v>
      </c>
      <c r="G2935" s="41"/>
      <c r="H2935" s="42" t="s">
        <v>11</v>
      </c>
      <c r="I2935" s="42" t="s">
        <v>12</v>
      </c>
      <c r="J2935" s="42" t="s">
        <v>13</v>
      </c>
      <c r="K2935" s="42" t="s">
        <v>14</v>
      </c>
      <c r="L2935" s="43" t="s">
        <v>15</v>
      </c>
      <c r="M2935" s="41"/>
      <c r="N2935" s="41"/>
      <c r="O2935" s="43" t="s">
        <v>16</v>
      </c>
      <c r="P2935" s="41"/>
      <c r="Q2935" s="44"/>
      <c r="W2935" s="1" t="str">
        <f t="shared" si="391"/>
        <v>25滋賀県</v>
      </c>
    </row>
    <row r="2936" spans="1:23" ht="32.25" thickBot="1" x14ac:dyDescent="0.2">
      <c r="A2936" s="8">
        <f t="shared" si="390"/>
        <v>196</v>
      </c>
      <c r="B2936" s="8"/>
      <c r="D2936" s="45"/>
      <c r="E2936" s="46"/>
      <c r="F2936" s="47" t="s">
        <v>17</v>
      </c>
      <c r="G2936" s="48" t="s">
        <v>18</v>
      </c>
      <c r="H2936" s="49" t="s">
        <v>19</v>
      </c>
      <c r="I2936" s="49" t="s">
        <v>20</v>
      </c>
      <c r="J2936" s="49" t="s">
        <v>21</v>
      </c>
      <c r="K2936" s="49" t="s">
        <v>22</v>
      </c>
      <c r="L2936" s="50" t="s">
        <v>23</v>
      </c>
      <c r="M2936" s="51" t="s">
        <v>24</v>
      </c>
      <c r="N2936" s="52" t="s">
        <v>25</v>
      </c>
      <c r="O2936" s="53" t="s">
        <v>26</v>
      </c>
      <c r="P2936" s="51" t="s">
        <v>27</v>
      </c>
      <c r="Q2936" s="54" t="s">
        <v>28</v>
      </c>
      <c r="W2936" s="1" t="str">
        <f t="shared" si="391"/>
        <v>25滋賀県</v>
      </c>
    </row>
    <row r="2937" spans="1:23" ht="14.25" thickTop="1" x14ac:dyDescent="0.15">
      <c r="A2937" s="8">
        <f t="shared" si="390"/>
        <v>196</v>
      </c>
      <c r="B2937" s="8">
        <f>B2932</f>
        <v>2507</v>
      </c>
      <c r="D2937" s="55"/>
      <c r="E2937" s="56" t="s">
        <v>29</v>
      </c>
      <c r="F2937" s="57">
        <f>SUM(F2938:F2941)</f>
        <v>410</v>
      </c>
      <c r="G2937" s="58">
        <f>IFERROR(F2937/P2937,"-")</f>
        <v>1.0512820512820513</v>
      </c>
      <c r="H2937" s="59">
        <f>SUM(H2938:H2941)</f>
        <v>406</v>
      </c>
      <c r="I2937" s="59">
        <f>SUM(I2938:I2941)</f>
        <v>406</v>
      </c>
      <c r="J2937" s="59">
        <f>SUM(J2938:J2941)</f>
        <v>260</v>
      </c>
      <c r="K2937" s="59">
        <f>SUM(K2938:K2941)</f>
        <v>406</v>
      </c>
      <c r="L2937" s="60">
        <f>SUM(L2938:L2941)</f>
        <v>488</v>
      </c>
      <c r="M2937" s="61">
        <f>IFERROR(L2937/F2937,"-")</f>
        <v>1.1902439024390243</v>
      </c>
      <c r="N2937" s="62">
        <f>L2937-F2937</f>
        <v>78</v>
      </c>
      <c r="O2937" s="60">
        <f>SUM(O2938:O2941)</f>
        <v>406</v>
      </c>
      <c r="P2937" s="63">
        <f>SUM(P2938:P2941)</f>
        <v>390</v>
      </c>
      <c r="Q2937" s="64">
        <f>IFERROR(O2937/P2937,"-")</f>
        <v>1.0410256410256411</v>
      </c>
      <c r="W2937" s="1" t="str">
        <f t="shared" si="391"/>
        <v>25滋賀県</v>
      </c>
    </row>
    <row r="2938" spans="1:23" x14ac:dyDescent="0.15">
      <c r="A2938" s="8">
        <f t="shared" si="390"/>
        <v>196</v>
      </c>
      <c r="B2938" s="8">
        <f>B2937</f>
        <v>2507</v>
      </c>
      <c r="D2938" s="65"/>
      <c r="E2938" s="66" t="s">
        <v>30</v>
      </c>
      <c r="F2938" s="67">
        <v>0</v>
      </c>
      <c r="G2938" s="68">
        <f>IFERROR(F2938/P2938,"-")</f>
        <v>0</v>
      </c>
      <c r="H2938" s="69">
        <v>0</v>
      </c>
      <c r="I2938" s="69">
        <v>0</v>
      </c>
      <c r="J2938" s="69">
        <v>0</v>
      </c>
      <c r="K2938" s="69">
        <v>0</v>
      </c>
      <c r="L2938" s="70">
        <v>0</v>
      </c>
      <c r="M2938" s="71" t="str">
        <f>IFERROR(L2938/F2938,"-")</f>
        <v>-</v>
      </c>
      <c r="N2938" s="72">
        <f>L2938-F2938</f>
        <v>0</v>
      </c>
      <c r="O2938" s="70">
        <v>0</v>
      </c>
      <c r="P2938" s="73">
        <v>18</v>
      </c>
      <c r="Q2938" s="74">
        <f>IFERROR(O2938/P2938,"-")</f>
        <v>0</v>
      </c>
      <c r="W2938" s="1" t="str">
        <f t="shared" si="391"/>
        <v>25滋賀県</v>
      </c>
    </row>
    <row r="2939" spans="1:23" x14ac:dyDescent="0.15">
      <c r="A2939" s="8">
        <f t="shared" si="390"/>
        <v>196</v>
      </c>
      <c r="B2939" s="8">
        <f>B2938</f>
        <v>2507</v>
      </c>
      <c r="D2939" s="65"/>
      <c r="E2939" s="75" t="s">
        <v>31</v>
      </c>
      <c r="F2939" s="76">
        <v>270</v>
      </c>
      <c r="G2939" s="77">
        <f>IFERROR(F2939/P2939,"-")</f>
        <v>2.3684210526315788</v>
      </c>
      <c r="H2939" s="78">
        <v>224</v>
      </c>
      <c r="I2939" s="78">
        <v>224</v>
      </c>
      <c r="J2939" s="78">
        <v>120</v>
      </c>
      <c r="K2939" s="78">
        <v>224</v>
      </c>
      <c r="L2939" s="79">
        <v>224</v>
      </c>
      <c r="M2939" s="80">
        <f>IFERROR(L2939/F2939,"-")</f>
        <v>0.82962962962962961</v>
      </c>
      <c r="N2939" s="81">
        <f>L2939-F2939</f>
        <v>-46</v>
      </c>
      <c r="O2939" s="79">
        <v>224</v>
      </c>
      <c r="P2939" s="82">
        <v>114</v>
      </c>
      <c r="Q2939" s="83">
        <f>IFERROR(O2939/P2939,"-")</f>
        <v>1.9649122807017543</v>
      </c>
      <c r="W2939" s="1" t="str">
        <f t="shared" si="391"/>
        <v>25滋賀県</v>
      </c>
    </row>
    <row r="2940" spans="1:23" x14ac:dyDescent="0.15">
      <c r="A2940" s="8">
        <f t="shared" si="390"/>
        <v>196</v>
      </c>
      <c r="B2940" s="8">
        <f>B2939</f>
        <v>2507</v>
      </c>
      <c r="D2940" s="65"/>
      <c r="E2940" s="75" t="s">
        <v>32</v>
      </c>
      <c r="F2940" s="76">
        <v>40</v>
      </c>
      <c r="G2940" s="77">
        <f>IFERROR(F2940/P2940,"-")</f>
        <v>0.27397260273972601</v>
      </c>
      <c r="H2940" s="78">
        <v>82</v>
      </c>
      <c r="I2940" s="78">
        <v>82</v>
      </c>
      <c r="J2940" s="78">
        <v>40</v>
      </c>
      <c r="K2940" s="78">
        <v>82</v>
      </c>
      <c r="L2940" s="79">
        <v>164</v>
      </c>
      <c r="M2940" s="80">
        <f>IFERROR(L2940/F2940,"-")</f>
        <v>4.0999999999999996</v>
      </c>
      <c r="N2940" s="81">
        <f>L2940-F2940</f>
        <v>124</v>
      </c>
      <c r="O2940" s="79">
        <v>82</v>
      </c>
      <c r="P2940" s="82">
        <v>146</v>
      </c>
      <c r="Q2940" s="83">
        <f>IFERROR(O2940/P2940,"-")</f>
        <v>0.56164383561643838</v>
      </c>
      <c r="W2940" s="1" t="str">
        <f t="shared" si="391"/>
        <v>25滋賀県</v>
      </c>
    </row>
    <row r="2941" spans="1:23" ht="14.25" thickBot="1" x14ac:dyDescent="0.2">
      <c r="A2941" s="8">
        <f t="shared" si="390"/>
        <v>196</v>
      </c>
      <c r="B2941" s="8">
        <f>B2940</f>
        <v>2507</v>
      </c>
      <c r="D2941" s="84"/>
      <c r="E2941" s="85" t="s">
        <v>33</v>
      </c>
      <c r="F2941" s="86">
        <v>100</v>
      </c>
      <c r="G2941" s="87">
        <f>IFERROR(F2941/P2941,"-")</f>
        <v>0.8928571428571429</v>
      </c>
      <c r="H2941" s="88">
        <v>100</v>
      </c>
      <c r="I2941" s="88">
        <v>100</v>
      </c>
      <c r="J2941" s="88">
        <v>100</v>
      </c>
      <c r="K2941" s="88">
        <v>100</v>
      </c>
      <c r="L2941" s="89">
        <v>100</v>
      </c>
      <c r="M2941" s="90">
        <f>IFERROR(L2941/F2941,"-")</f>
        <v>1</v>
      </c>
      <c r="N2941" s="91">
        <f>L2941-F2941</f>
        <v>0</v>
      </c>
      <c r="O2941" s="89">
        <v>100</v>
      </c>
      <c r="P2941" s="92">
        <v>112</v>
      </c>
      <c r="Q2941" s="93">
        <f>IFERROR(O2941/P2941,"-")</f>
        <v>0.8928571428571429</v>
      </c>
      <c r="W2941" s="1" t="str">
        <f t="shared" si="391"/>
        <v>25滋賀県</v>
      </c>
    </row>
    <row r="2942" spans="1:23" s="5" customFormat="1" x14ac:dyDescent="0.15">
      <c r="A2942" s="94">
        <f t="shared" si="390"/>
        <v>196</v>
      </c>
      <c r="B2942" s="94">
        <f>B2941</f>
        <v>2507</v>
      </c>
      <c r="D2942" s="95"/>
      <c r="E2942" s="96" t="s">
        <v>34</v>
      </c>
      <c r="F2942" s="97">
        <v>1</v>
      </c>
      <c r="G2942" s="98"/>
      <c r="H2942" s="97">
        <v>1</v>
      </c>
      <c r="I2942" s="97">
        <v>1</v>
      </c>
      <c r="J2942" s="97">
        <v>0.66666666666666663</v>
      </c>
      <c r="K2942" s="97">
        <v>1</v>
      </c>
      <c r="L2942" s="97">
        <v>1</v>
      </c>
      <c r="M2942" s="99"/>
      <c r="N2942" s="99"/>
      <c r="O2942" s="100"/>
      <c r="P2942" s="100"/>
      <c r="Q2942" s="99"/>
      <c r="W2942" s="5" t="str">
        <f t="shared" si="391"/>
        <v>25滋賀県</v>
      </c>
    </row>
    <row r="2943" spans="1:23" x14ac:dyDescent="0.15">
      <c r="A2943" s="8">
        <f>(ROW()+12)/15</f>
        <v>197</v>
      </c>
      <c r="B2943" s="8"/>
      <c r="C2943" s="101">
        <f>(ROW()+12)/15</f>
        <v>197</v>
      </c>
      <c r="D2943" s="101"/>
      <c r="R2943" s="1" t="str">
        <f>"（"&amp;H2945&amp;"　"&amp;H2946&amp;"構想区域）"</f>
        <v>（京都府　丹後構想区域）</v>
      </c>
      <c r="W2943" s="1" t="str">
        <f>TEXT(F2945,"0?")&amp;H2945</f>
        <v>26京都府</v>
      </c>
    </row>
    <row r="2944" spans="1:23" ht="14.25" thickBot="1" x14ac:dyDescent="0.2">
      <c r="A2944" s="8">
        <f t="shared" ref="A2944:A2957" si="392">A2943</f>
        <v>197</v>
      </c>
      <c r="B2944" s="8"/>
      <c r="C2944" s="1" t="s">
        <v>3</v>
      </c>
      <c r="W2944" s="1" t="str">
        <f>W2943</f>
        <v>26京都府</v>
      </c>
    </row>
    <row r="2945" spans="1:23" x14ac:dyDescent="0.15">
      <c r="A2945" s="8">
        <f t="shared" si="392"/>
        <v>197</v>
      </c>
      <c r="B2945" s="8">
        <v>2601</v>
      </c>
      <c r="D2945" s="10" t="s">
        <v>4</v>
      </c>
      <c r="E2945" s="11"/>
      <c r="F2945" s="12">
        <f>QUOTIENT(F2946,100)</f>
        <v>26</v>
      </c>
      <c r="G2945" s="13"/>
      <c r="H2945" s="14" t="s">
        <v>251</v>
      </c>
      <c r="I2945" s="15"/>
      <c r="N2945" s="16"/>
      <c r="W2945" s="1" t="str">
        <f t="shared" ref="W2945:W2957" si="393">W2944</f>
        <v>26京都府</v>
      </c>
    </row>
    <row r="2946" spans="1:23" x14ac:dyDescent="0.15">
      <c r="A2946" s="8">
        <f t="shared" si="392"/>
        <v>197</v>
      </c>
      <c r="B2946" s="8">
        <f>B2945</f>
        <v>2601</v>
      </c>
      <c r="D2946" s="17" t="s">
        <v>5</v>
      </c>
      <c r="E2946" s="18"/>
      <c r="F2946" s="19">
        <f>B2946</f>
        <v>2601</v>
      </c>
      <c r="G2946" s="20"/>
      <c r="H2946" s="21" t="s">
        <v>252</v>
      </c>
      <c r="I2946" s="22"/>
      <c r="N2946" s="16"/>
      <c r="W2946" s="1" t="str">
        <f t="shared" si="393"/>
        <v>26京都府</v>
      </c>
    </row>
    <row r="2947" spans="1:23" x14ac:dyDescent="0.15">
      <c r="A2947" s="8">
        <f t="shared" si="392"/>
        <v>197</v>
      </c>
      <c r="B2947" s="8">
        <f>B2946</f>
        <v>2601</v>
      </c>
      <c r="D2947" s="23" t="s">
        <v>6</v>
      </c>
      <c r="E2947" s="24"/>
      <c r="F2947" s="25">
        <v>8.9638000000000009</v>
      </c>
      <c r="G2947" s="26"/>
      <c r="H2947" s="26"/>
      <c r="I2947" s="27"/>
      <c r="J2947" s="28"/>
      <c r="K2947" s="28"/>
      <c r="M2947" s="28"/>
      <c r="N2947" s="29"/>
      <c r="O2947" s="30" t="s">
        <v>7</v>
      </c>
      <c r="W2947" s="1" t="str">
        <f t="shared" si="393"/>
        <v>26京都府</v>
      </c>
    </row>
    <row r="2948" spans="1:23" ht="14.25" thickBot="1" x14ac:dyDescent="0.2">
      <c r="A2948" s="8">
        <f t="shared" si="392"/>
        <v>197</v>
      </c>
      <c r="B2948" s="8">
        <f>B2947</f>
        <v>2601</v>
      </c>
      <c r="D2948" s="31" t="s">
        <v>8</v>
      </c>
      <c r="E2948" s="32"/>
      <c r="F2948" s="33">
        <v>844.5</v>
      </c>
      <c r="G2948" s="34"/>
      <c r="H2948" s="34"/>
      <c r="I2948" s="35"/>
      <c r="J2948" s="36"/>
      <c r="K2948" s="36"/>
      <c r="M2948" s="36"/>
      <c r="O2948" s="37">
        <v>-0.124</v>
      </c>
      <c r="P2948" s="37"/>
      <c r="W2948" s="1" t="str">
        <f t="shared" si="393"/>
        <v>26京都府</v>
      </c>
    </row>
    <row r="2949" spans="1:23" ht="14.25" thickBot="1" x14ac:dyDescent="0.2">
      <c r="A2949" s="8">
        <f t="shared" si="392"/>
        <v>197</v>
      </c>
      <c r="B2949" s="8"/>
      <c r="C2949" s="1" t="s">
        <v>9</v>
      </c>
      <c r="W2949" s="1" t="str">
        <f t="shared" si="393"/>
        <v>26京都府</v>
      </c>
    </row>
    <row r="2950" spans="1:23" ht="13.5" customHeight="1" x14ac:dyDescent="0.15">
      <c r="A2950" s="8">
        <f t="shared" si="392"/>
        <v>197</v>
      </c>
      <c r="B2950" s="8"/>
      <c r="D2950" s="38"/>
      <c r="E2950" s="39"/>
      <c r="F2950" s="40" t="s">
        <v>10</v>
      </c>
      <c r="G2950" s="41"/>
      <c r="H2950" s="42" t="s">
        <v>11</v>
      </c>
      <c r="I2950" s="42" t="s">
        <v>12</v>
      </c>
      <c r="J2950" s="42" t="s">
        <v>13</v>
      </c>
      <c r="K2950" s="42" t="s">
        <v>14</v>
      </c>
      <c r="L2950" s="43" t="s">
        <v>15</v>
      </c>
      <c r="M2950" s="41"/>
      <c r="N2950" s="41"/>
      <c r="O2950" s="43" t="s">
        <v>16</v>
      </c>
      <c r="P2950" s="41"/>
      <c r="Q2950" s="44"/>
      <c r="W2950" s="1" t="str">
        <f t="shared" si="393"/>
        <v>26京都府</v>
      </c>
    </row>
    <row r="2951" spans="1:23" ht="32.25" thickBot="1" x14ac:dyDescent="0.2">
      <c r="A2951" s="8">
        <f t="shared" si="392"/>
        <v>197</v>
      </c>
      <c r="B2951" s="8"/>
      <c r="D2951" s="45"/>
      <c r="E2951" s="46"/>
      <c r="F2951" s="47" t="s">
        <v>17</v>
      </c>
      <c r="G2951" s="48" t="s">
        <v>18</v>
      </c>
      <c r="H2951" s="49" t="s">
        <v>19</v>
      </c>
      <c r="I2951" s="49" t="s">
        <v>20</v>
      </c>
      <c r="J2951" s="49" t="s">
        <v>21</v>
      </c>
      <c r="K2951" s="49" t="s">
        <v>22</v>
      </c>
      <c r="L2951" s="50" t="s">
        <v>23</v>
      </c>
      <c r="M2951" s="51" t="s">
        <v>24</v>
      </c>
      <c r="N2951" s="52" t="s">
        <v>25</v>
      </c>
      <c r="O2951" s="53" t="s">
        <v>26</v>
      </c>
      <c r="P2951" s="51" t="s">
        <v>27</v>
      </c>
      <c r="Q2951" s="54" t="s">
        <v>28</v>
      </c>
      <c r="W2951" s="1" t="str">
        <f t="shared" si="393"/>
        <v>26京都府</v>
      </c>
    </row>
    <row r="2952" spans="1:23" ht="14.25" thickTop="1" x14ac:dyDescent="0.15">
      <c r="A2952" s="8">
        <f t="shared" si="392"/>
        <v>197</v>
      </c>
      <c r="B2952" s="8">
        <f>B2947</f>
        <v>2601</v>
      </c>
      <c r="D2952" s="55"/>
      <c r="E2952" s="56" t="s">
        <v>29</v>
      </c>
      <c r="F2952" s="57">
        <f>SUM(F2953:F2956)</f>
        <v>1181</v>
      </c>
      <c r="G2952" s="58">
        <f>IFERROR(F2952/P2952,"-")</f>
        <v>1.3574712643678162</v>
      </c>
      <c r="H2952" s="59">
        <f>SUM(H2953:H2956)</f>
        <v>1190</v>
      </c>
      <c r="I2952" s="59">
        <f>SUM(I2953:I2956)</f>
        <v>1176</v>
      </c>
      <c r="J2952" s="59">
        <f>SUM(J2953:J2956)</f>
        <v>1176</v>
      </c>
      <c r="K2952" s="59">
        <f>SUM(K2953:K2956)</f>
        <v>1175</v>
      </c>
      <c r="L2952" s="60">
        <f>SUM(L2953:L2956)</f>
        <v>1148</v>
      </c>
      <c r="M2952" s="61">
        <f>IFERROR(L2952/F2952,"-")</f>
        <v>0.97205757832345474</v>
      </c>
      <c r="N2952" s="62">
        <f>L2952-F2952</f>
        <v>-33</v>
      </c>
      <c r="O2952" s="60">
        <f>SUM(O2953:O2956)</f>
        <v>1138</v>
      </c>
      <c r="P2952" s="63">
        <f>SUM(P2953:P2956)</f>
        <v>870</v>
      </c>
      <c r="Q2952" s="64">
        <f>IFERROR(O2952/P2952,"-")</f>
        <v>1.3080459770114943</v>
      </c>
      <c r="W2952" s="1" t="str">
        <f t="shared" si="393"/>
        <v>26京都府</v>
      </c>
    </row>
    <row r="2953" spans="1:23" x14ac:dyDescent="0.15">
      <c r="A2953" s="8">
        <f t="shared" si="392"/>
        <v>197</v>
      </c>
      <c r="B2953" s="8">
        <f>B2952</f>
        <v>2601</v>
      </c>
      <c r="D2953" s="65"/>
      <c r="E2953" s="66" t="s">
        <v>30</v>
      </c>
      <c r="F2953" s="67">
        <v>16</v>
      </c>
      <c r="G2953" s="68">
        <f>IFERROR(F2953/P2953,"-")</f>
        <v>0.22535211267605634</v>
      </c>
      <c r="H2953" s="69">
        <v>16</v>
      </c>
      <c r="I2953" s="69">
        <v>16</v>
      </c>
      <c r="J2953" s="69">
        <v>16</v>
      </c>
      <c r="K2953" s="69">
        <v>16</v>
      </c>
      <c r="L2953" s="70">
        <v>16</v>
      </c>
      <c r="M2953" s="71">
        <f>IFERROR(L2953/F2953,"-")</f>
        <v>1</v>
      </c>
      <c r="N2953" s="72">
        <f>L2953-F2953</f>
        <v>0</v>
      </c>
      <c r="O2953" s="70">
        <v>16</v>
      </c>
      <c r="P2953" s="73">
        <v>71</v>
      </c>
      <c r="Q2953" s="74">
        <f>IFERROR(O2953/P2953,"-")</f>
        <v>0.22535211267605634</v>
      </c>
      <c r="W2953" s="1" t="str">
        <f t="shared" si="393"/>
        <v>26京都府</v>
      </c>
    </row>
    <row r="2954" spans="1:23" x14ac:dyDescent="0.15">
      <c r="A2954" s="8">
        <f t="shared" si="392"/>
        <v>197</v>
      </c>
      <c r="B2954" s="8">
        <f>B2953</f>
        <v>2601</v>
      </c>
      <c r="D2954" s="65"/>
      <c r="E2954" s="75" t="s">
        <v>31</v>
      </c>
      <c r="F2954" s="76">
        <v>836</v>
      </c>
      <c r="G2954" s="77">
        <f>IFERROR(F2954/P2954,"-")</f>
        <v>3.1787072243346008</v>
      </c>
      <c r="H2954" s="78">
        <v>843</v>
      </c>
      <c r="I2954" s="78">
        <v>641</v>
      </c>
      <c r="J2954" s="78">
        <v>730</v>
      </c>
      <c r="K2954" s="78">
        <v>778</v>
      </c>
      <c r="L2954" s="79">
        <v>751</v>
      </c>
      <c r="M2954" s="80">
        <f>IFERROR(L2954/F2954,"-")</f>
        <v>0.89832535885167464</v>
      </c>
      <c r="N2954" s="81">
        <f>L2954-F2954</f>
        <v>-85</v>
      </c>
      <c r="O2954" s="79">
        <v>741</v>
      </c>
      <c r="P2954" s="82">
        <v>263</v>
      </c>
      <c r="Q2954" s="83">
        <f>IFERROR(O2954/P2954,"-")</f>
        <v>2.8174904942965782</v>
      </c>
      <c r="W2954" s="1" t="str">
        <f t="shared" si="393"/>
        <v>26京都府</v>
      </c>
    </row>
    <row r="2955" spans="1:23" x14ac:dyDescent="0.15">
      <c r="A2955" s="8">
        <f t="shared" si="392"/>
        <v>197</v>
      </c>
      <c r="B2955" s="8">
        <f>B2954</f>
        <v>2601</v>
      </c>
      <c r="D2955" s="65"/>
      <c r="E2955" s="75" t="s">
        <v>32</v>
      </c>
      <c r="F2955" s="76">
        <v>96</v>
      </c>
      <c r="G2955" s="77">
        <f>IFERROR(F2955/P2955,"-")</f>
        <v>0.27272727272727271</v>
      </c>
      <c r="H2955" s="78">
        <v>96</v>
      </c>
      <c r="I2955" s="78">
        <v>285</v>
      </c>
      <c r="J2955" s="78">
        <v>96</v>
      </c>
      <c r="K2955" s="78">
        <v>96</v>
      </c>
      <c r="L2955" s="79">
        <v>196</v>
      </c>
      <c r="M2955" s="80">
        <f>IFERROR(L2955/F2955,"-")</f>
        <v>2.0416666666666665</v>
      </c>
      <c r="N2955" s="81">
        <f>L2955-F2955</f>
        <v>100</v>
      </c>
      <c r="O2955" s="79">
        <v>196</v>
      </c>
      <c r="P2955" s="82">
        <v>352</v>
      </c>
      <c r="Q2955" s="83">
        <f>IFERROR(O2955/P2955,"-")</f>
        <v>0.55681818181818177</v>
      </c>
      <c r="W2955" s="1" t="str">
        <f t="shared" si="393"/>
        <v>26京都府</v>
      </c>
    </row>
    <row r="2956" spans="1:23" ht="14.25" thickBot="1" x14ac:dyDescent="0.2">
      <c r="A2956" s="8">
        <f t="shared" si="392"/>
        <v>197</v>
      </c>
      <c r="B2956" s="8">
        <f>B2955</f>
        <v>2601</v>
      </c>
      <c r="D2956" s="84"/>
      <c r="E2956" s="85" t="s">
        <v>33</v>
      </c>
      <c r="F2956" s="86">
        <v>233</v>
      </c>
      <c r="G2956" s="87">
        <f>IFERROR(F2956/P2956,"-")</f>
        <v>1.2663043478260869</v>
      </c>
      <c r="H2956" s="88">
        <v>235</v>
      </c>
      <c r="I2956" s="88">
        <v>234</v>
      </c>
      <c r="J2956" s="88">
        <v>334</v>
      </c>
      <c r="K2956" s="88">
        <v>285</v>
      </c>
      <c r="L2956" s="89">
        <v>185</v>
      </c>
      <c r="M2956" s="90">
        <f>IFERROR(L2956/F2956,"-")</f>
        <v>0.79399141630901282</v>
      </c>
      <c r="N2956" s="91">
        <f>L2956-F2956</f>
        <v>-48</v>
      </c>
      <c r="O2956" s="89">
        <v>185</v>
      </c>
      <c r="P2956" s="92">
        <v>184</v>
      </c>
      <c r="Q2956" s="93">
        <f>IFERROR(O2956/P2956,"-")</f>
        <v>1.0054347826086956</v>
      </c>
      <c r="W2956" s="1" t="str">
        <f t="shared" si="393"/>
        <v>26京都府</v>
      </c>
    </row>
    <row r="2957" spans="1:23" s="5" customFormat="1" x14ac:dyDescent="0.15">
      <c r="A2957" s="94">
        <f t="shared" si="392"/>
        <v>197</v>
      </c>
      <c r="B2957" s="94">
        <f>B2956</f>
        <v>2601</v>
      </c>
      <c r="D2957" s="95"/>
      <c r="E2957" s="96" t="s">
        <v>34</v>
      </c>
      <c r="F2957" s="97">
        <v>1</v>
      </c>
      <c r="G2957" s="98"/>
      <c r="H2957" s="97">
        <v>1</v>
      </c>
      <c r="I2957" s="97">
        <v>1</v>
      </c>
      <c r="J2957" s="97">
        <v>1</v>
      </c>
      <c r="K2957" s="97">
        <v>1</v>
      </c>
      <c r="L2957" s="97">
        <v>1</v>
      </c>
      <c r="M2957" s="99"/>
      <c r="N2957" s="99"/>
      <c r="O2957" s="100"/>
      <c r="P2957" s="100"/>
      <c r="Q2957" s="99"/>
      <c r="W2957" s="5" t="str">
        <f t="shared" si="393"/>
        <v>26京都府</v>
      </c>
    </row>
    <row r="2958" spans="1:23" x14ac:dyDescent="0.15">
      <c r="A2958" s="8">
        <f>(ROW()+12)/15</f>
        <v>198</v>
      </c>
      <c r="B2958" s="8"/>
      <c r="C2958" s="101">
        <f>(ROW()+12)/15</f>
        <v>198</v>
      </c>
      <c r="D2958" s="101"/>
      <c r="R2958" s="1" t="str">
        <f>"（"&amp;H2960&amp;"　"&amp;H2961&amp;"構想区域）"</f>
        <v>（京都府　中丹構想区域）</v>
      </c>
      <c r="W2958" s="1" t="str">
        <f>TEXT(F2960,"0?")&amp;H2960</f>
        <v>26京都府</v>
      </c>
    </row>
    <row r="2959" spans="1:23" ht="14.25" thickBot="1" x14ac:dyDescent="0.2">
      <c r="A2959" s="8">
        <f t="shared" ref="A2959:A2972" si="394">A2958</f>
        <v>198</v>
      </c>
      <c r="B2959" s="8"/>
      <c r="C2959" s="1" t="s">
        <v>3</v>
      </c>
      <c r="W2959" s="1" t="str">
        <f>W2958</f>
        <v>26京都府</v>
      </c>
    </row>
    <row r="2960" spans="1:23" x14ac:dyDescent="0.15">
      <c r="A2960" s="8">
        <f t="shared" si="394"/>
        <v>198</v>
      </c>
      <c r="B2960" s="8">
        <v>2602</v>
      </c>
      <c r="D2960" s="10" t="s">
        <v>4</v>
      </c>
      <c r="E2960" s="11"/>
      <c r="F2960" s="12">
        <f>QUOTIENT(F2961,100)</f>
        <v>26</v>
      </c>
      <c r="G2960" s="13"/>
      <c r="H2960" s="14" t="s">
        <v>251</v>
      </c>
      <c r="I2960" s="15"/>
      <c r="N2960" s="16"/>
      <c r="W2960" s="1" t="str">
        <f t="shared" ref="W2960:W2972" si="395">W2959</f>
        <v>26京都府</v>
      </c>
    </row>
    <row r="2961" spans="1:23" x14ac:dyDescent="0.15">
      <c r="A2961" s="8">
        <f t="shared" si="394"/>
        <v>198</v>
      </c>
      <c r="B2961" s="8">
        <f>B2960</f>
        <v>2602</v>
      </c>
      <c r="D2961" s="17" t="s">
        <v>5</v>
      </c>
      <c r="E2961" s="18"/>
      <c r="F2961" s="19">
        <f>B2961</f>
        <v>2602</v>
      </c>
      <c r="G2961" s="20"/>
      <c r="H2961" s="21" t="s">
        <v>253</v>
      </c>
      <c r="I2961" s="22"/>
      <c r="N2961" s="16"/>
      <c r="W2961" s="1" t="str">
        <f t="shared" si="395"/>
        <v>26京都府</v>
      </c>
    </row>
    <row r="2962" spans="1:23" x14ac:dyDescent="0.15">
      <c r="A2962" s="8">
        <f t="shared" si="394"/>
        <v>198</v>
      </c>
      <c r="B2962" s="8">
        <f>B2961</f>
        <v>2602</v>
      </c>
      <c r="D2962" s="23" t="s">
        <v>6</v>
      </c>
      <c r="E2962" s="24"/>
      <c r="F2962" s="25">
        <v>18.948799999999999</v>
      </c>
      <c r="G2962" s="26"/>
      <c r="H2962" s="26"/>
      <c r="I2962" s="27"/>
      <c r="J2962" s="28"/>
      <c r="K2962" s="28"/>
      <c r="M2962" s="28"/>
      <c r="N2962" s="29"/>
      <c r="O2962" s="30" t="s">
        <v>7</v>
      </c>
      <c r="W2962" s="1" t="str">
        <f t="shared" si="395"/>
        <v>26京都府</v>
      </c>
    </row>
    <row r="2963" spans="1:23" ht="14.25" thickBot="1" x14ac:dyDescent="0.2">
      <c r="A2963" s="8">
        <f t="shared" si="394"/>
        <v>198</v>
      </c>
      <c r="B2963" s="8">
        <f>B2962</f>
        <v>2602</v>
      </c>
      <c r="D2963" s="31" t="s">
        <v>8</v>
      </c>
      <c r="E2963" s="32"/>
      <c r="F2963" s="33">
        <v>1241.77</v>
      </c>
      <c r="G2963" s="34"/>
      <c r="H2963" s="34"/>
      <c r="I2963" s="35"/>
      <c r="J2963" s="36"/>
      <c r="K2963" s="36"/>
      <c r="M2963" s="36"/>
      <c r="O2963" s="37">
        <v>-5.0000000000000044E-3</v>
      </c>
      <c r="P2963" s="37"/>
      <c r="W2963" s="1" t="str">
        <f t="shared" si="395"/>
        <v>26京都府</v>
      </c>
    </row>
    <row r="2964" spans="1:23" ht="14.25" thickBot="1" x14ac:dyDescent="0.2">
      <c r="A2964" s="8">
        <f t="shared" si="394"/>
        <v>198</v>
      </c>
      <c r="B2964" s="8"/>
      <c r="C2964" s="1" t="s">
        <v>9</v>
      </c>
      <c r="W2964" s="1" t="str">
        <f t="shared" si="395"/>
        <v>26京都府</v>
      </c>
    </row>
    <row r="2965" spans="1:23" ht="13.5" customHeight="1" x14ac:dyDescent="0.15">
      <c r="A2965" s="8">
        <f t="shared" si="394"/>
        <v>198</v>
      </c>
      <c r="B2965" s="8"/>
      <c r="D2965" s="38"/>
      <c r="E2965" s="39"/>
      <c r="F2965" s="40" t="s">
        <v>10</v>
      </c>
      <c r="G2965" s="41"/>
      <c r="H2965" s="42" t="s">
        <v>11</v>
      </c>
      <c r="I2965" s="42" t="s">
        <v>12</v>
      </c>
      <c r="J2965" s="42" t="s">
        <v>13</v>
      </c>
      <c r="K2965" s="42" t="s">
        <v>14</v>
      </c>
      <c r="L2965" s="43" t="s">
        <v>15</v>
      </c>
      <c r="M2965" s="41"/>
      <c r="N2965" s="41"/>
      <c r="O2965" s="43" t="s">
        <v>16</v>
      </c>
      <c r="P2965" s="41"/>
      <c r="Q2965" s="44"/>
      <c r="W2965" s="1" t="str">
        <f t="shared" si="395"/>
        <v>26京都府</v>
      </c>
    </row>
    <row r="2966" spans="1:23" ht="32.25" thickBot="1" x14ac:dyDescent="0.2">
      <c r="A2966" s="8">
        <f t="shared" si="394"/>
        <v>198</v>
      </c>
      <c r="B2966" s="8"/>
      <c r="D2966" s="45"/>
      <c r="E2966" s="46"/>
      <c r="F2966" s="47" t="s">
        <v>17</v>
      </c>
      <c r="G2966" s="48" t="s">
        <v>18</v>
      </c>
      <c r="H2966" s="49" t="s">
        <v>19</v>
      </c>
      <c r="I2966" s="49" t="s">
        <v>20</v>
      </c>
      <c r="J2966" s="49" t="s">
        <v>21</v>
      </c>
      <c r="K2966" s="49" t="s">
        <v>22</v>
      </c>
      <c r="L2966" s="50" t="s">
        <v>23</v>
      </c>
      <c r="M2966" s="51" t="s">
        <v>24</v>
      </c>
      <c r="N2966" s="52" t="s">
        <v>25</v>
      </c>
      <c r="O2966" s="53" t="s">
        <v>26</v>
      </c>
      <c r="P2966" s="51" t="s">
        <v>27</v>
      </c>
      <c r="Q2966" s="54" t="s">
        <v>28</v>
      </c>
      <c r="W2966" s="1" t="str">
        <f t="shared" si="395"/>
        <v>26京都府</v>
      </c>
    </row>
    <row r="2967" spans="1:23" ht="14.25" thickTop="1" x14ac:dyDescent="0.15">
      <c r="A2967" s="8">
        <f t="shared" si="394"/>
        <v>198</v>
      </c>
      <c r="B2967" s="8">
        <f>B2962</f>
        <v>2602</v>
      </c>
      <c r="D2967" s="55"/>
      <c r="E2967" s="56" t="s">
        <v>29</v>
      </c>
      <c r="F2967" s="57">
        <f>SUM(F2968:F2971)</f>
        <v>2139</v>
      </c>
      <c r="G2967" s="58">
        <f>IFERROR(F2967/P2967,"-")</f>
        <v>1.2908871454435726</v>
      </c>
      <c r="H2967" s="59">
        <f>SUM(H2968:H2971)</f>
        <v>2108</v>
      </c>
      <c r="I2967" s="59">
        <f>SUM(I2968:I2971)</f>
        <v>2053</v>
      </c>
      <c r="J2967" s="59">
        <f>SUM(J2968:J2971)</f>
        <v>2053</v>
      </c>
      <c r="K2967" s="59">
        <f>SUM(K2968:K2971)</f>
        <v>2053</v>
      </c>
      <c r="L2967" s="60">
        <f>SUM(L2968:L2971)</f>
        <v>2056</v>
      </c>
      <c r="M2967" s="61">
        <f>IFERROR(L2967/F2967,"-")</f>
        <v>0.96119682094436654</v>
      </c>
      <c r="N2967" s="62">
        <f>L2967-F2967</f>
        <v>-83</v>
      </c>
      <c r="O2967" s="60">
        <f>SUM(O2968:O2971)</f>
        <v>2056</v>
      </c>
      <c r="P2967" s="63">
        <f>SUM(P2968:P2971)</f>
        <v>1657</v>
      </c>
      <c r="Q2967" s="64">
        <f>IFERROR(O2967/P2967,"-")</f>
        <v>1.2407966203983103</v>
      </c>
      <c r="W2967" s="1" t="str">
        <f t="shared" si="395"/>
        <v>26京都府</v>
      </c>
    </row>
    <row r="2968" spans="1:23" x14ac:dyDescent="0.15">
      <c r="A2968" s="8">
        <f t="shared" si="394"/>
        <v>198</v>
      </c>
      <c r="B2968" s="8">
        <f>B2967</f>
        <v>2602</v>
      </c>
      <c r="D2968" s="65"/>
      <c r="E2968" s="66" t="s">
        <v>30</v>
      </c>
      <c r="F2968" s="67">
        <v>94</v>
      </c>
      <c r="G2968" s="68">
        <f>IFERROR(F2968/P2968,"-")</f>
        <v>0.51086956521739135</v>
      </c>
      <c r="H2968" s="69">
        <v>70</v>
      </c>
      <c r="I2968" s="69">
        <v>70</v>
      </c>
      <c r="J2968" s="69">
        <v>73</v>
      </c>
      <c r="K2968" s="69">
        <v>73</v>
      </c>
      <c r="L2968" s="70">
        <v>73</v>
      </c>
      <c r="M2968" s="71">
        <f>IFERROR(L2968/F2968,"-")</f>
        <v>0.77659574468085102</v>
      </c>
      <c r="N2968" s="72">
        <f>L2968-F2968</f>
        <v>-21</v>
      </c>
      <c r="O2968" s="70">
        <v>73</v>
      </c>
      <c r="P2968" s="73">
        <v>184</v>
      </c>
      <c r="Q2968" s="74">
        <f>IFERROR(O2968/P2968,"-")</f>
        <v>0.39673913043478259</v>
      </c>
      <c r="W2968" s="1" t="str">
        <f t="shared" si="395"/>
        <v>26京都府</v>
      </c>
    </row>
    <row r="2969" spans="1:23" x14ac:dyDescent="0.15">
      <c r="A2969" s="8">
        <f t="shared" si="394"/>
        <v>198</v>
      </c>
      <c r="B2969" s="8">
        <f>B2968</f>
        <v>2602</v>
      </c>
      <c r="D2969" s="65"/>
      <c r="E2969" s="75" t="s">
        <v>31</v>
      </c>
      <c r="F2969" s="76">
        <v>1324</v>
      </c>
      <c r="G2969" s="77">
        <f>IFERROR(F2969/P2969,"-")</f>
        <v>2.0883280757097791</v>
      </c>
      <c r="H2969" s="78">
        <v>1089</v>
      </c>
      <c r="I2969" s="78">
        <v>1029</v>
      </c>
      <c r="J2969" s="78">
        <v>1086</v>
      </c>
      <c r="K2969" s="78">
        <v>1086</v>
      </c>
      <c r="L2969" s="79">
        <v>958</v>
      </c>
      <c r="M2969" s="80">
        <f>IFERROR(L2969/F2969,"-")</f>
        <v>0.72356495468277948</v>
      </c>
      <c r="N2969" s="81">
        <f>L2969-F2969</f>
        <v>-366</v>
      </c>
      <c r="O2969" s="79">
        <v>1046</v>
      </c>
      <c r="P2969" s="82">
        <v>634</v>
      </c>
      <c r="Q2969" s="83">
        <f>IFERROR(O2969/P2969,"-")</f>
        <v>1.6498422712933754</v>
      </c>
      <c r="W2969" s="1" t="str">
        <f t="shared" si="395"/>
        <v>26京都府</v>
      </c>
    </row>
    <row r="2970" spans="1:23" x14ac:dyDescent="0.15">
      <c r="A2970" s="8">
        <f t="shared" si="394"/>
        <v>198</v>
      </c>
      <c r="B2970" s="8">
        <f>B2969</f>
        <v>2602</v>
      </c>
      <c r="D2970" s="65"/>
      <c r="E2970" s="75" t="s">
        <v>32</v>
      </c>
      <c r="F2970" s="76">
        <v>234</v>
      </c>
      <c r="G2970" s="77">
        <f>IFERROR(F2970/P2970,"-")</f>
        <v>0.42010771992818674</v>
      </c>
      <c r="H2970" s="78">
        <v>522</v>
      </c>
      <c r="I2970" s="78">
        <v>536</v>
      </c>
      <c r="J2970" s="78">
        <v>476</v>
      </c>
      <c r="K2970" s="78">
        <v>476</v>
      </c>
      <c r="L2970" s="79">
        <v>616</v>
      </c>
      <c r="M2970" s="80">
        <f>IFERROR(L2970/F2970,"-")</f>
        <v>2.6324786324786325</v>
      </c>
      <c r="N2970" s="81">
        <f>L2970-F2970</f>
        <v>382</v>
      </c>
      <c r="O2970" s="79">
        <v>528</v>
      </c>
      <c r="P2970" s="82">
        <v>557</v>
      </c>
      <c r="Q2970" s="83">
        <f>IFERROR(O2970/P2970,"-")</f>
        <v>0.94793536804308798</v>
      </c>
      <c r="W2970" s="1" t="str">
        <f t="shared" si="395"/>
        <v>26京都府</v>
      </c>
    </row>
    <row r="2971" spans="1:23" ht="14.25" thickBot="1" x14ac:dyDescent="0.2">
      <c r="A2971" s="8">
        <f t="shared" si="394"/>
        <v>198</v>
      </c>
      <c r="B2971" s="8">
        <f>B2970</f>
        <v>2602</v>
      </c>
      <c r="D2971" s="84"/>
      <c r="E2971" s="85" t="s">
        <v>33</v>
      </c>
      <c r="F2971" s="86">
        <v>487</v>
      </c>
      <c r="G2971" s="87">
        <f>IFERROR(F2971/P2971,"-")</f>
        <v>1.7269503546099292</v>
      </c>
      <c r="H2971" s="88">
        <v>427</v>
      </c>
      <c r="I2971" s="88">
        <v>418</v>
      </c>
      <c r="J2971" s="88">
        <v>418</v>
      </c>
      <c r="K2971" s="88">
        <v>418</v>
      </c>
      <c r="L2971" s="89">
        <v>409</v>
      </c>
      <c r="M2971" s="90">
        <f>IFERROR(L2971/F2971,"-")</f>
        <v>0.83983572895277203</v>
      </c>
      <c r="N2971" s="91">
        <f>L2971-F2971</f>
        <v>-78</v>
      </c>
      <c r="O2971" s="89">
        <v>409</v>
      </c>
      <c r="P2971" s="92">
        <v>282</v>
      </c>
      <c r="Q2971" s="93">
        <f>IFERROR(O2971/P2971,"-")</f>
        <v>1.4503546099290781</v>
      </c>
      <c r="W2971" s="1" t="str">
        <f t="shared" si="395"/>
        <v>26京都府</v>
      </c>
    </row>
    <row r="2972" spans="1:23" s="5" customFormat="1" x14ac:dyDescent="0.15">
      <c r="A2972" s="94">
        <f t="shared" si="394"/>
        <v>198</v>
      </c>
      <c r="B2972" s="94">
        <f>B2971</f>
        <v>2602</v>
      </c>
      <c r="D2972" s="95"/>
      <c r="E2972" s="96" t="s">
        <v>34</v>
      </c>
      <c r="F2972" s="97">
        <v>0.875</v>
      </c>
      <c r="G2972" s="98"/>
      <c r="H2972" s="97">
        <v>0.91304347826086951</v>
      </c>
      <c r="I2972" s="97">
        <v>0.95454545454545459</v>
      </c>
      <c r="J2972" s="97">
        <v>0.95454545454545459</v>
      </c>
      <c r="K2972" s="97">
        <v>0.95454545454545459</v>
      </c>
      <c r="L2972" s="97">
        <v>0.95454545454545459</v>
      </c>
      <c r="M2972" s="99"/>
      <c r="N2972" s="99"/>
      <c r="O2972" s="100"/>
      <c r="P2972" s="100"/>
      <c r="Q2972" s="99"/>
      <c r="W2972" s="5" t="str">
        <f t="shared" si="395"/>
        <v>26京都府</v>
      </c>
    </row>
    <row r="2973" spans="1:23" x14ac:dyDescent="0.15">
      <c r="A2973" s="8">
        <f>(ROW()+12)/15</f>
        <v>199</v>
      </c>
      <c r="B2973" s="8"/>
      <c r="C2973" s="101">
        <f>(ROW()+12)/15</f>
        <v>199</v>
      </c>
      <c r="D2973" s="101"/>
      <c r="R2973" s="1" t="str">
        <f>"（"&amp;H2975&amp;"　"&amp;H2976&amp;"構想区域）"</f>
        <v>（京都府　南丹構想区域）</v>
      </c>
      <c r="W2973" s="1" t="str">
        <f>TEXT(F2975,"0?")&amp;H2975</f>
        <v>26京都府</v>
      </c>
    </row>
    <row r="2974" spans="1:23" ht="14.25" thickBot="1" x14ac:dyDescent="0.2">
      <c r="A2974" s="8">
        <f t="shared" ref="A2974:A2987" si="396">A2973</f>
        <v>199</v>
      </c>
      <c r="B2974" s="8"/>
      <c r="C2974" s="1" t="s">
        <v>3</v>
      </c>
      <c r="W2974" s="1" t="str">
        <f>W2973</f>
        <v>26京都府</v>
      </c>
    </row>
    <row r="2975" spans="1:23" x14ac:dyDescent="0.15">
      <c r="A2975" s="8">
        <f t="shared" si="396"/>
        <v>199</v>
      </c>
      <c r="B2975" s="8">
        <v>2603</v>
      </c>
      <c r="D2975" s="10" t="s">
        <v>4</v>
      </c>
      <c r="E2975" s="11"/>
      <c r="F2975" s="12">
        <f>QUOTIENT(F2976,100)</f>
        <v>26</v>
      </c>
      <c r="G2975" s="13"/>
      <c r="H2975" s="14" t="s">
        <v>251</v>
      </c>
      <c r="I2975" s="15"/>
      <c r="N2975" s="16"/>
      <c r="W2975" s="1" t="str">
        <f t="shared" ref="W2975:W2987" si="397">W2974</f>
        <v>26京都府</v>
      </c>
    </row>
    <row r="2976" spans="1:23" x14ac:dyDescent="0.15">
      <c r="A2976" s="8">
        <f t="shared" si="396"/>
        <v>199</v>
      </c>
      <c r="B2976" s="8">
        <f>B2975</f>
        <v>2603</v>
      </c>
      <c r="D2976" s="17" t="s">
        <v>5</v>
      </c>
      <c r="E2976" s="18"/>
      <c r="F2976" s="19">
        <f>B2976</f>
        <v>2603</v>
      </c>
      <c r="G2976" s="20"/>
      <c r="H2976" s="21" t="s">
        <v>254</v>
      </c>
      <c r="I2976" s="22"/>
      <c r="N2976" s="16"/>
      <c r="W2976" s="1" t="str">
        <f t="shared" si="397"/>
        <v>26京都府</v>
      </c>
    </row>
    <row r="2977" spans="1:23" x14ac:dyDescent="0.15">
      <c r="A2977" s="8">
        <f t="shared" si="396"/>
        <v>199</v>
      </c>
      <c r="B2977" s="8">
        <f>B2976</f>
        <v>2603</v>
      </c>
      <c r="D2977" s="23" t="s">
        <v>6</v>
      </c>
      <c r="E2977" s="24"/>
      <c r="F2977" s="25">
        <v>13.071</v>
      </c>
      <c r="G2977" s="26"/>
      <c r="H2977" s="26"/>
      <c r="I2977" s="27"/>
      <c r="J2977" s="28"/>
      <c r="K2977" s="28"/>
      <c r="M2977" s="28"/>
      <c r="N2977" s="29"/>
      <c r="O2977" s="30" t="s">
        <v>7</v>
      </c>
      <c r="W2977" s="1" t="str">
        <f t="shared" si="397"/>
        <v>26京都府</v>
      </c>
    </row>
    <row r="2978" spans="1:23" ht="14.25" thickBot="1" x14ac:dyDescent="0.2">
      <c r="A2978" s="8">
        <f t="shared" si="396"/>
        <v>199</v>
      </c>
      <c r="B2978" s="8">
        <f>B2977</f>
        <v>2603</v>
      </c>
      <c r="D2978" s="31" t="s">
        <v>8</v>
      </c>
      <c r="E2978" s="32"/>
      <c r="F2978" s="33">
        <v>1144.29</v>
      </c>
      <c r="G2978" s="34"/>
      <c r="H2978" s="34"/>
      <c r="I2978" s="35"/>
      <c r="J2978" s="36"/>
      <c r="K2978" s="36"/>
      <c r="M2978" s="36"/>
      <c r="O2978" s="37">
        <v>-0.16599999999999998</v>
      </c>
      <c r="P2978" s="37"/>
      <c r="W2978" s="1" t="str">
        <f t="shared" si="397"/>
        <v>26京都府</v>
      </c>
    </row>
    <row r="2979" spans="1:23" ht="14.25" thickBot="1" x14ac:dyDescent="0.2">
      <c r="A2979" s="8">
        <f t="shared" si="396"/>
        <v>199</v>
      </c>
      <c r="B2979" s="8"/>
      <c r="C2979" s="1" t="s">
        <v>9</v>
      </c>
      <c r="W2979" s="1" t="str">
        <f t="shared" si="397"/>
        <v>26京都府</v>
      </c>
    </row>
    <row r="2980" spans="1:23" ht="13.5" customHeight="1" x14ac:dyDescent="0.15">
      <c r="A2980" s="8">
        <f t="shared" si="396"/>
        <v>199</v>
      </c>
      <c r="B2980" s="8"/>
      <c r="D2980" s="38"/>
      <c r="E2980" s="39"/>
      <c r="F2980" s="40" t="s">
        <v>10</v>
      </c>
      <c r="G2980" s="41"/>
      <c r="H2980" s="42" t="s">
        <v>11</v>
      </c>
      <c r="I2980" s="42" t="s">
        <v>12</v>
      </c>
      <c r="J2980" s="42" t="s">
        <v>13</v>
      </c>
      <c r="K2980" s="42" t="s">
        <v>14</v>
      </c>
      <c r="L2980" s="43" t="s">
        <v>15</v>
      </c>
      <c r="M2980" s="41"/>
      <c r="N2980" s="41"/>
      <c r="O2980" s="43" t="s">
        <v>16</v>
      </c>
      <c r="P2980" s="41"/>
      <c r="Q2980" s="44"/>
      <c r="W2980" s="1" t="str">
        <f t="shared" si="397"/>
        <v>26京都府</v>
      </c>
    </row>
    <row r="2981" spans="1:23" ht="32.25" thickBot="1" x14ac:dyDescent="0.2">
      <c r="A2981" s="8">
        <f t="shared" si="396"/>
        <v>199</v>
      </c>
      <c r="B2981" s="8"/>
      <c r="D2981" s="45"/>
      <c r="E2981" s="46"/>
      <c r="F2981" s="47" t="s">
        <v>17</v>
      </c>
      <c r="G2981" s="48" t="s">
        <v>18</v>
      </c>
      <c r="H2981" s="49" t="s">
        <v>19</v>
      </c>
      <c r="I2981" s="49" t="s">
        <v>20</v>
      </c>
      <c r="J2981" s="49" t="s">
        <v>21</v>
      </c>
      <c r="K2981" s="49" t="s">
        <v>22</v>
      </c>
      <c r="L2981" s="50" t="s">
        <v>23</v>
      </c>
      <c r="M2981" s="51" t="s">
        <v>24</v>
      </c>
      <c r="N2981" s="52" t="s">
        <v>25</v>
      </c>
      <c r="O2981" s="53" t="s">
        <v>26</v>
      </c>
      <c r="P2981" s="51" t="s">
        <v>27</v>
      </c>
      <c r="Q2981" s="54" t="s">
        <v>28</v>
      </c>
      <c r="W2981" s="1" t="str">
        <f t="shared" si="397"/>
        <v>26京都府</v>
      </c>
    </row>
    <row r="2982" spans="1:23" ht="14.25" thickTop="1" x14ac:dyDescent="0.15">
      <c r="A2982" s="8">
        <f t="shared" si="396"/>
        <v>199</v>
      </c>
      <c r="B2982" s="8">
        <f>B2977</f>
        <v>2603</v>
      </c>
      <c r="D2982" s="55"/>
      <c r="E2982" s="56" t="s">
        <v>29</v>
      </c>
      <c r="F2982" s="57">
        <f>SUM(F2983:F2986)</f>
        <v>1179</v>
      </c>
      <c r="G2982" s="58">
        <f>IFERROR(F2982/P2982,"-")</f>
        <v>0.95542949756888174</v>
      </c>
      <c r="H2982" s="59">
        <f>SUM(H2983:H2986)</f>
        <v>1380</v>
      </c>
      <c r="I2982" s="59">
        <f>SUM(I2983:I2986)</f>
        <v>1376</v>
      </c>
      <c r="J2982" s="59">
        <f>SUM(J2983:J2986)</f>
        <v>1375</v>
      </c>
      <c r="K2982" s="59">
        <f>SUM(K2983:K2986)</f>
        <v>1289</v>
      </c>
      <c r="L2982" s="60">
        <f>SUM(L2983:L2986)</f>
        <v>1277</v>
      </c>
      <c r="M2982" s="61">
        <f>IFERROR(L2982/F2982,"-")</f>
        <v>1.0831212892281594</v>
      </c>
      <c r="N2982" s="62">
        <f>L2982-F2982</f>
        <v>98</v>
      </c>
      <c r="O2982" s="60">
        <f>SUM(O2983:O2986)</f>
        <v>1324</v>
      </c>
      <c r="P2982" s="63">
        <f>SUM(P2983:P2986)</f>
        <v>1234</v>
      </c>
      <c r="Q2982" s="64">
        <f>IFERROR(O2982/P2982,"-")</f>
        <v>1.072933549432739</v>
      </c>
      <c r="W2982" s="1" t="str">
        <f t="shared" si="397"/>
        <v>26京都府</v>
      </c>
    </row>
    <row r="2983" spans="1:23" x14ac:dyDescent="0.15">
      <c r="A2983" s="8">
        <f t="shared" si="396"/>
        <v>199</v>
      </c>
      <c r="B2983" s="8">
        <f>B2982</f>
        <v>2603</v>
      </c>
      <c r="D2983" s="65"/>
      <c r="E2983" s="66" t="s">
        <v>30</v>
      </c>
      <c r="F2983" s="67">
        <v>0</v>
      </c>
      <c r="G2983" s="68">
        <f>IFERROR(F2983/P2983,"-")</f>
        <v>0</v>
      </c>
      <c r="H2983" s="69">
        <v>0</v>
      </c>
      <c r="I2983" s="69">
        <v>46</v>
      </c>
      <c r="J2983" s="69">
        <v>46</v>
      </c>
      <c r="K2983" s="69">
        <v>46</v>
      </c>
      <c r="L2983" s="70">
        <v>46</v>
      </c>
      <c r="M2983" s="71" t="str">
        <f>IFERROR(L2983/F2983,"-")</f>
        <v>-</v>
      </c>
      <c r="N2983" s="72">
        <f>L2983-F2983</f>
        <v>46</v>
      </c>
      <c r="O2983" s="70">
        <v>46</v>
      </c>
      <c r="P2983" s="73">
        <v>80</v>
      </c>
      <c r="Q2983" s="74">
        <f>IFERROR(O2983/P2983,"-")</f>
        <v>0.57499999999999996</v>
      </c>
      <c r="W2983" s="1" t="str">
        <f t="shared" si="397"/>
        <v>26京都府</v>
      </c>
    </row>
    <row r="2984" spans="1:23" x14ac:dyDescent="0.15">
      <c r="A2984" s="8">
        <f t="shared" si="396"/>
        <v>199</v>
      </c>
      <c r="B2984" s="8">
        <f>B2983</f>
        <v>2603</v>
      </c>
      <c r="D2984" s="65"/>
      <c r="E2984" s="75" t="s">
        <v>31</v>
      </c>
      <c r="F2984" s="76">
        <v>810</v>
      </c>
      <c r="G2984" s="77">
        <f>IFERROR(F2984/P2984,"-")</f>
        <v>2.25</v>
      </c>
      <c r="H2984" s="78">
        <v>723</v>
      </c>
      <c r="I2984" s="78">
        <v>673</v>
      </c>
      <c r="J2984" s="78">
        <v>672</v>
      </c>
      <c r="K2984" s="78">
        <v>622</v>
      </c>
      <c r="L2984" s="79">
        <v>609</v>
      </c>
      <c r="M2984" s="80">
        <f>IFERROR(L2984/F2984,"-")</f>
        <v>0.75185185185185188</v>
      </c>
      <c r="N2984" s="81">
        <f>L2984-F2984</f>
        <v>-201</v>
      </c>
      <c r="O2984" s="79">
        <v>610</v>
      </c>
      <c r="P2984" s="82">
        <v>360</v>
      </c>
      <c r="Q2984" s="83">
        <f>IFERROR(O2984/P2984,"-")</f>
        <v>1.6944444444444444</v>
      </c>
      <c r="W2984" s="1" t="str">
        <f t="shared" si="397"/>
        <v>26京都府</v>
      </c>
    </row>
    <row r="2985" spans="1:23" x14ac:dyDescent="0.15">
      <c r="A2985" s="8">
        <f t="shared" si="396"/>
        <v>199</v>
      </c>
      <c r="B2985" s="8">
        <f>B2984</f>
        <v>2603</v>
      </c>
      <c r="D2985" s="65"/>
      <c r="E2985" s="75" t="s">
        <v>32</v>
      </c>
      <c r="F2985" s="76">
        <v>0</v>
      </c>
      <c r="G2985" s="77">
        <f>IFERROR(F2985/P2985,"-")</f>
        <v>0</v>
      </c>
      <c r="H2985" s="78">
        <v>161</v>
      </c>
      <c r="I2985" s="78">
        <v>103</v>
      </c>
      <c r="J2985" s="78">
        <v>103</v>
      </c>
      <c r="K2985" s="78">
        <v>103</v>
      </c>
      <c r="L2985" s="79">
        <v>103</v>
      </c>
      <c r="M2985" s="80" t="str">
        <f>IFERROR(L2985/F2985,"-")</f>
        <v>-</v>
      </c>
      <c r="N2985" s="81">
        <f>L2985-F2985</f>
        <v>103</v>
      </c>
      <c r="O2985" s="79">
        <v>150</v>
      </c>
      <c r="P2985" s="82">
        <v>278</v>
      </c>
      <c r="Q2985" s="83">
        <f>IFERROR(O2985/P2985,"-")</f>
        <v>0.53956834532374098</v>
      </c>
      <c r="W2985" s="1" t="str">
        <f t="shared" si="397"/>
        <v>26京都府</v>
      </c>
    </row>
    <row r="2986" spans="1:23" ht="14.25" thickBot="1" x14ac:dyDescent="0.2">
      <c r="A2986" s="8">
        <f t="shared" si="396"/>
        <v>199</v>
      </c>
      <c r="B2986" s="8">
        <f>B2985</f>
        <v>2603</v>
      </c>
      <c r="D2986" s="84"/>
      <c r="E2986" s="85" t="s">
        <v>33</v>
      </c>
      <c r="F2986" s="86">
        <v>369</v>
      </c>
      <c r="G2986" s="87">
        <f>IFERROR(F2986/P2986,"-")</f>
        <v>0.71511627906976749</v>
      </c>
      <c r="H2986" s="88">
        <v>496</v>
      </c>
      <c r="I2986" s="88">
        <v>554</v>
      </c>
      <c r="J2986" s="88">
        <v>554</v>
      </c>
      <c r="K2986" s="88">
        <v>518</v>
      </c>
      <c r="L2986" s="89">
        <v>519</v>
      </c>
      <c r="M2986" s="90">
        <f>IFERROR(L2986/F2986,"-")</f>
        <v>1.4065040650406504</v>
      </c>
      <c r="N2986" s="91">
        <f>L2986-F2986</f>
        <v>150</v>
      </c>
      <c r="O2986" s="89">
        <v>518</v>
      </c>
      <c r="P2986" s="92">
        <v>516</v>
      </c>
      <c r="Q2986" s="93">
        <f>IFERROR(O2986/P2986,"-")</f>
        <v>1.0038759689922481</v>
      </c>
      <c r="W2986" s="1" t="str">
        <f t="shared" si="397"/>
        <v>26京都府</v>
      </c>
    </row>
    <row r="2987" spans="1:23" s="5" customFormat="1" x14ac:dyDescent="0.15">
      <c r="A2987" s="94">
        <f t="shared" si="396"/>
        <v>199</v>
      </c>
      <c r="B2987" s="94">
        <f>B2986</f>
        <v>2603</v>
      </c>
      <c r="D2987" s="95"/>
      <c r="E2987" s="96" t="s">
        <v>34</v>
      </c>
      <c r="F2987" s="97">
        <v>0.8125</v>
      </c>
      <c r="G2987" s="98"/>
      <c r="H2987" s="97">
        <v>1</v>
      </c>
      <c r="I2987" s="97">
        <v>0.93333333333333335</v>
      </c>
      <c r="J2987" s="97">
        <v>0.8666666666666667</v>
      </c>
      <c r="K2987" s="97">
        <v>0.9285714285714286</v>
      </c>
      <c r="L2987" s="97">
        <v>0.9285714285714286</v>
      </c>
      <c r="M2987" s="99"/>
      <c r="N2987" s="99"/>
      <c r="O2987" s="100"/>
      <c r="P2987" s="100"/>
      <c r="Q2987" s="99"/>
      <c r="W2987" s="5" t="str">
        <f t="shared" si="397"/>
        <v>26京都府</v>
      </c>
    </row>
    <row r="2988" spans="1:23" x14ac:dyDescent="0.15">
      <c r="A2988" s="8">
        <f>(ROW()+12)/15</f>
        <v>200</v>
      </c>
      <c r="B2988" s="8"/>
      <c r="C2988" s="101">
        <f>(ROW()+12)/15</f>
        <v>200</v>
      </c>
      <c r="D2988" s="101"/>
      <c r="R2988" s="1" t="str">
        <f>"（"&amp;H2990&amp;"　"&amp;H2991&amp;"構想区域）"</f>
        <v>（京都府　京都・乙訓構想区域）</v>
      </c>
      <c r="W2988" s="1" t="str">
        <f>TEXT(F2990,"0?")&amp;H2990</f>
        <v>26京都府</v>
      </c>
    </row>
    <row r="2989" spans="1:23" ht="14.25" thickBot="1" x14ac:dyDescent="0.2">
      <c r="A2989" s="8">
        <f t="shared" ref="A2989:A3002" si="398">A2988</f>
        <v>200</v>
      </c>
      <c r="B2989" s="8"/>
      <c r="C2989" s="1" t="s">
        <v>3</v>
      </c>
      <c r="W2989" s="1" t="str">
        <f>W2988</f>
        <v>26京都府</v>
      </c>
    </row>
    <row r="2990" spans="1:23" x14ac:dyDescent="0.15">
      <c r="A2990" s="8">
        <f t="shared" si="398"/>
        <v>200</v>
      </c>
      <c r="B2990" s="8">
        <v>2604</v>
      </c>
      <c r="D2990" s="10" t="s">
        <v>4</v>
      </c>
      <c r="E2990" s="11"/>
      <c r="F2990" s="12">
        <f>QUOTIENT(F2991,100)</f>
        <v>26</v>
      </c>
      <c r="G2990" s="13"/>
      <c r="H2990" s="14" t="s">
        <v>251</v>
      </c>
      <c r="I2990" s="15"/>
      <c r="N2990" s="16"/>
      <c r="W2990" s="1" t="str">
        <f t="shared" ref="W2990:W3002" si="399">W2989</f>
        <v>26京都府</v>
      </c>
    </row>
    <row r="2991" spans="1:23" x14ac:dyDescent="0.15">
      <c r="A2991" s="8">
        <f t="shared" si="398"/>
        <v>200</v>
      </c>
      <c r="B2991" s="8">
        <f>B2990</f>
        <v>2604</v>
      </c>
      <c r="D2991" s="17" t="s">
        <v>5</v>
      </c>
      <c r="E2991" s="18"/>
      <c r="F2991" s="19">
        <f>B2991</f>
        <v>2604</v>
      </c>
      <c r="G2991" s="20"/>
      <c r="H2991" s="21" t="s">
        <v>255</v>
      </c>
      <c r="I2991" s="22"/>
      <c r="N2991" s="16"/>
      <c r="W2991" s="1" t="str">
        <f t="shared" si="399"/>
        <v>26京都府</v>
      </c>
    </row>
    <row r="2992" spans="1:23" x14ac:dyDescent="0.15">
      <c r="A2992" s="8">
        <f t="shared" si="398"/>
        <v>200</v>
      </c>
      <c r="B2992" s="8">
        <f>B2991</f>
        <v>2604</v>
      </c>
      <c r="D2992" s="23" t="s">
        <v>6</v>
      </c>
      <c r="E2992" s="24"/>
      <c r="F2992" s="25">
        <v>161.71430000000001</v>
      </c>
      <c r="G2992" s="26"/>
      <c r="H2992" s="26"/>
      <c r="I2992" s="27"/>
      <c r="J2992" s="28"/>
      <c r="K2992" s="28"/>
      <c r="M2992" s="28"/>
      <c r="N2992" s="29"/>
      <c r="O2992" s="30" t="s">
        <v>7</v>
      </c>
      <c r="W2992" s="1" t="str">
        <f t="shared" si="399"/>
        <v>26京都府</v>
      </c>
    </row>
    <row r="2993" spans="1:23" ht="14.25" thickBot="1" x14ac:dyDescent="0.2">
      <c r="A2993" s="8">
        <f t="shared" si="398"/>
        <v>200</v>
      </c>
      <c r="B2993" s="8">
        <f>B2992</f>
        <v>2604</v>
      </c>
      <c r="D2993" s="31" t="s">
        <v>8</v>
      </c>
      <c r="E2993" s="32"/>
      <c r="F2993" s="33">
        <v>860.69</v>
      </c>
      <c r="G2993" s="34"/>
      <c r="H2993" s="34"/>
      <c r="I2993" s="35"/>
      <c r="J2993" s="36"/>
      <c r="K2993" s="36"/>
      <c r="M2993" s="36"/>
      <c r="O2993" s="37">
        <v>8.5999999999999979E-2</v>
      </c>
      <c r="P2993" s="37"/>
      <c r="W2993" s="1" t="str">
        <f t="shared" si="399"/>
        <v>26京都府</v>
      </c>
    </row>
    <row r="2994" spans="1:23" ht="14.25" thickBot="1" x14ac:dyDescent="0.2">
      <c r="A2994" s="8">
        <f t="shared" si="398"/>
        <v>200</v>
      </c>
      <c r="B2994" s="8"/>
      <c r="C2994" s="1" t="s">
        <v>9</v>
      </c>
      <c r="W2994" s="1" t="str">
        <f t="shared" si="399"/>
        <v>26京都府</v>
      </c>
    </row>
    <row r="2995" spans="1:23" ht="13.5" customHeight="1" x14ac:dyDescent="0.15">
      <c r="A2995" s="8">
        <f t="shared" si="398"/>
        <v>200</v>
      </c>
      <c r="B2995" s="8"/>
      <c r="D2995" s="38"/>
      <c r="E2995" s="39"/>
      <c r="F2995" s="40" t="s">
        <v>10</v>
      </c>
      <c r="G2995" s="41"/>
      <c r="H2995" s="42" t="s">
        <v>11</v>
      </c>
      <c r="I2995" s="42" t="s">
        <v>12</v>
      </c>
      <c r="J2995" s="42" t="s">
        <v>13</v>
      </c>
      <c r="K2995" s="42" t="s">
        <v>14</v>
      </c>
      <c r="L2995" s="43" t="s">
        <v>15</v>
      </c>
      <c r="M2995" s="41"/>
      <c r="N2995" s="41"/>
      <c r="O2995" s="43" t="s">
        <v>16</v>
      </c>
      <c r="P2995" s="41"/>
      <c r="Q2995" s="44"/>
      <c r="W2995" s="1" t="str">
        <f t="shared" si="399"/>
        <v>26京都府</v>
      </c>
    </row>
    <row r="2996" spans="1:23" ht="32.25" thickBot="1" x14ac:dyDescent="0.2">
      <c r="A2996" s="8">
        <f t="shared" si="398"/>
        <v>200</v>
      </c>
      <c r="B2996" s="8"/>
      <c r="D2996" s="45"/>
      <c r="E2996" s="46"/>
      <c r="F2996" s="47" t="s">
        <v>17</v>
      </c>
      <c r="G2996" s="48" t="s">
        <v>18</v>
      </c>
      <c r="H2996" s="49" t="s">
        <v>19</v>
      </c>
      <c r="I2996" s="49" t="s">
        <v>20</v>
      </c>
      <c r="J2996" s="49" t="s">
        <v>21</v>
      </c>
      <c r="K2996" s="49" t="s">
        <v>22</v>
      </c>
      <c r="L2996" s="50" t="s">
        <v>23</v>
      </c>
      <c r="M2996" s="51" t="s">
        <v>24</v>
      </c>
      <c r="N2996" s="52" t="s">
        <v>25</v>
      </c>
      <c r="O2996" s="53" t="s">
        <v>26</v>
      </c>
      <c r="P2996" s="51" t="s">
        <v>27</v>
      </c>
      <c r="Q2996" s="54" t="s">
        <v>28</v>
      </c>
      <c r="W2996" s="1" t="str">
        <f t="shared" si="399"/>
        <v>26京都府</v>
      </c>
    </row>
    <row r="2997" spans="1:23" ht="14.25" thickTop="1" x14ac:dyDescent="0.15">
      <c r="A2997" s="8">
        <f t="shared" si="398"/>
        <v>200</v>
      </c>
      <c r="B2997" s="8">
        <f>B2992</f>
        <v>2604</v>
      </c>
      <c r="D2997" s="55"/>
      <c r="E2997" s="56" t="s">
        <v>29</v>
      </c>
      <c r="F2997" s="57">
        <f>SUM(F2998:F3001)</f>
        <v>19397</v>
      </c>
      <c r="G2997" s="58">
        <f>IFERROR(F2997/P2997,"-")</f>
        <v>0.91138467321336281</v>
      </c>
      <c r="H2997" s="59">
        <f>SUM(H2998:H3001)</f>
        <v>19098</v>
      </c>
      <c r="I2997" s="59">
        <f>SUM(I2998:I3001)</f>
        <v>19251</v>
      </c>
      <c r="J2997" s="59">
        <f>SUM(J2998:J3001)</f>
        <v>17347</v>
      </c>
      <c r="K2997" s="59">
        <f>SUM(K2998:K3001)</f>
        <v>16890</v>
      </c>
      <c r="L2997" s="60">
        <f>SUM(L2998:L3001)</f>
        <v>16972</v>
      </c>
      <c r="M2997" s="61">
        <f>IFERROR(L2997/F2997,"-")</f>
        <v>0.87498066711347111</v>
      </c>
      <c r="N2997" s="62">
        <f>L2997-F2997</f>
        <v>-2425</v>
      </c>
      <c r="O2997" s="60">
        <f>SUM(O2998:O3001)</f>
        <v>16930</v>
      </c>
      <c r="P2997" s="63">
        <f>SUM(P2998:P3001)</f>
        <v>21283</v>
      </c>
      <c r="Q2997" s="64">
        <f>IFERROR(O2997/P2997,"-")</f>
        <v>0.79547056336042854</v>
      </c>
      <c r="W2997" s="1" t="str">
        <f t="shared" si="399"/>
        <v>26京都府</v>
      </c>
    </row>
    <row r="2998" spans="1:23" x14ac:dyDescent="0.15">
      <c r="A2998" s="8">
        <f t="shared" si="398"/>
        <v>200</v>
      </c>
      <c r="B2998" s="8">
        <f>B2997</f>
        <v>2604</v>
      </c>
      <c r="D2998" s="65"/>
      <c r="E2998" s="66" t="s">
        <v>30</v>
      </c>
      <c r="F2998" s="67">
        <v>4634</v>
      </c>
      <c r="G2998" s="68">
        <f>IFERROR(F2998/P2998,"-")</f>
        <v>1.8632891033373542</v>
      </c>
      <c r="H2998" s="69">
        <v>3841</v>
      </c>
      <c r="I2998" s="69">
        <v>4207</v>
      </c>
      <c r="J2998" s="69">
        <v>4115</v>
      </c>
      <c r="K2998" s="69">
        <v>4200</v>
      </c>
      <c r="L2998" s="70">
        <v>3481</v>
      </c>
      <c r="M2998" s="71">
        <f>IFERROR(L2998/F2998,"-")</f>
        <v>0.7511868795856711</v>
      </c>
      <c r="N2998" s="72">
        <f>L2998-F2998</f>
        <v>-1153</v>
      </c>
      <c r="O2998" s="70">
        <v>3591</v>
      </c>
      <c r="P2998" s="73">
        <v>2487</v>
      </c>
      <c r="Q2998" s="74">
        <f>IFERROR(O2998/P2998,"-")</f>
        <v>1.4439083232810614</v>
      </c>
      <c r="W2998" s="1" t="str">
        <f t="shared" si="399"/>
        <v>26京都府</v>
      </c>
    </row>
    <row r="2999" spans="1:23" x14ac:dyDescent="0.15">
      <c r="A2999" s="8">
        <f t="shared" si="398"/>
        <v>200</v>
      </c>
      <c r="B2999" s="8">
        <f>B2998</f>
        <v>2604</v>
      </c>
      <c r="D2999" s="65"/>
      <c r="E2999" s="75" t="s">
        <v>31</v>
      </c>
      <c r="F2999" s="76">
        <v>7147</v>
      </c>
      <c r="G2999" s="77">
        <f>IFERROR(F2999/P2999,"-")</f>
        <v>1.0410779315367809</v>
      </c>
      <c r="H2999" s="78">
        <v>7390</v>
      </c>
      <c r="I2999" s="78">
        <v>6492</v>
      </c>
      <c r="J2999" s="78">
        <v>6648</v>
      </c>
      <c r="K2999" s="78">
        <v>6523</v>
      </c>
      <c r="L2999" s="79">
        <v>6711</v>
      </c>
      <c r="M2999" s="80">
        <f>IFERROR(L2999/F2999,"-")</f>
        <v>0.93899538267804672</v>
      </c>
      <c r="N2999" s="81">
        <f>L2999-F2999</f>
        <v>-436</v>
      </c>
      <c r="O2999" s="79">
        <v>6536</v>
      </c>
      <c r="P2999" s="82">
        <v>6865</v>
      </c>
      <c r="Q2999" s="83">
        <f>IFERROR(O2999/P2999,"-")</f>
        <v>0.95207574654042249</v>
      </c>
      <c r="W2999" s="1" t="str">
        <f t="shared" si="399"/>
        <v>26京都府</v>
      </c>
    </row>
    <row r="3000" spans="1:23" x14ac:dyDescent="0.15">
      <c r="A3000" s="8">
        <f t="shared" si="398"/>
        <v>200</v>
      </c>
      <c r="B3000" s="8">
        <f>B2999</f>
        <v>2604</v>
      </c>
      <c r="D3000" s="65"/>
      <c r="E3000" s="75" t="s">
        <v>32</v>
      </c>
      <c r="F3000" s="76">
        <v>1394</v>
      </c>
      <c r="G3000" s="77">
        <f>IFERROR(F3000/P3000,"-")</f>
        <v>0.23213988343047459</v>
      </c>
      <c r="H3000" s="78">
        <v>2162</v>
      </c>
      <c r="I3000" s="78">
        <v>2795</v>
      </c>
      <c r="J3000" s="78">
        <v>2528</v>
      </c>
      <c r="K3000" s="78">
        <v>2468</v>
      </c>
      <c r="L3000" s="79">
        <v>2752</v>
      </c>
      <c r="M3000" s="80">
        <f>IFERROR(L3000/F3000,"-")</f>
        <v>1.9741750358680057</v>
      </c>
      <c r="N3000" s="81">
        <f>L3000-F3000</f>
        <v>1358</v>
      </c>
      <c r="O3000" s="79">
        <v>2909</v>
      </c>
      <c r="P3000" s="82">
        <v>6005</v>
      </c>
      <c r="Q3000" s="83">
        <f>IFERROR(O3000/P3000,"-")</f>
        <v>0.48442964196502913</v>
      </c>
      <c r="W3000" s="1" t="str">
        <f t="shared" si="399"/>
        <v>26京都府</v>
      </c>
    </row>
    <row r="3001" spans="1:23" ht="14.25" thickBot="1" x14ac:dyDescent="0.2">
      <c r="A3001" s="8">
        <f t="shared" si="398"/>
        <v>200</v>
      </c>
      <c r="B3001" s="8">
        <f>B3000</f>
        <v>2604</v>
      </c>
      <c r="D3001" s="84"/>
      <c r="E3001" s="85" t="s">
        <v>33</v>
      </c>
      <c r="F3001" s="86">
        <v>6222</v>
      </c>
      <c r="G3001" s="87">
        <f>IFERROR(F3001/P3001,"-")</f>
        <v>1.0499493756328047</v>
      </c>
      <c r="H3001" s="88">
        <v>5705</v>
      </c>
      <c r="I3001" s="88">
        <v>5757</v>
      </c>
      <c r="J3001" s="88">
        <v>4056</v>
      </c>
      <c r="K3001" s="88">
        <v>3699</v>
      </c>
      <c r="L3001" s="89">
        <v>4028</v>
      </c>
      <c r="M3001" s="90">
        <f>IFERROR(L3001/F3001,"-")</f>
        <v>0.64738026358084222</v>
      </c>
      <c r="N3001" s="91">
        <f>L3001-F3001</f>
        <v>-2194</v>
      </c>
      <c r="O3001" s="89">
        <v>3894</v>
      </c>
      <c r="P3001" s="92">
        <v>5926</v>
      </c>
      <c r="Q3001" s="93">
        <f>IFERROR(O3001/P3001,"-")</f>
        <v>0.65710428619642258</v>
      </c>
      <c r="W3001" s="1" t="str">
        <f t="shared" si="399"/>
        <v>26京都府</v>
      </c>
    </row>
    <row r="3002" spans="1:23" s="5" customFormat="1" x14ac:dyDescent="0.15">
      <c r="A3002" s="94">
        <f t="shared" si="398"/>
        <v>200</v>
      </c>
      <c r="B3002" s="94">
        <f>B3001</f>
        <v>2604</v>
      </c>
      <c r="D3002" s="95"/>
      <c r="E3002" s="96" t="s">
        <v>34</v>
      </c>
      <c r="F3002" s="97">
        <v>0.89873417721518989</v>
      </c>
      <c r="G3002" s="98"/>
      <c r="H3002" s="97">
        <v>0.95104895104895104</v>
      </c>
      <c r="I3002" s="97">
        <v>0.91428571428571426</v>
      </c>
      <c r="J3002" s="97">
        <v>0.94117647058823528</v>
      </c>
      <c r="K3002" s="97">
        <v>0.93283582089552242</v>
      </c>
      <c r="L3002" s="97">
        <v>0.93181818181818177</v>
      </c>
      <c r="M3002" s="99"/>
      <c r="N3002" s="99"/>
      <c r="O3002" s="100"/>
      <c r="P3002" s="100"/>
      <c r="Q3002" s="99"/>
      <c r="W3002" s="5" t="str">
        <f t="shared" si="399"/>
        <v>26京都府</v>
      </c>
    </row>
    <row r="3003" spans="1:23" x14ac:dyDescent="0.15">
      <c r="A3003" s="8">
        <f>(ROW()+12)/15</f>
        <v>201</v>
      </c>
      <c r="B3003" s="8"/>
      <c r="C3003" s="101">
        <f>(ROW()+12)/15</f>
        <v>201</v>
      </c>
      <c r="D3003" s="101"/>
      <c r="R3003" s="1" t="str">
        <f>"（"&amp;H3005&amp;"　"&amp;H3006&amp;"構想区域）"</f>
        <v>（京都府　山城北構想区域）</v>
      </c>
      <c r="W3003" s="1" t="str">
        <f>TEXT(F3005,"0?")&amp;H3005</f>
        <v>26京都府</v>
      </c>
    </row>
    <row r="3004" spans="1:23" ht="14.25" thickBot="1" x14ac:dyDescent="0.2">
      <c r="A3004" s="8">
        <f t="shared" ref="A3004:A3017" si="400">A3003</f>
        <v>201</v>
      </c>
      <c r="B3004" s="8"/>
      <c r="C3004" s="1" t="s">
        <v>3</v>
      </c>
      <c r="W3004" s="1" t="str">
        <f>W3003</f>
        <v>26京都府</v>
      </c>
    </row>
    <row r="3005" spans="1:23" x14ac:dyDescent="0.15">
      <c r="A3005" s="8">
        <f t="shared" si="400"/>
        <v>201</v>
      </c>
      <c r="B3005" s="8">
        <v>2605</v>
      </c>
      <c r="D3005" s="10" t="s">
        <v>4</v>
      </c>
      <c r="E3005" s="11"/>
      <c r="F3005" s="12">
        <f>QUOTIENT(F3006,100)</f>
        <v>26</v>
      </c>
      <c r="G3005" s="13"/>
      <c r="H3005" s="14" t="s">
        <v>251</v>
      </c>
      <c r="I3005" s="15"/>
      <c r="N3005" s="16"/>
      <c r="W3005" s="1" t="str">
        <f t="shared" ref="W3005:W3017" si="401">W3004</f>
        <v>26京都府</v>
      </c>
    </row>
    <row r="3006" spans="1:23" x14ac:dyDescent="0.15">
      <c r="A3006" s="8">
        <f t="shared" si="400"/>
        <v>201</v>
      </c>
      <c r="B3006" s="8">
        <f>B3005</f>
        <v>2605</v>
      </c>
      <c r="D3006" s="17" t="s">
        <v>5</v>
      </c>
      <c r="E3006" s="18"/>
      <c r="F3006" s="19">
        <f>B3006</f>
        <v>2605</v>
      </c>
      <c r="G3006" s="20"/>
      <c r="H3006" s="21" t="s">
        <v>256</v>
      </c>
      <c r="I3006" s="22"/>
      <c r="N3006" s="16"/>
      <c r="W3006" s="1" t="str">
        <f t="shared" si="401"/>
        <v>26京都府</v>
      </c>
    </row>
    <row r="3007" spans="1:23" x14ac:dyDescent="0.15">
      <c r="A3007" s="8">
        <f t="shared" si="400"/>
        <v>201</v>
      </c>
      <c r="B3007" s="8">
        <f>B3006</f>
        <v>2605</v>
      </c>
      <c r="D3007" s="23" t="s">
        <v>6</v>
      </c>
      <c r="E3007" s="24"/>
      <c r="F3007" s="25">
        <v>42.999000000000002</v>
      </c>
      <c r="G3007" s="26"/>
      <c r="H3007" s="26"/>
      <c r="I3007" s="27"/>
      <c r="J3007" s="28"/>
      <c r="K3007" s="28"/>
      <c r="M3007" s="28"/>
      <c r="N3007" s="29"/>
      <c r="O3007" s="30" t="s">
        <v>7</v>
      </c>
      <c r="W3007" s="1" t="str">
        <f t="shared" si="401"/>
        <v>26京都府</v>
      </c>
    </row>
    <row r="3008" spans="1:23" ht="14.25" thickBot="1" x14ac:dyDescent="0.2">
      <c r="A3008" s="8">
        <f t="shared" si="400"/>
        <v>201</v>
      </c>
      <c r="B3008" s="8">
        <f>B3007</f>
        <v>2605</v>
      </c>
      <c r="D3008" s="31" t="s">
        <v>8</v>
      </c>
      <c r="E3008" s="32"/>
      <c r="F3008" s="33">
        <v>257.58</v>
      </c>
      <c r="G3008" s="34"/>
      <c r="H3008" s="34"/>
      <c r="I3008" s="35"/>
      <c r="J3008" s="36"/>
      <c r="K3008" s="36"/>
      <c r="M3008" s="36"/>
      <c r="O3008" s="37">
        <v>-3.8999999999999979E-2</v>
      </c>
      <c r="P3008" s="37"/>
      <c r="W3008" s="1" t="str">
        <f t="shared" si="401"/>
        <v>26京都府</v>
      </c>
    </row>
    <row r="3009" spans="1:23" ht="14.25" thickBot="1" x14ac:dyDescent="0.2">
      <c r="A3009" s="8">
        <f t="shared" si="400"/>
        <v>201</v>
      </c>
      <c r="B3009" s="8"/>
      <c r="C3009" s="1" t="s">
        <v>9</v>
      </c>
      <c r="W3009" s="1" t="str">
        <f t="shared" si="401"/>
        <v>26京都府</v>
      </c>
    </row>
    <row r="3010" spans="1:23" ht="13.5" customHeight="1" x14ac:dyDescent="0.15">
      <c r="A3010" s="8">
        <f t="shared" si="400"/>
        <v>201</v>
      </c>
      <c r="B3010" s="8"/>
      <c r="D3010" s="38"/>
      <c r="E3010" s="39"/>
      <c r="F3010" s="40" t="s">
        <v>10</v>
      </c>
      <c r="G3010" s="41"/>
      <c r="H3010" s="42" t="s">
        <v>11</v>
      </c>
      <c r="I3010" s="42" t="s">
        <v>12</v>
      </c>
      <c r="J3010" s="42" t="s">
        <v>13</v>
      </c>
      <c r="K3010" s="42" t="s">
        <v>14</v>
      </c>
      <c r="L3010" s="43" t="s">
        <v>15</v>
      </c>
      <c r="M3010" s="41"/>
      <c r="N3010" s="41"/>
      <c r="O3010" s="43" t="s">
        <v>16</v>
      </c>
      <c r="P3010" s="41"/>
      <c r="Q3010" s="44"/>
      <c r="W3010" s="1" t="str">
        <f t="shared" si="401"/>
        <v>26京都府</v>
      </c>
    </row>
    <row r="3011" spans="1:23" ht="32.25" thickBot="1" x14ac:dyDescent="0.2">
      <c r="A3011" s="8">
        <f t="shared" si="400"/>
        <v>201</v>
      </c>
      <c r="B3011" s="8"/>
      <c r="D3011" s="45"/>
      <c r="E3011" s="46"/>
      <c r="F3011" s="47" t="s">
        <v>17</v>
      </c>
      <c r="G3011" s="48" t="s">
        <v>18</v>
      </c>
      <c r="H3011" s="49" t="s">
        <v>19</v>
      </c>
      <c r="I3011" s="49" t="s">
        <v>20</v>
      </c>
      <c r="J3011" s="49" t="s">
        <v>21</v>
      </c>
      <c r="K3011" s="49" t="s">
        <v>22</v>
      </c>
      <c r="L3011" s="50" t="s">
        <v>23</v>
      </c>
      <c r="M3011" s="51" t="s">
        <v>24</v>
      </c>
      <c r="N3011" s="52" t="s">
        <v>25</v>
      </c>
      <c r="O3011" s="53" t="s">
        <v>26</v>
      </c>
      <c r="P3011" s="51" t="s">
        <v>27</v>
      </c>
      <c r="Q3011" s="54" t="s">
        <v>28</v>
      </c>
      <c r="W3011" s="1" t="str">
        <f t="shared" si="401"/>
        <v>26京都府</v>
      </c>
    </row>
    <row r="3012" spans="1:23" ht="14.25" thickTop="1" x14ac:dyDescent="0.15">
      <c r="A3012" s="8">
        <f t="shared" si="400"/>
        <v>201</v>
      </c>
      <c r="B3012" s="8">
        <f>B3007</f>
        <v>2605</v>
      </c>
      <c r="D3012" s="55"/>
      <c r="E3012" s="56" t="s">
        <v>29</v>
      </c>
      <c r="F3012" s="57">
        <f>SUM(F3013:F3016)</f>
        <v>3902</v>
      </c>
      <c r="G3012" s="58">
        <f>IFERROR(F3012/P3012,"-")</f>
        <v>0.89742410303587861</v>
      </c>
      <c r="H3012" s="59">
        <f>SUM(H3013:H3016)</f>
        <v>3804</v>
      </c>
      <c r="I3012" s="59">
        <f>SUM(I3013:I3016)</f>
        <v>3742</v>
      </c>
      <c r="J3012" s="59">
        <f>SUM(J3013:J3016)</f>
        <v>3717</v>
      </c>
      <c r="K3012" s="59">
        <f>SUM(K3013:K3016)</f>
        <v>3708</v>
      </c>
      <c r="L3012" s="60">
        <f>SUM(L3013:L3016)</f>
        <v>3692</v>
      </c>
      <c r="M3012" s="61">
        <f>IFERROR(L3012/F3012,"-")</f>
        <v>0.94618144541260896</v>
      </c>
      <c r="N3012" s="62">
        <f>L3012-F3012</f>
        <v>-210</v>
      </c>
      <c r="O3012" s="60">
        <f>SUM(O3013:O3016)</f>
        <v>3817</v>
      </c>
      <c r="P3012" s="63">
        <f>SUM(P3013:P3016)</f>
        <v>4348</v>
      </c>
      <c r="Q3012" s="64">
        <f>IFERROR(O3012/P3012,"-")</f>
        <v>0.87787488500459987</v>
      </c>
      <c r="W3012" s="1" t="str">
        <f t="shared" si="401"/>
        <v>26京都府</v>
      </c>
    </row>
    <row r="3013" spans="1:23" x14ac:dyDescent="0.15">
      <c r="A3013" s="8">
        <f t="shared" si="400"/>
        <v>201</v>
      </c>
      <c r="B3013" s="8">
        <f>B3012</f>
        <v>2605</v>
      </c>
      <c r="D3013" s="65"/>
      <c r="E3013" s="66" t="s">
        <v>30</v>
      </c>
      <c r="F3013" s="67">
        <v>109</v>
      </c>
      <c r="G3013" s="68">
        <f>IFERROR(F3013/P3013,"-")</f>
        <v>0.35275080906148865</v>
      </c>
      <c r="H3013" s="69">
        <v>255</v>
      </c>
      <c r="I3013" s="69">
        <v>267</v>
      </c>
      <c r="J3013" s="69">
        <v>279</v>
      </c>
      <c r="K3013" s="69">
        <v>295</v>
      </c>
      <c r="L3013" s="70">
        <v>295</v>
      </c>
      <c r="M3013" s="71">
        <f>IFERROR(L3013/F3013,"-")</f>
        <v>2.7064220183486238</v>
      </c>
      <c r="N3013" s="72">
        <f>L3013-F3013</f>
        <v>186</v>
      </c>
      <c r="O3013" s="70">
        <v>313</v>
      </c>
      <c r="P3013" s="73">
        <v>309</v>
      </c>
      <c r="Q3013" s="74">
        <f>IFERROR(O3013/P3013,"-")</f>
        <v>1.0129449838187703</v>
      </c>
      <c r="W3013" s="1" t="str">
        <f t="shared" si="401"/>
        <v>26京都府</v>
      </c>
    </row>
    <row r="3014" spans="1:23" x14ac:dyDescent="0.15">
      <c r="A3014" s="8">
        <f t="shared" si="400"/>
        <v>201</v>
      </c>
      <c r="B3014" s="8">
        <f>B3013</f>
        <v>2605</v>
      </c>
      <c r="D3014" s="65"/>
      <c r="E3014" s="75" t="s">
        <v>31</v>
      </c>
      <c r="F3014" s="76">
        <v>1855</v>
      </c>
      <c r="G3014" s="77">
        <f>IFERROR(F3014/P3014,"-")</f>
        <v>1.5458333333333334</v>
      </c>
      <c r="H3014" s="78">
        <v>1447</v>
      </c>
      <c r="I3014" s="78">
        <v>1335</v>
      </c>
      <c r="J3014" s="78">
        <v>1316</v>
      </c>
      <c r="K3014" s="78">
        <v>1291</v>
      </c>
      <c r="L3014" s="79">
        <v>1276</v>
      </c>
      <c r="M3014" s="80">
        <f>IFERROR(L3014/F3014,"-")</f>
        <v>0.68787061994609167</v>
      </c>
      <c r="N3014" s="81">
        <f>L3014-F3014</f>
        <v>-579</v>
      </c>
      <c r="O3014" s="79">
        <v>1199</v>
      </c>
      <c r="P3014" s="82">
        <v>1200</v>
      </c>
      <c r="Q3014" s="83">
        <f>IFERROR(O3014/P3014,"-")</f>
        <v>0.99916666666666665</v>
      </c>
      <c r="W3014" s="1" t="str">
        <f t="shared" si="401"/>
        <v>26京都府</v>
      </c>
    </row>
    <row r="3015" spans="1:23" x14ac:dyDescent="0.15">
      <c r="A3015" s="8">
        <f t="shared" si="400"/>
        <v>201</v>
      </c>
      <c r="B3015" s="8">
        <f>B3014</f>
        <v>2605</v>
      </c>
      <c r="D3015" s="65"/>
      <c r="E3015" s="75" t="s">
        <v>32</v>
      </c>
      <c r="F3015" s="76">
        <v>531</v>
      </c>
      <c r="G3015" s="77">
        <f>IFERROR(F3015/P3015,"-")</f>
        <v>0.44584382871536526</v>
      </c>
      <c r="H3015" s="78">
        <v>703</v>
      </c>
      <c r="I3015" s="78">
        <v>746</v>
      </c>
      <c r="J3015" s="78">
        <v>789</v>
      </c>
      <c r="K3015" s="78">
        <v>789</v>
      </c>
      <c r="L3015" s="79">
        <v>796</v>
      </c>
      <c r="M3015" s="80">
        <f>IFERROR(L3015/F3015,"-")</f>
        <v>1.4990583804143127</v>
      </c>
      <c r="N3015" s="81">
        <f>L3015-F3015</f>
        <v>265</v>
      </c>
      <c r="O3015" s="79">
        <v>912</v>
      </c>
      <c r="P3015" s="82">
        <v>1191</v>
      </c>
      <c r="Q3015" s="83">
        <f>IFERROR(O3015/P3015,"-")</f>
        <v>0.76574307304785894</v>
      </c>
      <c r="W3015" s="1" t="str">
        <f t="shared" si="401"/>
        <v>26京都府</v>
      </c>
    </row>
    <row r="3016" spans="1:23" ht="14.25" thickBot="1" x14ac:dyDescent="0.2">
      <c r="A3016" s="8">
        <f t="shared" si="400"/>
        <v>201</v>
      </c>
      <c r="B3016" s="8">
        <f>B3015</f>
        <v>2605</v>
      </c>
      <c r="D3016" s="84"/>
      <c r="E3016" s="85" t="s">
        <v>33</v>
      </c>
      <c r="F3016" s="86">
        <v>1407</v>
      </c>
      <c r="G3016" s="87">
        <f>IFERROR(F3016/P3016,"-")</f>
        <v>0.85376213592233008</v>
      </c>
      <c r="H3016" s="88">
        <v>1399</v>
      </c>
      <c r="I3016" s="88">
        <v>1394</v>
      </c>
      <c r="J3016" s="88">
        <v>1333</v>
      </c>
      <c r="K3016" s="88">
        <v>1333</v>
      </c>
      <c r="L3016" s="89">
        <v>1325</v>
      </c>
      <c r="M3016" s="90">
        <f>IFERROR(L3016/F3016,"-")</f>
        <v>0.94171997157071785</v>
      </c>
      <c r="N3016" s="91">
        <f>L3016-F3016</f>
        <v>-82</v>
      </c>
      <c r="O3016" s="89">
        <v>1393</v>
      </c>
      <c r="P3016" s="92">
        <v>1648</v>
      </c>
      <c r="Q3016" s="93">
        <f>IFERROR(O3016/P3016,"-")</f>
        <v>0.84526699029126218</v>
      </c>
      <c r="W3016" s="1" t="str">
        <f t="shared" si="401"/>
        <v>26京都府</v>
      </c>
    </row>
    <row r="3017" spans="1:23" s="5" customFormat="1" x14ac:dyDescent="0.15">
      <c r="A3017" s="94">
        <f t="shared" si="400"/>
        <v>201</v>
      </c>
      <c r="B3017" s="94">
        <f>B3016</f>
        <v>2605</v>
      </c>
      <c r="D3017" s="95"/>
      <c r="E3017" s="96" t="s">
        <v>34</v>
      </c>
      <c r="F3017" s="97">
        <v>0.90322580645161288</v>
      </c>
      <c r="G3017" s="98"/>
      <c r="H3017" s="97">
        <v>0.96551724137931039</v>
      </c>
      <c r="I3017" s="97">
        <v>0.93103448275862066</v>
      </c>
      <c r="J3017" s="97">
        <v>0.96666666666666667</v>
      </c>
      <c r="K3017" s="97">
        <v>0.93333333333333335</v>
      </c>
      <c r="L3017" s="97">
        <v>0.9</v>
      </c>
      <c r="M3017" s="99"/>
      <c r="N3017" s="99"/>
      <c r="O3017" s="100"/>
      <c r="P3017" s="100"/>
      <c r="Q3017" s="99"/>
      <c r="W3017" s="5" t="str">
        <f t="shared" si="401"/>
        <v>26京都府</v>
      </c>
    </row>
    <row r="3018" spans="1:23" x14ac:dyDescent="0.15">
      <c r="A3018" s="8">
        <f>(ROW()+12)/15</f>
        <v>202</v>
      </c>
      <c r="B3018" s="8"/>
      <c r="C3018" s="101">
        <f>(ROW()+12)/15</f>
        <v>202</v>
      </c>
      <c r="D3018" s="101"/>
      <c r="R3018" s="1" t="str">
        <f>"（"&amp;H3020&amp;"　"&amp;H3021&amp;"構想区域）"</f>
        <v>（京都府　山城南構想区域）</v>
      </c>
      <c r="W3018" s="1" t="str">
        <f>TEXT(F3020,"0?")&amp;H3020</f>
        <v>26京都府</v>
      </c>
    </row>
    <row r="3019" spans="1:23" ht="14.25" thickBot="1" x14ac:dyDescent="0.2">
      <c r="A3019" s="8">
        <f t="shared" ref="A3019:A3032" si="402">A3018</f>
        <v>202</v>
      </c>
      <c r="B3019" s="8"/>
      <c r="C3019" s="1" t="s">
        <v>3</v>
      </c>
      <c r="W3019" s="1" t="str">
        <f>W3018</f>
        <v>26京都府</v>
      </c>
    </row>
    <row r="3020" spans="1:23" x14ac:dyDescent="0.15">
      <c r="A3020" s="8">
        <f t="shared" si="402"/>
        <v>202</v>
      </c>
      <c r="B3020" s="8">
        <v>2606</v>
      </c>
      <c r="D3020" s="10" t="s">
        <v>4</v>
      </c>
      <c r="E3020" s="11"/>
      <c r="F3020" s="12">
        <f>QUOTIENT(F3021,100)</f>
        <v>26</v>
      </c>
      <c r="G3020" s="13"/>
      <c r="H3020" s="14" t="s">
        <v>251</v>
      </c>
      <c r="I3020" s="15"/>
      <c r="N3020" s="16"/>
      <c r="W3020" s="1" t="str">
        <f t="shared" ref="W3020:W3032" si="403">W3019</f>
        <v>26京都府</v>
      </c>
    </row>
    <row r="3021" spans="1:23" x14ac:dyDescent="0.15">
      <c r="A3021" s="8">
        <f t="shared" si="402"/>
        <v>202</v>
      </c>
      <c r="B3021" s="8">
        <f>B3020</f>
        <v>2606</v>
      </c>
      <c r="D3021" s="17" t="s">
        <v>5</v>
      </c>
      <c r="E3021" s="18"/>
      <c r="F3021" s="19">
        <f>B3021</f>
        <v>2606</v>
      </c>
      <c r="G3021" s="20"/>
      <c r="H3021" s="21" t="s">
        <v>257</v>
      </c>
      <c r="I3021" s="22"/>
      <c r="N3021" s="16"/>
      <c r="W3021" s="1" t="str">
        <f t="shared" si="403"/>
        <v>26京都府</v>
      </c>
    </row>
    <row r="3022" spans="1:23" x14ac:dyDescent="0.15">
      <c r="A3022" s="8">
        <f t="shared" si="402"/>
        <v>202</v>
      </c>
      <c r="B3022" s="8">
        <f>B3021</f>
        <v>2606</v>
      </c>
      <c r="D3022" s="23" t="s">
        <v>6</v>
      </c>
      <c r="E3022" s="24"/>
      <c r="F3022" s="25">
        <v>12.111800000000001</v>
      </c>
      <c r="G3022" s="26"/>
      <c r="H3022" s="26"/>
      <c r="I3022" s="27"/>
      <c r="J3022" s="28"/>
      <c r="K3022" s="28"/>
      <c r="M3022" s="28"/>
      <c r="N3022" s="29"/>
      <c r="O3022" s="30" t="s">
        <v>7</v>
      </c>
      <c r="W3022" s="1" t="str">
        <f t="shared" si="403"/>
        <v>26京都府</v>
      </c>
    </row>
    <row r="3023" spans="1:23" ht="14.25" thickBot="1" x14ac:dyDescent="0.2">
      <c r="A3023" s="8">
        <f t="shared" si="402"/>
        <v>202</v>
      </c>
      <c r="B3023" s="8">
        <f>B3022</f>
        <v>2606</v>
      </c>
      <c r="D3023" s="31" t="s">
        <v>8</v>
      </c>
      <c r="E3023" s="32"/>
      <c r="F3023" s="33">
        <v>263.37</v>
      </c>
      <c r="G3023" s="34"/>
      <c r="H3023" s="34"/>
      <c r="I3023" s="35"/>
      <c r="J3023" s="36"/>
      <c r="K3023" s="36"/>
      <c r="M3023" s="36"/>
      <c r="O3023" s="37">
        <v>-0.251</v>
      </c>
      <c r="P3023" s="37"/>
      <c r="W3023" s="1" t="str">
        <f t="shared" si="403"/>
        <v>26京都府</v>
      </c>
    </row>
    <row r="3024" spans="1:23" ht="14.25" thickBot="1" x14ac:dyDescent="0.2">
      <c r="A3024" s="8">
        <f t="shared" si="402"/>
        <v>202</v>
      </c>
      <c r="B3024" s="8"/>
      <c r="C3024" s="1" t="s">
        <v>9</v>
      </c>
      <c r="W3024" s="1" t="str">
        <f t="shared" si="403"/>
        <v>26京都府</v>
      </c>
    </row>
    <row r="3025" spans="1:23" ht="13.5" customHeight="1" x14ac:dyDescent="0.15">
      <c r="A3025" s="8">
        <f t="shared" si="402"/>
        <v>202</v>
      </c>
      <c r="B3025" s="8"/>
      <c r="D3025" s="38"/>
      <c r="E3025" s="39"/>
      <c r="F3025" s="40" t="s">
        <v>10</v>
      </c>
      <c r="G3025" s="41"/>
      <c r="H3025" s="42" t="s">
        <v>11</v>
      </c>
      <c r="I3025" s="42" t="s">
        <v>12</v>
      </c>
      <c r="J3025" s="42" t="s">
        <v>13</v>
      </c>
      <c r="K3025" s="42" t="s">
        <v>14</v>
      </c>
      <c r="L3025" s="43" t="s">
        <v>15</v>
      </c>
      <c r="M3025" s="41"/>
      <c r="N3025" s="41"/>
      <c r="O3025" s="43" t="s">
        <v>16</v>
      </c>
      <c r="P3025" s="41"/>
      <c r="Q3025" s="44"/>
      <c r="W3025" s="1" t="str">
        <f t="shared" si="403"/>
        <v>26京都府</v>
      </c>
    </row>
    <row r="3026" spans="1:23" ht="32.25" thickBot="1" x14ac:dyDescent="0.2">
      <c r="A3026" s="8">
        <f t="shared" si="402"/>
        <v>202</v>
      </c>
      <c r="B3026" s="8"/>
      <c r="D3026" s="45"/>
      <c r="E3026" s="46"/>
      <c r="F3026" s="47" t="s">
        <v>17</v>
      </c>
      <c r="G3026" s="48" t="s">
        <v>18</v>
      </c>
      <c r="H3026" s="49" t="s">
        <v>19</v>
      </c>
      <c r="I3026" s="49" t="s">
        <v>20</v>
      </c>
      <c r="J3026" s="49" t="s">
        <v>21</v>
      </c>
      <c r="K3026" s="49" t="s">
        <v>22</v>
      </c>
      <c r="L3026" s="50" t="s">
        <v>23</v>
      </c>
      <c r="M3026" s="51" t="s">
        <v>24</v>
      </c>
      <c r="N3026" s="52" t="s">
        <v>25</v>
      </c>
      <c r="O3026" s="53" t="s">
        <v>26</v>
      </c>
      <c r="P3026" s="51" t="s">
        <v>27</v>
      </c>
      <c r="Q3026" s="54" t="s">
        <v>28</v>
      </c>
      <c r="W3026" s="1" t="str">
        <f t="shared" si="403"/>
        <v>26京都府</v>
      </c>
    </row>
    <row r="3027" spans="1:23" ht="14.25" thickTop="1" x14ac:dyDescent="0.15">
      <c r="A3027" s="8">
        <f t="shared" si="402"/>
        <v>202</v>
      </c>
      <c r="B3027" s="8">
        <f>B3022</f>
        <v>2606</v>
      </c>
      <c r="D3027" s="55"/>
      <c r="E3027" s="56" t="s">
        <v>29</v>
      </c>
      <c r="F3027" s="57">
        <f>SUM(F3028:F3031)</f>
        <v>592</v>
      </c>
      <c r="G3027" s="58">
        <f>IFERROR(F3027/P3027,"-")</f>
        <v>1.047787610619469</v>
      </c>
      <c r="H3027" s="59">
        <f>SUM(H3028:H3031)</f>
        <v>642</v>
      </c>
      <c r="I3027" s="59">
        <f>SUM(I3028:I3031)</f>
        <v>642</v>
      </c>
      <c r="J3027" s="59">
        <f>SUM(J3028:J3031)</f>
        <v>633</v>
      </c>
      <c r="K3027" s="59">
        <f>SUM(K3028:K3031)</f>
        <v>676</v>
      </c>
      <c r="L3027" s="60">
        <f>SUM(L3028:L3031)</f>
        <v>676</v>
      </c>
      <c r="M3027" s="61">
        <f>IFERROR(L3027/F3027,"-")</f>
        <v>1.1418918918918919</v>
      </c>
      <c r="N3027" s="62">
        <f>L3027-F3027</f>
        <v>84</v>
      </c>
      <c r="O3027" s="60">
        <f>SUM(O3028:O3031)</f>
        <v>676</v>
      </c>
      <c r="P3027" s="63">
        <f>SUM(P3028:P3031)</f>
        <v>565</v>
      </c>
      <c r="Q3027" s="64">
        <f>IFERROR(O3027/P3027,"-")</f>
        <v>1.1964601769911505</v>
      </c>
      <c r="W3027" s="1" t="str">
        <f t="shared" si="403"/>
        <v>26京都府</v>
      </c>
    </row>
    <row r="3028" spans="1:23" x14ac:dyDescent="0.15">
      <c r="A3028" s="8">
        <f t="shared" si="402"/>
        <v>202</v>
      </c>
      <c r="B3028" s="8">
        <f>B3027</f>
        <v>2606</v>
      </c>
      <c r="D3028" s="65"/>
      <c r="E3028" s="66" t="s">
        <v>30</v>
      </c>
      <c r="F3028" s="67">
        <v>0</v>
      </c>
      <c r="G3028" s="68">
        <f>IFERROR(F3028/P3028,"-")</f>
        <v>0</v>
      </c>
      <c r="H3028" s="69">
        <v>0</v>
      </c>
      <c r="I3028" s="69">
        <v>0</v>
      </c>
      <c r="J3028" s="69">
        <v>0</v>
      </c>
      <c r="K3028" s="69">
        <v>0</v>
      </c>
      <c r="L3028" s="70">
        <v>0</v>
      </c>
      <c r="M3028" s="71" t="str">
        <f>IFERROR(L3028/F3028,"-")</f>
        <v>-</v>
      </c>
      <c r="N3028" s="72">
        <f>L3028-F3028</f>
        <v>0</v>
      </c>
      <c r="O3028" s="70">
        <v>0</v>
      </c>
      <c r="P3028" s="73">
        <v>56</v>
      </c>
      <c r="Q3028" s="74">
        <f>IFERROR(O3028/P3028,"-")</f>
        <v>0</v>
      </c>
      <c r="W3028" s="1" t="str">
        <f t="shared" si="403"/>
        <v>26京都府</v>
      </c>
    </row>
    <row r="3029" spans="1:23" x14ac:dyDescent="0.15">
      <c r="A3029" s="8">
        <f t="shared" si="402"/>
        <v>202</v>
      </c>
      <c r="B3029" s="8">
        <f>B3028</f>
        <v>2606</v>
      </c>
      <c r="D3029" s="65"/>
      <c r="E3029" s="75" t="s">
        <v>31</v>
      </c>
      <c r="F3029" s="76">
        <v>370</v>
      </c>
      <c r="G3029" s="77">
        <f>IFERROR(F3029/P3029,"-")</f>
        <v>1.6742081447963801</v>
      </c>
      <c r="H3029" s="78">
        <v>370</v>
      </c>
      <c r="I3029" s="78">
        <v>370</v>
      </c>
      <c r="J3029" s="78">
        <v>361</v>
      </c>
      <c r="K3029" s="78">
        <v>404</v>
      </c>
      <c r="L3029" s="79">
        <v>404</v>
      </c>
      <c r="M3029" s="80">
        <f>IFERROR(L3029/F3029,"-")</f>
        <v>1.0918918918918918</v>
      </c>
      <c r="N3029" s="81">
        <f>L3029-F3029</f>
        <v>34</v>
      </c>
      <c r="O3029" s="79">
        <v>404</v>
      </c>
      <c r="P3029" s="82">
        <v>221</v>
      </c>
      <c r="Q3029" s="83">
        <f>IFERROR(O3029/P3029,"-")</f>
        <v>1.8280542986425339</v>
      </c>
      <c r="W3029" s="1" t="str">
        <f t="shared" si="403"/>
        <v>26京都府</v>
      </c>
    </row>
    <row r="3030" spans="1:23" x14ac:dyDescent="0.15">
      <c r="A3030" s="8">
        <f t="shared" si="402"/>
        <v>202</v>
      </c>
      <c r="B3030" s="8">
        <f>B3029</f>
        <v>2606</v>
      </c>
      <c r="D3030" s="65"/>
      <c r="E3030" s="75" t="s">
        <v>32</v>
      </c>
      <c r="F3030" s="76">
        <v>107</v>
      </c>
      <c r="G3030" s="77">
        <f>IFERROR(F3030/P3030,"-")</f>
        <v>0.67295597484276726</v>
      </c>
      <c r="H3030" s="78">
        <v>157</v>
      </c>
      <c r="I3030" s="78">
        <v>157</v>
      </c>
      <c r="J3030" s="78">
        <v>157</v>
      </c>
      <c r="K3030" s="78">
        <v>157</v>
      </c>
      <c r="L3030" s="79">
        <v>157</v>
      </c>
      <c r="M3030" s="80">
        <f>IFERROR(L3030/F3030,"-")</f>
        <v>1.4672897196261683</v>
      </c>
      <c r="N3030" s="81">
        <f>L3030-F3030</f>
        <v>50</v>
      </c>
      <c r="O3030" s="79">
        <v>100</v>
      </c>
      <c r="P3030" s="82">
        <v>159</v>
      </c>
      <c r="Q3030" s="83">
        <f>IFERROR(O3030/P3030,"-")</f>
        <v>0.62893081761006286</v>
      </c>
      <c r="W3030" s="1" t="str">
        <f t="shared" si="403"/>
        <v>26京都府</v>
      </c>
    </row>
    <row r="3031" spans="1:23" ht="14.25" thickBot="1" x14ac:dyDescent="0.2">
      <c r="A3031" s="8">
        <f t="shared" si="402"/>
        <v>202</v>
      </c>
      <c r="B3031" s="8">
        <f>B3030</f>
        <v>2606</v>
      </c>
      <c r="D3031" s="84"/>
      <c r="E3031" s="85" t="s">
        <v>33</v>
      </c>
      <c r="F3031" s="86">
        <v>115</v>
      </c>
      <c r="G3031" s="87">
        <f>IFERROR(F3031/P3031,"-")</f>
        <v>0.89147286821705429</v>
      </c>
      <c r="H3031" s="88">
        <v>115</v>
      </c>
      <c r="I3031" s="88">
        <v>115</v>
      </c>
      <c r="J3031" s="88">
        <v>115</v>
      </c>
      <c r="K3031" s="88">
        <v>115</v>
      </c>
      <c r="L3031" s="89">
        <v>115</v>
      </c>
      <c r="M3031" s="90">
        <f>IFERROR(L3031/F3031,"-")</f>
        <v>1</v>
      </c>
      <c r="N3031" s="91">
        <f>L3031-F3031</f>
        <v>0</v>
      </c>
      <c r="O3031" s="89">
        <v>172</v>
      </c>
      <c r="P3031" s="92">
        <v>129</v>
      </c>
      <c r="Q3031" s="93">
        <f>IFERROR(O3031/P3031,"-")</f>
        <v>1.3333333333333333</v>
      </c>
      <c r="W3031" s="1" t="str">
        <f t="shared" si="403"/>
        <v>26京都府</v>
      </c>
    </row>
    <row r="3032" spans="1:23" s="5" customFormat="1" x14ac:dyDescent="0.15">
      <c r="A3032" s="94">
        <f t="shared" si="402"/>
        <v>202</v>
      </c>
      <c r="B3032" s="94">
        <f>B3031</f>
        <v>2606</v>
      </c>
      <c r="D3032" s="95"/>
      <c r="E3032" s="96" t="s">
        <v>34</v>
      </c>
      <c r="F3032" s="97">
        <v>1</v>
      </c>
      <c r="G3032" s="98"/>
      <c r="H3032" s="97">
        <v>1</v>
      </c>
      <c r="I3032" s="97">
        <v>1</v>
      </c>
      <c r="J3032" s="97">
        <v>1</v>
      </c>
      <c r="K3032" s="97">
        <v>1</v>
      </c>
      <c r="L3032" s="97">
        <v>1</v>
      </c>
      <c r="M3032" s="99"/>
      <c r="N3032" s="99"/>
      <c r="O3032" s="100"/>
      <c r="P3032" s="100"/>
      <c r="Q3032" s="99"/>
      <c r="W3032" s="5" t="str">
        <f t="shared" si="403"/>
        <v>26京都府</v>
      </c>
    </row>
    <row r="3033" spans="1:23" x14ac:dyDescent="0.15">
      <c r="A3033" s="8">
        <f>(ROW()+12)/15</f>
        <v>203</v>
      </c>
      <c r="B3033" s="8"/>
      <c r="C3033" s="101">
        <f>(ROW()+12)/15</f>
        <v>203</v>
      </c>
      <c r="D3033" s="101"/>
      <c r="R3033" s="1" t="str">
        <f>"（"&amp;H3035&amp;"　"&amp;H3036&amp;"構想区域）"</f>
        <v>（大阪府　豊能構想区域）</v>
      </c>
      <c r="W3033" s="1" t="str">
        <f>TEXT(F3035,"0?")&amp;H3035</f>
        <v>27大阪府</v>
      </c>
    </row>
    <row r="3034" spans="1:23" ht="14.25" thickBot="1" x14ac:dyDescent="0.2">
      <c r="A3034" s="8">
        <f t="shared" ref="A3034:A3047" si="404">A3033</f>
        <v>203</v>
      </c>
      <c r="B3034" s="8"/>
      <c r="C3034" s="1" t="s">
        <v>3</v>
      </c>
      <c r="W3034" s="1" t="str">
        <f>W3033</f>
        <v>27大阪府</v>
      </c>
    </row>
    <row r="3035" spans="1:23" x14ac:dyDescent="0.15">
      <c r="A3035" s="8">
        <f t="shared" si="404"/>
        <v>203</v>
      </c>
      <c r="B3035" s="8">
        <v>2701</v>
      </c>
      <c r="D3035" s="10" t="s">
        <v>4</v>
      </c>
      <c r="E3035" s="11"/>
      <c r="F3035" s="12">
        <f>QUOTIENT(F3036,100)</f>
        <v>27</v>
      </c>
      <c r="G3035" s="13"/>
      <c r="H3035" s="14" t="s">
        <v>258</v>
      </c>
      <c r="I3035" s="15"/>
      <c r="N3035" s="16"/>
      <c r="W3035" s="1" t="str">
        <f t="shared" ref="W3035:W3047" si="405">W3034</f>
        <v>27大阪府</v>
      </c>
    </row>
    <row r="3036" spans="1:23" x14ac:dyDescent="0.15">
      <c r="A3036" s="8">
        <f t="shared" si="404"/>
        <v>203</v>
      </c>
      <c r="B3036" s="8">
        <f>B3035</f>
        <v>2701</v>
      </c>
      <c r="D3036" s="17" t="s">
        <v>5</v>
      </c>
      <c r="E3036" s="18"/>
      <c r="F3036" s="19">
        <f>B3036</f>
        <v>2701</v>
      </c>
      <c r="G3036" s="20"/>
      <c r="H3036" s="21" t="s">
        <v>259</v>
      </c>
      <c r="I3036" s="22"/>
      <c r="N3036" s="16"/>
      <c r="W3036" s="1" t="str">
        <f t="shared" si="405"/>
        <v>27大阪府</v>
      </c>
    </row>
    <row r="3037" spans="1:23" x14ac:dyDescent="0.15">
      <c r="A3037" s="8">
        <f t="shared" si="404"/>
        <v>203</v>
      </c>
      <c r="B3037" s="8">
        <f>B3036</f>
        <v>2701</v>
      </c>
      <c r="D3037" s="23" t="s">
        <v>6</v>
      </c>
      <c r="E3037" s="24"/>
      <c r="F3037" s="25">
        <v>105.6344</v>
      </c>
      <c r="G3037" s="26"/>
      <c r="H3037" s="26"/>
      <c r="I3037" s="27"/>
      <c r="J3037" s="28"/>
      <c r="K3037" s="28"/>
      <c r="M3037" s="28"/>
      <c r="N3037" s="29"/>
      <c r="O3037" s="30" t="s">
        <v>7</v>
      </c>
      <c r="W3037" s="1" t="str">
        <f t="shared" si="405"/>
        <v>27大阪府</v>
      </c>
    </row>
    <row r="3038" spans="1:23" ht="14.25" thickBot="1" x14ac:dyDescent="0.2">
      <c r="A3038" s="8">
        <f t="shared" si="404"/>
        <v>203</v>
      </c>
      <c r="B3038" s="8">
        <f>B3037</f>
        <v>2701</v>
      </c>
      <c r="D3038" s="31" t="s">
        <v>8</v>
      </c>
      <c r="E3038" s="32"/>
      <c r="F3038" s="33">
        <v>275.61</v>
      </c>
      <c r="G3038" s="34"/>
      <c r="H3038" s="34"/>
      <c r="I3038" s="35"/>
      <c r="J3038" s="36"/>
      <c r="K3038" s="36"/>
      <c r="M3038" s="36"/>
      <c r="O3038" s="37">
        <v>5.8999999999999941E-2</v>
      </c>
      <c r="P3038" s="37"/>
      <c r="W3038" s="1" t="str">
        <f t="shared" si="405"/>
        <v>27大阪府</v>
      </c>
    </row>
    <row r="3039" spans="1:23" ht="14.25" thickBot="1" x14ac:dyDescent="0.2">
      <c r="A3039" s="8">
        <f t="shared" si="404"/>
        <v>203</v>
      </c>
      <c r="B3039" s="8"/>
      <c r="C3039" s="1" t="s">
        <v>9</v>
      </c>
      <c r="W3039" s="1" t="str">
        <f t="shared" si="405"/>
        <v>27大阪府</v>
      </c>
    </row>
    <row r="3040" spans="1:23" ht="13.5" customHeight="1" x14ac:dyDescent="0.15">
      <c r="A3040" s="8">
        <f t="shared" si="404"/>
        <v>203</v>
      </c>
      <c r="B3040" s="8"/>
      <c r="D3040" s="38"/>
      <c r="E3040" s="39"/>
      <c r="F3040" s="40" t="s">
        <v>10</v>
      </c>
      <c r="G3040" s="41"/>
      <c r="H3040" s="42" t="s">
        <v>11</v>
      </c>
      <c r="I3040" s="42" t="s">
        <v>12</v>
      </c>
      <c r="J3040" s="42" t="s">
        <v>13</v>
      </c>
      <c r="K3040" s="42" t="s">
        <v>14</v>
      </c>
      <c r="L3040" s="43" t="s">
        <v>15</v>
      </c>
      <c r="M3040" s="41"/>
      <c r="N3040" s="41"/>
      <c r="O3040" s="43" t="s">
        <v>16</v>
      </c>
      <c r="P3040" s="41"/>
      <c r="Q3040" s="44"/>
      <c r="W3040" s="1" t="str">
        <f t="shared" si="405"/>
        <v>27大阪府</v>
      </c>
    </row>
    <row r="3041" spans="1:23" ht="32.25" thickBot="1" x14ac:dyDescent="0.2">
      <c r="A3041" s="8">
        <f t="shared" si="404"/>
        <v>203</v>
      </c>
      <c r="B3041" s="8"/>
      <c r="D3041" s="45"/>
      <c r="E3041" s="46"/>
      <c r="F3041" s="47" t="s">
        <v>17</v>
      </c>
      <c r="G3041" s="48" t="s">
        <v>18</v>
      </c>
      <c r="H3041" s="49" t="s">
        <v>19</v>
      </c>
      <c r="I3041" s="49" t="s">
        <v>20</v>
      </c>
      <c r="J3041" s="49" t="s">
        <v>21</v>
      </c>
      <c r="K3041" s="49" t="s">
        <v>22</v>
      </c>
      <c r="L3041" s="50" t="s">
        <v>23</v>
      </c>
      <c r="M3041" s="51" t="s">
        <v>24</v>
      </c>
      <c r="N3041" s="52" t="s">
        <v>25</v>
      </c>
      <c r="O3041" s="53" t="s">
        <v>26</v>
      </c>
      <c r="P3041" s="51" t="s">
        <v>27</v>
      </c>
      <c r="Q3041" s="54" t="s">
        <v>28</v>
      </c>
      <c r="W3041" s="1" t="str">
        <f t="shared" si="405"/>
        <v>27大阪府</v>
      </c>
    </row>
    <row r="3042" spans="1:23" ht="14.25" thickTop="1" x14ac:dyDescent="0.15">
      <c r="A3042" s="8">
        <f t="shared" si="404"/>
        <v>203</v>
      </c>
      <c r="B3042" s="8">
        <f>B3037</f>
        <v>2701</v>
      </c>
      <c r="D3042" s="55"/>
      <c r="E3042" s="56" t="s">
        <v>29</v>
      </c>
      <c r="F3042" s="57">
        <f>SUM(F3043:F3046)</f>
        <v>8808</v>
      </c>
      <c r="G3042" s="58">
        <f>IFERROR(F3042/P3042,"-")</f>
        <v>0.76738107684265555</v>
      </c>
      <c r="H3042" s="59">
        <f>SUM(H3043:H3046)</f>
        <v>9103</v>
      </c>
      <c r="I3042" s="59">
        <f>SUM(I3043:I3046)</f>
        <v>9078</v>
      </c>
      <c r="J3042" s="59">
        <f>SUM(J3043:J3046)</f>
        <v>8488</v>
      </c>
      <c r="K3042" s="59">
        <f>SUM(K3043:K3046)</f>
        <v>8875</v>
      </c>
      <c r="L3042" s="60">
        <f>SUM(L3043:L3046)</f>
        <v>8765</v>
      </c>
      <c r="M3042" s="61">
        <f>IFERROR(L3042/F3042,"-")</f>
        <v>0.99511807447774747</v>
      </c>
      <c r="N3042" s="62">
        <f>L3042-F3042</f>
        <v>-43</v>
      </c>
      <c r="O3042" s="60">
        <f>SUM(O3043:O3046)</f>
        <v>8745</v>
      </c>
      <c r="P3042" s="63">
        <f>SUM(P3043:P3046)</f>
        <v>11478</v>
      </c>
      <c r="Q3042" s="64">
        <f>IFERROR(O3042/P3042,"-")</f>
        <v>0.76189231573444849</v>
      </c>
      <c r="W3042" s="1" t="str">
        <f t="shared" si="405"/>
        <v>27大阪府</v>
      </c>
    </row>
    <row r="3043" spans="1:23" x14ac:dyDescent="0.15">
      <c r="A3043" s="8">
        <f t="shared" si="404"/>
        <v>203</v>
      </c>
      <c r="B3043" s="8">
        <f>B3042</f>
        <v>2701</v>
      </c>
      <c r="D3043" s="65"/>
      <c r="E3043" s="66" t="s">
        <v>30</v>
      </c>
      <c r="F3043" s="67">
        <v>1772</v>
      </c>
      <c r="G3043" s="68">
        <f>IFERROR(F3043/P3043,"-")</f>
        <v>1.233983286908078</v>
      </c>
      <c r="H3043" s="69">
        <v>1792</v>
      </c>
      <c r="I3043" s="69">
        <v>1764</v>
      </c>
      <c r="J3043" s="69">
        <v>1741</v>
      </c>
      <c r="K3043" s="69">
        <v>1745</v>
      </c>
      <c r="L3043" s="70">
        <v>2138</v>
      </c>
      <c r="M3043" s="71">
        <f>IFERROR(L3043/F3043,"-")</f>
        <v>1.2065462753950338</v>
      </c>
      <c r="N3043" s="72">
        <f>L3043-F3043</f>
        <v>366</v>
      </c>
      <c r="O3043" s="70">
        <v>1946</v>
      </c>
      <c r="P3043" s="73">
        <v>1436</v>
      </c>
      <c r="Q3043" s="74">
        <f>IFERROR(O3043/P3043,"-")</f>
        <v>1.3551532033426184</v>
      </c>
      <c r="W3043" s="1" t="str">
        <f t="shared" si="405"/>
        <v>27大阪府</v>
      </c>
    </row>
    <row r="3044" spans="1:23" x14ac:dyDescent="0.15">
      <c r="A3044" s="8">
        <f t="shared" si="404"/>
        <v>203</v>
      </c>
      <c r="B3044" s="8">
        <f>B3043</f>
        <v>2701</v>
      </c>
      <c r="D3044" s="65"/>
      <c r="E3044" s="75" t="s">
        <v>31</v>
      </c>
      <c r="F3044" s="76">
        <v>4076</v>
      </c>
      <c r="G3044" s="77">
        <f>IFERROR(F3044/P3044,"-")</f>
        <v>1.0079129574678536</v>
      </c>
      <c r="H3044" s="78">
        <v>4135</v>
      </c>
      <c r="I3044" s="78">
        <v>4083</v>
      </c>
      <c r="J3044" s="78">
        <v>3697</v>
      </c>
      <c r="K3044" s="78">
        <v>4031</v>
      </c>
      <c r="L3044" s="79">
        <v>3496</v>
      </c>
      <c r="M3044" s="80">
        <f>IFERROR(L3044/F3044,"-")</f>
        <v>0.85770363101079494</v>
      </c>
      <c r="N3044" s="81">
        <f>L3044-F3044</f>
        <v>-580</v>
      </c>
      <c r="O3044" s="79">
        <v>3713</v>
      </c>
      <c r="P3044" s="82">
        <v>4044</v>
      </c>
      <c r="Q3044" s="83">
        <f>IFERROR(O3044/P3044,"-")</f>
        <v>0.91815034619188918</v>
      </c>
      <c r="W3044" s="1" t="str">
        <f t="shared" si="405"/>
        <v>27大阪府</v>
      </c>
    </row>
    <row r="3045" spans="1:23" x14ac:dyDescent="0.15">
      <c r="A3045" s="8">
        <f t="shared" si="404"/>
        <v>203</v>
      </c>
      <c r="B3045" s="8">
        <f>B3044</f>
        <v>2701</v>
      </c>
      <c r="D3045" s="65"/>
      <c r="E3045" s="75" t="s">
        <v>32</v>
      </c>
      <c r="F3045" s="76">
        <v>811</v>
      </c>
      <c r="G3045" s="77">
        <f>IFERROR(F3045/P3045,"-")</f>
        <v>0.22672630696114063</v>
      </c>
      <c r="H3045" s="78">
        <v>1055</v>
      </c>
      <c r="I3045" s="78">
        <v>1102</v>
      </c>
      <c r="J3045" s="78">
        <v>1121</v>
      </c>
      <c r="K3045" s="78">
        <v>1121</v>
      </c>
      <c r="L3045" s="79">
        <v>1088</v>
      </c>
      <c r="M3045" s="80">
        <f>IFERROR(L3045/F3045,"-")</f>
        <v>1.3415536374845869</v>
      </c>
      <c r="N3045" s="81">
        <f>L3045-F3045</f>
        <v>277</v>
      </c>
      <c r="O3045" s="79">
        <v>1073</v>
      </c>
      <c r="P3045" s="82">
        <v>3577</v>
      </c>
      <c r="Q3045" s="83">
        <f>IFERROR(O3045/P3045,"-")</f>
        <v>0.29997204361196533</v>
      </c>
      <c r="W3045" s="1" t="str">
        <f t="shared" si="405"/>
        <v>27大阪府</v>
      </c>
    </row>
    <row r="3046" spans="1:23" ht="14.25" thickBot="1" x14ac:dyDescent="0.2">
      <c r="A3046" s="8">
        <f t="shared" si="404"/>
        <v>203</v>
      </c>
      <c r="B3046" s="8">
        <f>B3045</f>
        <v>2701</v>
      </c>
      <c r="D3046" s="84"/>
      <c r="E3046" s="85" t="s">
        <v>33</v>
      </c>
      <c r="F3046" s="86">
        <v>2149</v>
      </c>
      <c r="G3046" s="87">
        <f>IFERROR(F3046/P3046,"-")</f>
        <v>0.88764973151590254</v>
      </c>
      <c r="H3046" s="88">
        <v>2121</v>
      </c>
      <c r="I3046" s="88">
        <v>2129</v>
      </c>
      <c r="J3046" s="88">
        <v>1929</v>
      </c>
      <c r="K3046" s="88">
        <v>1978</v>
      </c>
      <c r="L3046" s="89">
        <v>2043</v>
      </c>
      <c r="M3046" s="90">
        <f>IFERROR(L3046/F3046,"-")</f>
        <v>0.95067473243369005</v>
      </c>
      <c r="N3046" s="91">
        <f>L3046-F3046</f>
        <v>-106</v>
      </c>
      <c r="O3046" s="89">
        <v>2013</v>
      </c>
      <c r="P3046" s="92">
        <v>2421</v>
      </c>
      <c r="Q3046" s="93">
        <f>IFERROR(O3046/P3046,"-")</f>
        <v>0.83147459727385375</v>
      </c>
      <c r="W3046" s="1" t="str">
        <f t="shared" si="405"/>
        <v>27大阪府</v>
      </c>
    </row>
    <row r="3047" spans="1:23" s="5" customFormat="1" x14ac:dyDescent="0.15">
      <c r="A3047" s="94">
        <f t="shared" si="404"/>
        <v>203</v>
      </c>
      <c r="B3047" s="94">
        <f>B3046</f>
        <v>2701</v>
      </c>
      <c r="D3047" s="95"/>
      <c r="E3047" s="96" t="s">
        <v>34</v>
      </c>
      <c r="F3047" s="97">
        <v>0.9242424242424242</v>
      </c>
      <c r="G3047" s="98"/>
      <c r="H3047" s="97">
        <v>1</v>
      </c>
      <c r="I3047" s="97">
        <v>0.98245614035087714</v>
      </c>
      <c r="J3047" s="97">
        <v>0.94736842105263153</v>
      </c>
      <c r="K3047" s="97">
        <v>0.92982456140350878</v>
      </c>
      <c r="L3047" s="97">
        <v>0.89473684210526316</v>
      </c>
      <c r="M3047" s="99"/>
      <c r="N3047" s="99"/>
      <c r="O3047" s="100"/>
      <c r="P3047" s="100"/>
      <c r="Q3047" s="99"/>
      <c r="W3047" s="5" t="str">
        <f t="shared" si="405"/>
        <v>27大阪府</v>
      </c>
    </row>
    <row r="3048" spans="1:23" x14ac:dyDescent="0.15">
      <c r="A3048" s="8">
        <f>(ROW()+12)/15</f>
        <v>204</v>
      </c>
      <c r="B3048" s="8"/>
      <c r="C3048" s="101">
        <f>(ROW()+12)/15</f>
        <v>204</v>
      </c>
      <c r="D3048" s="101"/>
      <c r="R3048" s="1" t="str">
        <f>"（"&amp;H3050&amp;"　"&amp;H3051&amp;"構想区域）"</f>
        <v>（大阪府　三島構想区域）</v>
      </c>
      <c r="W3048" s="1" t="str">
        <f>TEXT(F3050,"0?")&amp;H3050</f>
        <v>27大阪府</v>
      </c>
    </row>
    <row r="3049" spans="1:23" ht="14.25" thickBot="1" x14ac:dyDescent="0.2">
      <c r="A3049" s="8">
        <f t="shared" ref="A3049:A3062" si="406">A3048</f>
        <v>204</v>
      </c>
      <c r="B3049" s="8"/>
      <c r="C3049" s="1" t="s">
        <v>3</v>
      </c>
      <c r="W3049" s="1" t="str">
        <f>W3048</f>
        <v>27大阪府</v>
      </c>
    </row>
    <row r="3050" spans="1:23" x14ac:dyDescent="0.15">
      <c r="A3050" s="8">
        <f t="shared" si="406"/>
        <v>204</v>
      </c>
      <c r="B3050" s="8">
        <v>2702</v>
      </c>
      <c r="D3050" s="10" t="s">
        <v>4</v>
      </c>
      <c r="E3050" s="11"/>
      <c r="F3050" s="12">
        <f>QUOTIENT(F3051,100)</f>
        <v>27</v>
      </c>
      <c r="G3050" s="13"/>
      <c r="H3050" s="14" t="s">
        <v>258</v>
      </c>
      <c r="I3050" s="15"/>
      <c r="N3050" s="16"/>
      <c r="W3050" s="1" t="str">
        <f t="shared" ref="W3050:W3062" si="407">W3049</f>
        <v>27大阪府</v>
      </c>
    </row>
    <row r="3051" spans="1:23" x14ac:dyDescent="0.15">
      <c r="A3051" s="8">
        <f t="shared" si="406"/>
        <v>204</v>
      </c>
      <c r="B3051" s="8">
        <f>B3050</f>
        <v>2702</v>
      </c>
      <c r="D3051" s="17" t="s">
        <v>5</v>
      </c>
      <c r="E3051" s="18"/>
      <c r="F3051" s="19">
        <f>B3051</f>
        <v>2702</v>
      </c>
      <c r="G3051" s="20"/>
      <c r="H3051" s="21" t="s">
        <v>260</v>
      </c>
      <c r="I3051" s="22"/>
      <c r="N3051" s="16"/>
      <c r="W3051" s="1" t="str">
        <f t="shared" si="407"/>
        <v>27大阪府</v>
      </c>
    </row>
    <row r="3052" spans="1:23" x14ac:dyDescent="0.15">
      <c r="A3052" s="8">
        <f t="shared" si="406"/>
        <v>204</v>
      </c>
      <c r="B3052" s="8">
        <f>B3051</f>
        <v>2702</v>
      </c>
      <c r="D3052" s="23" t="s">
        <v>6</v>
      </c>
      <c r="E3052" s="24"/>
      <c r="F3052" s="25">
        <v>75.881100000000004</v>
      </c>
      <c r="G3052" s="26"/>
      <c r="H3052" s="26"/>
      <c r="I3052" s="27"/>
      <c r="J3052" s="28"/>
      <c r="K3052" s="28"/>
      <c r="M3052" s="28"/>
      <c r="N3052" s="29"/>
      <c r="O3052" s="30" t="s">
        <v>7</v>
      </c>
      <c r="W3052" s="1" t="str">
        <f t="shared" si="407"/>
        <v>27大阪府</v>
      </c>
    </row>
    <row r="3053" spans="1:23" ht="14.25" thickBot="1" x14ac:dyDescent="0.2">
      <c r="A3053" s="8">
        <f t="shared" si="406"/>
        <v>204</v>
      </c>
      <c r="B3053" s="8">
        <f>B3052</f>
        <v>2702</v>
      </c>
      <c r="D3053" s="31" t="s">
        <v>8</v>
      </c>
      <c r="E3053" s="32"/>
      <c r="F3053" s="33">
        <v>213.46</v>
      </c>
      <c r="G3053" s="34"/>
      <c r="H3053" s="34"/>
      <c r="I3053" s="35"/>
      <c r="J3053" s="36"/>
      <c r="K3053" s="36"/>
      <c r="M3053" s="36"/>
      <c r="O3053" s="37">
        <v>2.899999999999997E-2</v>
      </c>
      <c r="P3053" s="37"/>
      <c r="W3053" s="1" t="str">
        <f t="shared" si="407"/>
        <v>27大阪府</v>
      </c>
    </row>
    <row r="3054" spans="1:23" ht="14.25" thickBot="1" x14ac:dyDescent="0.2">
      <c r="A3054" s="8">
        <f t="shared" si="406"/>
        <v>204</v>
      </c>
      <c r="B3054" s="8"/>
      <c r="C3054" s="1" t="s">
        <v>9</v>
      </c>
      <c r="W3054" s="1" t="str">
        <f t="shared" si="407"/>
        <v>27大阪府</v>
      </c>
    </row>
    <row r="3055" spans="1:23" ht="13.5" customHeight="1" x14ac:dyDescent="0.15">
      <c r="A3055" s="8">
        <f t="shared" si="406"/>
        <v>204</v>
      </c>
      <c r="B3055" s="8"/>
      <c r="D3055" s="38"/>
      <c r="E3055" s="39"/>
      <c r="F3055" s="40" t="s">
        <v>10</v>
      </c>
      <c r="G3055" s="41"/>
      <c r="H3055" s="42" t="s">
        <v>11</v>
      </c>
      <c r="I3055" s="42" t="s">
        <v>12</v>
      </c>
      <c r="J3055" s="42" t="s">
        <v>13</v>
      </c>
      <c r="K3055" s="42" t="s">
        <v>14</v>
      </c>
      <c r="L3055" s="43" t="s">
        <v>15</v>
      </c>
      <c r="M3055" s="41"/>
      <c r="N3055" s="41"/>
      <c r="O3055" s="43" t="s">
        <v>16</v>
      </c>
      <c r="P3055" s="41"/>
      <c r="Q3055" s="44"/>
      <c r="W3055" s="1" t="str">
        <f t="shared" si="407"/>
        <v>27大阪府</v>
      </c>
    </row>
    <row r="3056" spans="1:23" ht="32.25" thickBot="1" x14ac:dyDescent="0.2">
      <c r="A3056" s="8">
        <f t="shared" si="406"/>
        <v>204</v>
      </c>
      <c r="B3056" s="8"/>
      <c r="D3056" s="45"/>
      <c r="E3056" s="46"/>
      <c r="F3056" s="47" t="s">
        <v>17</v>
      </c>
      <c r="G3056" s="48" t="s">
        <v>18</v>
      </c>
      <c r="H3056" s="49" t="s">
        <v>19</v>
      </c>
      <c r="I3056" s="49" t="s">
        <v>20</v>
      </c>
      <c r="J3056" s="49" t="s">
        <v>21</v>
      </c>
      <c r="K3056" s="49" t="s">
        <v>22</v>
      </c>
      <c r="L3056" s="50" t="s">
        <v>23</v>
      </c>
      <c r="M3056" s="51" t="s">
        <v>24</v>
      </c>
      <c r="N3056" s="52" t="s">
        <v>25</v>
      </c>
      <c r="O3056" s="53" t="s">
        <v>26</v>
      </c>
      <c r="P3056" s="51" t="s">
        <v>27</v>
      </c>
      <c r="Q3056" s="54" t="s">
        <v>28</v>
      </c>
      <c r="W3056" s="1" t="str">
        <f t="shared" si="407"/>
        <v>27大阪府</v>
      </c>
    </row>
    <row r="3057" spans="1:23" ht="14.25" thickTop="1" x14ac:dyDescent="0.15">
      <c r="A3057" s="8">
        <f t="shared" si="406"/>
        <v>204</v>
      </c>
      <c r="B3057" s="8">
        <f>B3052</f>
        <v>2702</v>
      </c>
      <c r="D3057" s="55"/>
      <c r="E3057" s="56" t="s">
        <v>29</v>
      </c>
      <c r="F3057" s="57">
        <f>SUM(F3058:F3061)</f>
        <v>6600</v>
      </c>
      <c r="G3057" s="58">
        <f>IFERROR(F3057/P3057,"-")</f>
        <v>0.72424009656534616</v>
      </c>
      <c r="H3057" s="59">
        <f>SUM(H3058:H3061)</f>
        <v>6550</v>
      </c>
      <c r="I3057" s="59">
        <f>SUM(I3058:I3061)</f>
        <v>6302</v>
      </c>
      <c r="J3057" s="59">
        <f>SUM(J3058:J3061)</f>
        <v>6298</v>
      </c>
      <c r="K3057" s="59">
        <f>SUM(K3058:K3061)</f>
        <v>6097</v>
      </c>
      <c r="L3057" s="60">
        <f>SUM(L3058:L3061)</f>
        <v>6153</v>
      </c>
      <c r="M3057" s="61">
        <f>IFERROR(L3057/F3057,"-")</f>
        <v>0.93227272727272725</v>
      </c>
      <c r="N3057" s="62">
        <f>L3057-F3057</f>
        <v>-447</v>
      </c>
      <c r="O3057" s="60">
        <f>SUM(O3058:O3061)</f>
        <v>6156</v>
      </c>
      <c r="P3057" s="63">
        <f>SUM(P3058:P3061)</f>
        <v>9113</v>
      </c>
      <c r="Q3057" s="64">
        <f>IFERROR(O3057/P3057,"-")</f>
        <v>0.675518490069132</v>
      </c>
      <c r="W3057" s="1" t="str">
        <f t="shared" si="407"/>
        <v>27大阪府</v>
      </c>
    </row>
    <row r="3058" spans="1:23" x14ac:dyDescent="0.15">
      <c r="A3058" s="8">
        <f t="shared" si="406"/>
        <v>204</v>
      </c>
      <c r="B3058" s="8">
        <f>B3057</f>
        <v>2702</v>
      </c>
      <c r="D3058" s="65"/>
      <c r="E3058" s="66" t="s">
        <v>30</v>
      </c>
      <c r="F3058" s="67">
        <v>957</v>
      </c>
      <c r="G3058" s="68">
        <f>IFERROR(F3058/P3058,"-")</f>
        <v>1.0010460251046025</v>
      </c>
      <c r="H3058" s="69">
        <v>890</v>
      </c>
      <c r="I3058" s="69">
        <v>901</v>
      </c>
      <c r="J3058" s="69">
        <v>861</v>
      </c>
      <c r="K3058" s="69">
        <v>855</v>
      </c>
      <c r="L3058" s="70">
        <v>1457</v>
      </c>
      <c r="M3058" s="71">
        <f>IFERROR(L3058/F3058,"-")</f>
        <v>1.522466039707419</v>
      </c>
      <c r="N3058" s="72">
        <f>L3058-F3058</f>
        <v>500</v>
      </c>
      <c r="O3058" s="70">
        <v>1453</v>
      </c>
      <c r="P3058" s="73">
        <v>956</v>
      </c>
      <c r="Q3058" s="74">
        <f>IFERROR(O3058/P3058,"-")</f>
        <v>1.5198744769874477</v>
      </c>
      <c r="W3058" s="1" t="str">
        <f t="shared" si="407"/>
        <v>27大阪府</v>
      </c>
    </row>
    <row r="3059" spans="1:23" x14ac:dyDescent="0.15">
      <c r="A3059" s="8">
        <f t="shared" si="406"/>
        <v>204</v>
      </c>
      <c r="B3059" s="8">
        <f>B3058</f>
        <v>2702</v>
      </c>
      <c r="D3059" s="65"/>
      <c r="E3059" s="75" t="s">
        <v>31</v>
      </c>
      <c r="F3059" s="76">
        <v>3212</v>
      </c>
      <c r="G3059" s="77">
        <f>IFERROR(F3059/P3059,"-")</f>
        <v>1.0847686592367443</v>
      </c>
      <c r="H3059" s="78">
        <v>3095</v>
      </c>
      <c r="I3059" s="78">
        <v>2937</v>
      </c>
      <c r="J3059" s="78">
        <v>2971</v>
      </c>
      <c r="K3059" s="78">
        <v>2877</v>
      </c>
      <c r="L3059" s="79">
        <v>2049</v>
      </c>
      <c r="M3059" s="80">
        <f>IFERROR(L3059/F3059,"-")</f>
        <v>0.63792029887920298</v>
      </c>
      <c r="N3059" s="81">
        <f>L3059-F3059</f>
        <v>-1163</v>
      </c>
      <c r="O3059" s="79">
        <v>2192</v>
      </c>
      <c r="P3059" s="82">
        <v>2961</v>
      </c>
      <c r="Q3059" s="83">
        <f>IFERROR(O3059/P3059,"-")</f>
        <v>0.74029044241810205</v>
      </c>
      <c r="W3059" s="1" t="str">
        <f t="shared" si="407"/>
        <v>27大阪府</v>
      </c>
    </row>
    <row r="3060" spans="1:23" x14ac:dyDescent="0.15">
      <c r="A3060" s="8">
        <f t="shared" si="406"/>
        <v>204</v>
      </c>
      <c r="B3060" s="8">
        <f>B3059</f>
        <v>2702</v>
      </c>
      <c r="D3060" s="65"/>
      <c r="E3060" s="75" t="s">
        <v>32</v>
      </c>
      <c r="F3060" s="76">
        <v>886</v>
      </c>
      <c r="G3060" s="77">
        <f>IFERROR(F3060/P3060,"-")</f>
        <v>0.31801866475233309</v>
      </c>
      <c r="H3060" s="78">
        <v>1058</v>
      </c>
      <c r="I3060" s="78">
        <v>1009</v>
      </c>
      <c r="J3060" s="78">
        <v>1038</v>
      </c>
      <c r="K3060" s="78">
        <v>1042</v>
      </c>
      <c r="L3060" s="79">
        <v>1276</v>
      </c>
      <c r="M3060" s="80">
        <f>IFERROR(L3060/F3060,"-")</f>
        <v>1.4401805869074491</v>
      </c>
      <c r="N3060" s="81">
        <f>L3060-F3060</f>
        <v>390</v>
      </c>
      <c r="O3060" s="79">
        <v>1194</v>
      </c>
      <c r="P3060" s="82">
        <v>2786</v>
      </c>
      <c r="Q3060" s="83">
        <f>IFERROR(O3060/P3060,"-")</f>
        <v>0.42857142857142855</v>
      </c>
      <c r="W3060" s="1" t="str">
        <f t="shared" si="407"/>
        <v>27大阪府</v>
      </c>
    </row>
    <row r="3061" spans="1:23" ht="14.25" thickBot="1" x14ac:dyDescent="0.2">
      <c r="A3061" s="8">
        <f t="shared" si="406"/>
        <v>204</v>
      </c>
      <c r="B3061" s="8">
        <f>B3060</f>
        <v>2702</v>
      </c>
      <c r="D3061" s="84"/>
      <c r="E3061" s="85" t="s">
        <v>33</v>
      </c>
      <c r="F3061" s="86">
        <v>1545</v>
      </c>
      <c r="G3061" s="87">
        <f>IFERROR(F3061/P3061,"-")</f>
        <v>0.64107883817427391</v>
      </c>
      <c r="H3061" s="88">
        <v>1507</v>
      </c>
      <c r="I3061" s="88">
        <v>1455</v>
      </c>
      <c r="J3061" s="88">
        <v>1428</v>
      </c>
      <c r="K3061" s="88">
        <v>1323</v>
      </c>
      <c r="L3061" s="89">
        <v>1371</v>
      </c>
      <c r="M3061" s="90">
        <f>IFERROR(L3061/F3061,"-")</f>
        <v>0.88737864077669903</v>
      </c>
      <c r="N3061" s="91">
        <f>L3061-F3061</f>
        <v>-174</v>
      </c>
      <c r="O3061" s="89">
        <v>1317</v>
      </c>
      <c r="P3061" s="92">
        <v>2410</v>
      </c>
      <c r="Q3061" s="93">
        <f>IFERROR(O3061/P3061,"-")</f>
        <v>0.5464730290456431</v>
      </c>
      <c r="W3061" s="1" t="str">
        <f t="shared" si="407"/>
        <v>27大阪府</v>
      </c>
    </row>
    <row r="3062" spans="1:23" s="5" customFormat="1" x14ac:dyDescent="0.15">
      <c r="A3062" s="94">
        <f t="shared" si="406"/>
        <v>204</v>
      </c>
      <c r="B3062" s="94">
        <f>B3061</f>
        <v>2702</v>
      </c>
      <c r="D3062" s="95"/>
      <c r="E3062" s="96" t="s">
        <v>34</v>
      </c>
      <c r="F3062" s="97">
        <v>0.96363636363636362</v>
      </c>
      <c r="G3062" s="98"/>
      <c r="H3062" s="97">
        <v>0.98076923076923073</v>
      </c>
      <c r="I3062" s="97">
        <v>0.94339622641509435</v>
      </c>
      <c r="J3062" s="97">
        <v>0.9375</v>
      </c>
      <c r="K3062" s="97">
        <v>0.93333333333333335</v>
      </c>
      <c r="L3062" s="97">
        <v>0.97619047619047616</v>
      </c>
      <c r="M3062" s="99"/>
      <c r="N3062" s="99"/>
      <c r="O3062" s="100"/>
      <c r="P3062" s="100"/>
      <c r="Q3062" s="99"/>
      <c r="W3062" s="5" t="str">
        <f t="shared" si="407"/>
        <v>27大阪府</v>
      </c>
    </row>
    <row r="3063" spans="1:23" x14ac:dyDescent="0.15">
      <c r="A3063" s="8">
        <f>(ROW()+12)/15</f>
        <v>205</v>
      </c>
      <c r="B3063" s="8"/>
      <c r="C3063" s="101">
        <f>(ROW()+12)/15</f>
        <v>205</v>
      </c>
      <c r="D3063" s="101"/>
      <c r="R3063" s="1" t="str">
        <f>"（"&amp;H3065&amp;"　"&amp;H3066&amp;"構想区域）"</f>
        <v>（大阪府　北河内構想区域）</v>
      </c>
      <c r="W3063" s="1" t="str">
        <f>TEXT(F3065,"0?")&amp;H3065</f>
        <v>27大阪府</v>
      </c>
    </row>
    <row r="3064" spans="1:23" ht="14.25" thickBot="1" x14ac:dyDescent="0.2">
      <c r="A3064" s="8">
        <f t="shared" ref="A3064:A3077" si="408">A3063</f>
        <v>205</v>
      </c>
      <c r="B3064" s="8"/>
      <c r="C3064" s="1" t="s">
        <v>3</v>
      </c>
      <c r="W3064" s="1" t="str">
        <f>W3063</f>
        <v>27大阪府</v>
      </c>
    </row>
    <row r="3065" spans="1:23" x14ac:dyDescent="0.15">
      <c r="A3065" s="8">
        <f t="shared" si="408"/>
        <v>205</v>
      </c>
      <c r="B3065" s="8">
        <v>2703</v>
      </c>
      <c r="D3065" s="10" t="s">
        <v>4</v>
      </c>
      <c r="E3065" s="11"/>
      <c r="F3065" s="12">
        <f>QUOTIENT(F3066,100)</f>
        <v>27</v>
      </c>
      <c r="G3065" s="13"/>
      <c r="H3065" s="14" t="s">
        <v>258</v>
      </c>
      <c r="I3065" s="15"/>
      <c r="N3065" s="16"/>
      <c r="W3065" s="1" t="str">
        <f t="shared" ref="W3065:W3077" si="409">W3064</f>
        <v>27大阪府</v>
      </c>
    </row>
    <row r="3066" spans="1:23" x14ac:dyDescent="0.15">
      <c r="A3066" s="8">
        <f t="shared" si="408"/>
        <v>205</v>
      </c>
      <c r="B3066" s="8">
        <f>B3065</f>
        <v>2703</v>
      </c>
      <c r="D3066" s="17" t="s">
        <v>5</v>
      </c>
      <c r="E3066" s="18"/>
      <c r="F3066" s="19">
        <f>B3066</f>
        <v>2703</v>
      </c>
      <c r="G3066" s="20"/>
      <c r="H3066" s="21" t="s">
        <v>261</v>
      </c>
      <c r="I3066" s="22"/>
      <c r="N3066" s="16"/>
      <c r="W3066" s="1" t="str">
        <f t="shared" si="409"/>
        <v>27大阪府</v>
      </c>
    </row>
    <row r="3067" spans="1:23" x14ac:dyDescent="0.15">
      <c r="A3067" s="8">
        <f t="shared" si="408"/>
        <v>205</v>
      </c>
      <c r="B3067" s="8">
        <f>B3066</f>
        <v>2703</v>
      </c>
      <c r="D3067" s="23" t="s">
        <v>6</v>
      </c>
      <c r="E3067" s="24"/>
      <c r="F3067" s="25">
        <v>113.94589999999999</v>
      </c>
      <c r="G3067" s="26"/>
      <c r="H3067" s="26"/>
      <c r="I3067" s="27"/>
      <c r="J3067" s="28"/>
      <c r="K3067" s="28"/>
      <c r="M3067" s="28"/>
      <c r="N3067" s="29"/>
      <c r="O3067" s="30" t="s">
        <v>7</v>
      </c>
      <c r="W3067" s="1" t="str">
        <f t="shared" si="409"/>
        <v>27大阪府</v>
      </c>
    </row>
    <row r="3068" spans="1:23" ht="14.25" thickBot="1" x14ac:dyDescent="0.2">
      <c r="A3068" s="8">
        <f t="shared" si="408"/>
        <v>205</v>
      </c>
      <c r="B3068" s="8">
        <f>B3067</f>
        <v>2703</v>
      </c>
      <c r="D3068" s="31" t="s">
        <v>8</v>
      </c>
      <c r="E3068" s="32"/>
      <c r="F3068" s="33">
        <v>177.34</v>
      </c>
      <c r="G3068" s="34"/>
      <c r="H3068" s="34"/>
      <c r="I3068" s="35"/>
      <c r="J3068" s="36"/>
      <c r="K3068" s="36"/>
      <c r="M3068" s="36"/>
      <c r="O3068" s="37">
        <v>-4.6000000000000013E-2</v>
      </c>
      <c r="P3068" s="37"/>
      <c r="W3068" s="1" t="str">
        <f t="shared" si="409"/>
        <v>27大阪府</v>
      </c>
    </row>
    <row r="3069" spans="1:23" ht="14.25" thickBot="1" x14ac:dyDescent="0.2">
      <c r="A3069" s="8">
        <f t="shared" si="408"/>
        <v>205</v>
      </c>
      <c r="B3069" s="8"/>
      <c r="C3069" s="1" t="s">
        <v>9</v>
      </c>
      <c r="W3069" s="1" t="str">
        <f t="shared" si="409"/>
        <v>27大阪府</v>
      </c>
    </row>
    <row r="3070" spans="1:23" ht="13.5" customHeight="1" x14ac:dyDescent="0.15">
      <c r="A3070" s="8">
        <f t="shared" si="408"/>
        <v>205</v>
      </c>
      <c r="B3070" s="8"/>
      <c r="D3070" s="38"/>
      <c r="E3070" s="39"/>
      <c r="F3070" s="40" t="s">
        <v>10</v>
      </c>
      <c r="G3070" s="41"/>
      <c r="H3070" s="42" t="s">
        <v>11</v>
      </c>
      <c r="I3070" s="42" t="s">
        <v>12</v>
      </c>
      <c r="J3070" s="42" t="s">
        <v>13</v>
      </c>
      <c r="K3070" s="42" t="s">
        <v>14</v>
      </c>
      <c r="L3070" s="43" t="s">
        <v>15</v>
      </c>
      <c r="M3070" s="41"/>
      <c r="N3070" s="41"/>
      <c r="O3070" s="43" t="s">
        <v>16</v>
      </c>
      <c r="P3070" s="41"/>
      <c r="Q3070" s="44"/>
      <c r="W3070" s="1" t="str">
        <f t="shared" si="409"/>
        <v>27大阪府</v>
      </c>
    </row>
    <row r="3071" spans="1:23" ht="32.25" thickBot="1" x14ac:dyDescent="0.2">
      <c r="A3071" s="8">
        <f t="shared" si="408"/>
        <v>205</v>
      </c>
      <c r="B3071" s="8"/>
      <c r="D3071" s="45"/>
      <c r="E3071" s="46"/>
      <c r="F3071" s="47" t="s">
        <v>17</v>
      </c>
      <c r="G3071" s="48" t="s">
        <v>18</v>
      </c>
      <c r="H3071" s="49" t="s">
        <v>19</v>
      </c>
      <c r="I3071" s="49" t="s">
        <v>20</v>
      </c>
      <c r="J3071" s="49" t="s">
        <v>21</v>
      </c>
      <c r="K3071" s="49" t="s">
        <v>22</v>
      </c>
      <c r="L3071" s="50" t="s">
        <v>23</v>
      </c>
      <c r="M3071" s="51" t="s">
        <v>24</v>
      </c>
      <c r="N3071" s="52" t="s">
        <v>25</v>
      </c>
      <c r="O3071" s="53" t="s">
        <v>26</v>
      </c>
      <c r="P3071" s="51" t="s">
        <v>27</v>
      </c>
      <c r="Q3071" s="54" t="s">
        <v>28</v>
      </c>
      <c r="W3071" s="1" t="str">
        <f t="shared" si="409"/>
        <v>27大阪府</v>
      </c>
    </row>
    <row r="3072" spans="1:23" ht="14.25" thickTop="1" x14ac:dyDescent="0.15">
      <c r="A3072" s="8">
        <f t="shared" si="408"/>
        <v>205</v>
      </c>
      <c r="B3072" s="8">
        <f>B3067</f>
        <v>2703</v>
      </c>
      <c r="D3072" s="55"/>
      <c r="E3072" s="56" t="s">
        <v>29</v>
      </c>
      <c r="F3072" s="57">
        <f>SUM(F3073:F3076)</f>
        <v>10279</v>
      </c>
      <c r="G3072" s="58">
        <f>IFERROR(F3072/P3072,"-")</f>
        <v>0.78405797101449271</v>
      </c>
      <c r="H3072" s="59">
        <f>SUM(H3073:H3076)</f>
        <v>10190</v>
      </c>
      <c r="I3072" s="59">
        <f>SUM(I3073:I3076)</f>
        <v>10195</v>
      </c>
      <c r="J3072" s="59">
        <f>SUM(J3073:J3076)</f>
        <v>10219</v>
      </c>
      <c r="K3072" s="59">
        <f>SUM(K3073:K3076)</f>
        <v>10133</v>
      </c>
      <c r="L3072" s="60">
        <f>SUM(L3073:L3076)</f>
        <v>10155</v>
      </c>
      <c r="M3072" s="61">
        <f>IFERROR(L3072/F3072,"-")</f>
        <v>0.98793656970522425</v>
      </c>
      <c r="N3072" s="62">
        <f>L3072-F3072</f>
        <v>-124</v>
      </c>
      <c r="O3072" s="60">
        <f>SUM(O3073:O3076)</f>
        <v>9990</v>
      </c>
      <c r="P3072" s="63">
        <f>SUM(P3073:P3076)</f>
        <v>13110</v>
      </c>
      <c r="Q3072" s="64">
        <f>IFERROR(O3072/P3072,"-")</f>
        <v>0.76201372997711669</v>
      </c>
      <c r="W3072" s="1" t="str">
        <f t="shared" si="409"/>
        <v>27大阪府</v>
      </c>
    </row>
    <row r="3073" spans="1:23" x14ac:dyDescent="0.15">
      <c r="A3073" s="8">
        <f t="shared" si="408"/>
        <v>205</v>
      </c>
      <c r="B3073" s="8">
        <f>B3072</f>
        <v>2703</v>
      </c>
      <c r="D3073" s="65"/>
      <c r="E3073" s="66" t="s">
        <v>30</v>
      </c>
      <c r="F3073" s="67">
        <v>1035</v>
      </c>
      <c r="G3073" s="68">
        <f>IFERROR(F3073/P3073,"-")</f>
        <v>0.86466165413533835</v>
      </c>
      <c r="H3073" s="69">
        <v>919</v>
      </c>
      <c r="I3073" s="69">
        <v>919</v>
      </c>
      <c r="J3073" s="69">
        <v>919</v>
      </c>
      <c r="K3073" s="69">
        <v>923</v>
      </c>
      <c r="L3073" s="70">
        <v>1210</v>
      </c>
      <c r="M3073" s="71">
        <f>IFERROR(L3073/F3073,"-")</f>
        <v>1.1690821256038648</v>
      </c>
      <c r="N3073" s="72">
        <f>L3073-F3073</f>
        <v>175</v>
      </c>
      <c r="O3073" s="70">
        <v>1284</v>
      </c>
      <c r="P3073" s="73">
        <v>1197</v>
      </c>
      <c r="Q3073" s="74">
        <f>IFERROR(O3073/P3073,"-")</f>
        <v>1.0726817042606516</v>
      </c>
      <c r="W3073" s="1" t="str">
        <f t="shared" si="409"/>
        <v>27大阪府</v>
      </c>
    </row>
    <row r="3074" spans="1:23" x14ac:dyDescent="0.15">
      <c r="A3074" s="8">
        <f t="shared" si="408"/>
        <v>205</v>
      </c>
      <c r="B3074" s="8">
        <f>B3073</f>
        <v>2703</v>
      </c>
      <c r="D3074" s="65"/>
      <c r="E3074" s="75" t="s">
        <v>31</v>
      </c>
      <c r="F3074" s="76">
        <v>5445</v>
      </c>
      <c r="G3074" s="77">
        <f>IFERROR(F3074/P3074,"-")</f>
        <v>1.2607084973373466</v>
      </c>
      <c r="H3074" s="78">
        <v>5461</v>
      </c>
      <c r="I3074" s="78">
        <v>5280</v>
      </c>
      <c r="J3074" s="78">
        <v>5659</v>
      </c>
      <c r="K3074" s="78">
        <v>5395</v>
      </c>
      <c r="L3074" s="79">
        <v>4914</v>
      </c>
      <c r="M3074" s="80">
        <f>IFERROR(L3074/F3074,"-")</f>
        <v>0.90247933884297515</v>
      </c>
      <c r="N3074" s="81">
        <f>L3074-F3074</f>
        <v>-531</v>
      </c>
      <c r="O3074" s="79">
        <v>4745</v>
      </c>
      <c r="P3074" s="82">
        <v>4319</v>
      </c>
      <c r="Q3074" s="83">
        <f>IFERROR(O3074/P3074,"-")</f>
        <v>1.0986339430423708</v>
      </c>
      <c r="W3074" s="1" t="str">
        <f t="shared" si="409"/>
        <v>27大阪府</v>
      </c>
    </row>
    <row r="3075" spans="1:23" x14ac:dyDescent="0.15">
      <c r="A3075" s="8">
        <f t="shared" si="408"/>
        <v>205</v>
      </c>
      <c r="B3075" s="8">
        <f>B3074</f>
        <v>2703</v>
      </c>
      <c r="D3075" s="65"/>
      <c r="E3075" s="75" t="s">
        <v>32</v>
      </c>
      <c r="F3075" s="76">
        <v>1364</v>
      </c>
      <c r="G3075" s="77">
        <f>IFERROR(F3075/P3075,"-")</f>
        <v>0.30237197960540901</v>
      </c>
      <c r="H3075" s="78">
        <v>975</v>
      </c>
      <c r="I3075" s="78">
        <v>1254</v>
      </c>
      <c r="J3075" s="78">
        <v>1118</v>
      </c>
      <c r="K3075" s="78">
        <v>1204</v>
      </c>
      <c r="L3075" s="79">
        <v>1593</v>
      </c>
      <c r="M3075" s="80">
        <f>IFERROR(L3075/F3075,"-")</f>
        <v>1.1678885630498534</v>
      </c>
      <c r="N3075" s="81">
        <f>L3075-F3075</f>
        <v>229</v>
      </c>
      <c r="O3075" s="79">
        <v>1696</v>
      </c>
      <c r="P3075" s="82">
        <v>4511</v>
      </c>
      <c r="Q3075" s="83">
        <f>IFERROR(O3075/P3075,"-")</f>
        <v>0.37596985147417422</v>
      </c>
      <c r="W3075" s="1" t="str">
        <f t="shared" si="409"/>
        <v>27大阪府</v>
      </c>
    </row>
    <row r="3076" spans="1:23" ht="14.25" thickBot="1" x14ac:dyDescent="0.2">
      <c r="A3076" s="8">
        <f t="shared" si="408"/>
        <v>205</v>
      </c>
      <c r="B3076" s="8">
        <f>B3075</f>
        <v>2703</v>
      </c>
      <c r="D3076" s="84"/>
      <c r="E3076" s="85" t="s">
        <v>33</v>
      </c>
      <c r="F3076" s="86">
        <v>2435</v>
      </c>
      <c r="G3076" s="87">
        <f>IFERROR(F3076/P3076,"-")</f>
        <v>0.78981511514758351</v>
      </c>
      <c r="H3076" s="88">
        <v>2835</v>
      </c>
      <c r="I3076" s="88">
        <v>2742</v>
      </c>
      <c r="J3076" s="88">
        <v>2523</v>
      </c>
      <c r="K3076" s="88">
        <v>2611</v>
      </c>
      <c r="L3076" s="89">
        <v>2438</v>
      </c>
      <c r="M3076" s="90">
        <f>IFERROR(L3076/F3076,"-")</f>
        <v>1.0012320328542095</v>
      </c>
      <c r="N3076" s="91">
        <f>L3076-F3076</f>
        <v>3</v>
      </c>
      <c r="O3076" s="89">
        <v>2265</v>
      </c>
      <c r="P3076" s="92">
        <v>3083</v>
      </c>
      <c r="Q3076" s="93">
        <f>IFERROR(O3076/P3076,"-")</f>
        <v>0.73467401881284466</v>
      </c>
      <c r="W3076" s="1" t="str">
        <f t="shared" si="409"/>
        <v>27大阪府</v>
      </c>
    </row>
    <row r="3077" spans="1:23" s="5" customFormat="1" x14ac:dyDescent="0.15">
      <c r="A3077" s="94">
        <f t="shared" si="408"/>
        <v>205</v>
      </c>
      <c r="B3077" s="94">
        <f>B3076</f>
        <v>2703</v>
      </c>
      <c r="D3077" s="95"/>
      <c r="E3077" s="96" t="s">
        <v>34</v>
      </c>
      <c r="F3077" s="97">
        <v>0.89690721649484539</v>
      </c>
      <c r="G3077" s="98"/>
      <c r="H3077" s="97">
        <v>1</v>
      </c>
      <c r="I3077" s="97">
        <v>1</v>
      </c>
      <c r="J3077" s="97">
        <v>0.97752808988764039</v>
      </c>
      <c r="K3077" s="97">
        <v>0.98863636363636365</v>
      </c>
      <c r="L3077" s="97">
        <v>0.95238095238095233</v>
      </c>
      <c r="M3077" s="99"/>
      <c r="N3077" s="99"/>
      <c r="O3077" s="100"/>
      <c r="P3077" s="100"/>
      <c r="Q3077" s="99"/>
      <c r="W3077" s="5" t="str">
        <f t="shared" si="409"/>
        <v>27大阪府</v>
      </c>
    </row>
    <row r="3078" spans="1:23" x14ac:dyDescent="0.15">
      <c r="A3078" s="8">
        <f>(ROW()+12)/15</f>
        <v>206</v>
      </c>
      <c r="B3078" s="8"/>
      <c r="C3078" s="101">
        <f>(ROW()+12)/15</f>
        <v>206</v>
      </c>
      <c r="D3078" s="101"/>
      <c r="R3078" s="1" t="str">
        <f>"（"&amp;H3080&amp;"　"&amp;H3081&amp;"構想区域）"</f>
        <v>（大阪府　中河内構想区域）</v>
      </c>
      <c r="W3078" s="1" t="str">
        <f>TEXT(F3080,"0?")&amp;H3080</f>
        <v>27大阪府</v>
      </c>
    </row>
    <row r="3079" spans="1:23" ht="14.25" thickBot="1" x14ac:dyDescent="0.2">
      <c r="A3079" s="8">
        <f t="shared" ref="A3079:A3092" si="410">A3078</f>
        <v>206</v>
      </c>
      <c r="B3079" s="8"/>
      <c r="C3079" s="1" t="s">
        <v>3</v>
      </c>
      <c r="W3079" s="1" t="str">
        <f>W3078</f>
        <v>27大阪府</v>
      </c>
    </row>
    <row r="3080" spans="1:23" x14ac:dyDescent="0.15">
      <c r="A3080" s="8">
        <f t="shared" si="410"/>
        <v>206</v>
      </c>
      <c r="B3080" s="8">
        <v>2704</v>
      </c>
      <c r="D3080" s="10" t="s">
        <v>4</v>
      </c>
      <c r="E3080" s="11"/>
      <c r="F3080" s="12">
        <f>QUOTIENT(F3081,100)</f>
        <v>27</v>
      </c>
      <c r="G3080" s="13"/>
      <c r="H3080" s="14" t="s">
        <v>258</v>
      </c>
      <c r="I3080" s="15"/>
      <c r="N3080" s="16"/>
      <c r="W3080" s="1" t="str">
        <f t="shared" ref="W3080:W3092" si="411">W3079</f>
        <v>27大阪府</v>
      </c>
    </row>
    <row r="3081" spans="1:23" x14ac:dyDescent="0.15">
      <c r="A3081" s="8">
        <f t="shared" si="410"/>
        <v>206</v>
      </c>
      <c r="B3081" s="8">
        <f>B3080</f>
        <v>2704</v>
      </c>
      <c r="D3081" s="17" t="s">
        <v>5</v>
      </c>
      <c r="E3081" s="18"/>
      <c r="F3081" s="19">
        <f>B3081</f>
        <v>2704</v>
      </c>
      <c r="G3081" s="20"/>
      <c r="H3081" s="21" t="s">
        <v>262</v>
      </c>
      <c r="I3081" s="22"/>
      <c r="N3081" s="16"/>
      <c r="W3081" s="1" t="str">
        <f t="shared" si="411"/>
        <v>27大阪府</v>
      </c>
    </row>
    <row r="3082" spans="1:23" x14ac:dyDescent="0.15">
      <c r="A3082" s="8">
        <f t="shared" si="410"/>
        <v>206</v>
      </c>
      <c r="B3082" s="8">
        <f>B3081</f>
        <v>2704</v>
      </c>
      <c r="D3082" s="23" t="s">
        <v>6</v>
      </c>
      <c r="E3082" s="24"/>
      <c r="F3082" s="25">
        <v>82.735699999999994</v>
      </c>
      <c r="G3082" s="26"/>
      <c r="H3082" s="26"/>
      <c r="I3082" s="27"/>
      <c r="J3082" s="28"/>
      <c r="K3082" s="28"/>
      <c r="M3082" s="28"/>
      <c r="N3082" s="29"/>
      <c r="O3082" s="30" t="s">
        <v>7</v>
      </c>
      <c r="W3082" s="1" t="str">
        <f t="shared" si="411"/>
        <v>27大阪府</v>
      </c>
    </row>
    <row r="3083" spans="1:23" ht="14.25" thickBot="1" x14ac:dyDescent="0.2">
      <c r="A3083" s="8">
        <f t="shared" si="410"/>
        <v>206</v>
      </c>
      <c r="B3083" s="8">
        <f>B3082</f>
        <v>2704</v>
      </c>
      <c r="D3083" s="31" t="s">
        <v>8</v>
      </c>
      <c r="E3083" s="32"/>
      <c r="F3083" s="33">
        <v>128.83000000000001</v>
      </c>
      <c r="G3083" s="34"/>
      <c r="H3083" s="34"/>
      <c r="I3083" s="35"/>
      <c r="J3083" s="36"/>
      <c r="K3083" s="36"/>
      <c r="M3083" s="36"/>
      <c r="O3083" s="37">
        <v>-0.21199999999999999</v>
      </c>
      <c r="P3083" s="37"/>
      <c r="W3083" s="1" t="str">
        <f t="shared" si="411"/>
        <v>27大阪府</v>
      </c>
    </row>
    <row r="3084" spans="1:23" ht="14.25" thickBot="1" x14ac:dyDescent="0.2">
      <c r="A3084" s="8">
        <f t="shared" si="410"/>
        <v>206</v>
      </c>
      <c r="B3084" s="8"/>
      <c r="C3084" s="1" t="s">
        <v>9</v>
      </c>
      <c r="W3084" s="1" t="str">
        <f t="shared" si="411"/>
        <v>27大阪府</v>
      </c>
    </row>
    <row r="3085" spans="1:23" ht="13.5" customHeight="1" x14ac:dyDescent="0.15">
      <c r="A3085" s="8">
        <f t="shared" si="410"/>
        <v>206</v>
      </c>
      <c r="B3085" s="8"/>
      <c r="D3085" s="38"/>
      <c r="E3085" s="39"/>
      <c r="F3085" s="40" t="s">
        <v>10</v>
      </c>
      <c r="G3085" s="41"/>
      <c r="H3085" s="42" t="s">
        <v>11</v>
      </c>
      <c r="I3085" s="42" t="s">
        <v>12</v>
      </c>
      <c r="J3085" s="42" t="s">
        <v>13</v>
      </c>
      <c r="K3085" s="42" t="s">
        <v>14</v>
      </c>
      <c r="L3085" s="43" t="s">
        <v>15</v>
      </c>
      <c r="M3085" s="41"/>
      <c r="N3085" s="41"/>
      <c r="O3085" s="43" t="s">
        <v>16</v>
      </c>
      <c r="P3085" s="41"/>
      <c r="Q3085" s="44"/>
      <c r="W3085" s="1" t="str">
        <f t="shared" si="411"/>
        <v>27大阪府</v>
      </c>
    </row>
    <row r="3086" spans="1:23" ht="32.25" thickBot="1" x14ac:dyDescent="0.2">
      <c r="A3086" s="8">
        <f t="shared" si="410"/>
        <v>206</v>
      </c>
      <c r="B3086" s="8"/>
      <c r="D3086" s="45"/>
      <c r="E3086" s="46"/>
      <c r="F3086" s="47" t="s">
        <v>17</v>
      </c>
      <c r="G3086" s="48" t="s">
        <v>18</v>
      </c>
      <c r="H3086" s="49" t="s">
        <v>19</v>
      </c>
      <c r="I3086" s="49" t="s">
        <v>20</v>
      </c>
      <c r="J3086" s="49" t="s">
        <v>21</v>
      </c>
      <c r="K3086" s="49" t="s">
        <v>22</v>
      </c>
      <c r="L3086" s="50" t="s">
        <v>23</v>
      </c>
      <c r="M3086" s="51" t="s">
        <v>24</v>
      </c>
      <c r="N3086" s="52" t="s">
        <v>25</v>
      </c>
      <c r="O3086" s="53" t="s">
        <v>26</v>
      </c>
      <c r="P3086" s="51" t="s">
        <v>27</v>
      </c>
      <c r="Q3086" s="54" t="s">
        <v>28</v>
      </c>
      <c r="W3086" s="1" t="str">
        <f t="shared" si="411"/>
        <v>27大阪府</v>
      </c>
    </row>
    <row r="3087" spans="1:23" ht="14.25" thickTop="1" x14ac:dyDescent="0.15">
      <c r="A3087" s="8">
        <f t="shared" si="410"/>
        <v>206</v>
      </c>
      <c r="B3087" s="8">
        <f>B3082</f>
        <v>2704</v>
      </c>
      <c r="D3087" s="55"/>
      <c r="E3087" s="56" t="s">
        <v>29</v>
      </c>
      <c r="F3087" s="57">
        <f>SUM(F3088:F3091)</f>
        <v>5673</v>
      </c>
      <c r="G3087" s="58">
        <f>IFERROR(F3087/P3087,"-")</f>
        <v>0.7973295853829937</v>
      </c>
      <c r="H3087" s="59">
        <f>SUM(H3088:H3091)</f>
        <v>5710</v>
      </c>
      <c r="I3087" s="59">
        <f>SUM(I3088:I3091)</f>
        <v>5536</v>
      </c>
      <c r="J3087" s="59">
        <f>SUM(J3088:J3091)</f>
        <v>5464</v>
      </c>
      <c r="K3087" s="59">
        <f>SUM(K3088:K3091)</f>
        <v>5594</v>
      </c>
      <c r="L3087" s="60">
        <f>SUM(L3088:L3091)</f>
        <v>5448</v>
      </c>
      <c r="M3087" s="61">
        <f>IFERROR(L3087/F3087,"-")</f>
        <v>0.96033844526705447</v>
      </c>
      <c r="N3087" s="62">
        <f>L3087-F3087</f>
        <v>-225</v>
      </c>
      <c r="O3087" s="60">
        <f>SUM(O3088:O3091)</f>
        <v>5495</v>
      </c>
      <c r="P3087" s="63">
        <f>SUM(P3088:P3091)</f>
        <v>7115</v>
      </c>
      <c r="Q3087" s="64">
        <f>IFERROR(O3087/P3087,"-")</f>
        <v>0.77231201686577655</v>
      </c>
      <c r="W3087" s="1" t="str">
        <f t="shared" si="411"/>
        <v>27大阪府</v>
      </c>
    </row>
    <row r="3088" spans="1:23" x14ac:dyDescent="0.15">
      <c r="A3088" s="8">
        <f t="shared" si="410"/>
        <v>206</v>
      </c>
      <c r="B3088" s="8">
        <f>B3087</f>
        <v>2704</v>
      </c>
      <c r="D3088" s="65"/>
      <c r="E3088" s="66" t="s">
        <v>30</v>
      </c>
      <c r="F3088" s="67">
        <v>490</v>
      </c>
      <c r="G3088" s="68">
        <f>IFERROR(F3088/P3088,"-")</f>
        <v>0.74581430745814303</v>
      </c>
      <c r="H3088" s="69">
        <v>622</v>
      </c>
      <c r="I3088" s="69">
        <v>624</v>
      </c>
      <c r="J3088" s="69">
        <v>660</v>
      </c>
      <c r="K3088" s="69">
        <v>653</v>
      </c>
      <c r="L3088" s="70">
        <v>660</v>
      </c>
      <c r="M3088" s="71">
        <f>IFERROR(L3088/F3088,"-")</f>
        <v>1.346938775510204</v>
      </c>
      <c r="N3088" s="72">
        <f>L3088-F3088</f>
        <v>170</v>
      </c>
      <c r="O3088" s="70">
        <v>804</v>
      </c>
      <c r="P3088" s="73">
        <v>657</v>
      </c>
      <c r="Q3088" s="74">
        <f>IFERROR(O3088/P3088,"-")</f>
        <v>1.2237442922374429</v>
      </c>
      <c r="W3088" s="1" t="str">
        <f t="shared" si="411"/>
        <v>27大阪府</v>
      </c>
    </row>
    <row r="3089" spans="1:23" x14ac:dyDescent="0.15">
      <c r="A3089" s="8">
        <f t="shared" si="410"/>
        <v>206</v>
      </c>
      <c r="B3089" s="8">
        <f>B3088</f>
        <v>2704</v>
      </c>
      <c r="D3089" s="65"/>
      <c r="E3089" s="75" t="s">
        <v>31</v>
      </c>
      <c r="F3089" s="76">
        <v>3399</v>
      </c>
      <c r="G3089" s="77">
        <f>IFERROR(F3089/P3089,"-")</f>
        <v>1.4022277227722773</v>
      </c>
      <c r="H3089" s="78">
        <v>3146</v>
      </c>
      <c r="I3089" s="78">
        <v>3054</v>
      </c>
      <c r="J3089" s="78">
        <v>2765</v>
      </c>
      <c r="K3089" s="78">
        <v>2815</v>
      </c>
      <c r="L3089" s="79">
        <v>2558</v>
      </c>
      <c r="M3089" s="80">
        <f>IFERROR(L3089/F3089,"-")</f>
        <v>0.75257428655486913</v>
      </c>
      <c r="N3089" s="81">
        <f>L3089-F3089</f>
        <v>-841</v>
      </c>
      <c r="O3089" s="79">
        <v>2526</v>
      </c>
      <c r="P3089" s="82">
        <v>2424</v>
      </c>
      <c r="Q3089" s="83">
        <f>IFERROR(O3089/P3089,"-")</f>
        <v>1.0420792079207921</v>
      </c>
      <c r="W3089" s="1" t="str">
        <f t="shared" si="411"/>
        <v>27大阪府</v>
      </c>
    </row>
    <row r="3090" spans="1:23" x14ac:dyDescent="0.15">
      <c r="A3090" s="8">
        <f t="shared" si="410"/>
        <v>206</v>
      </c>
      <c r="B3090" s="8">
        <f>B3089</f>
        <v>2704</v>
      </c>
      <c r="D3090" s="65"/>
      <c r="E3090" s="75" t="s">
        <v>32</v>
      </c>
      <c r="F3090" s="76">
        <v>508</v>
      </c>
      <c r="G3090" s="77">
        <f>IFERROR(F3090/P3090,"-")</f>
        <v>0.18412468285610728</v>
      </c>
      <c r="H3090" s="78">
        <v>770</v>
      </c>
      <c r="I3090" s="78">
        <v>814</v>
      </c>
      <c r="J3090" s="78">
        <v>1010</v>
      </c>
      <c r="K3090" s="78">
        <v>834</v>
      </c>
      <c r="L3090" s="79">
        <v>1085</v>
      </c>
      <c r="M3090" s="80">
        <f>IFERROR(L3090/F3090,"-")</f>
        <v>2.1358267716535435</v>
      </c>
      <c r="N3090" s="81">
        <f>L3090-F3090</f>
        <v>577</v>
      </c>
      <c r="O3090" s="79">
        <v>1120</v>
      </c>
      <c r="P3090" s="82">
        <v>2759</v>
      </c>
      <c r="Q3090" s="83">
        <f>IFERROR(O3090/P3090,"-")</f>
        <v>0.40594418267488219</v>
      </c>
      <c r="W3090" s="1" t="str">
        <f t="shared" si="411"/>
        <v>27大阪府</v>
      </c>
    </row>
    <row r="3091" spans="1:23" ht="14.25" thickBot="1" x14ac:dyDescent="0.2">
      <c r="A3091" s="8">
        <f t="shared" si="410"/>
        <v>206</v>
      </c>
      <c r="B3091" s="8">
        <f>B3090</f>
        <v>2704</v>
      </c>
      <c r="D3091" s="84"/>
      <c r="E3091" s="85" t="s">
        <v>33</v>
      </c>
      <c r="F3091" s="86">
        <v>1276</v>
      </c>
      <c r="G3091" s="87">
        <f>IFERROR(F3091/P3091,"-")</f>
        <v>1.0007843137254901</v>
      </c>
      <c r="H3091" s="88">
        <v>1172</v>
      </c>
      <c r="I3091" s="88">
        <v>1044</v>
      </c>
      <c r="J3091" s="88">
        <v>1029</v>
      </c>
      <c r="K3091" s="88">
        <v>1292</v>
      </c>
      <c r="L3091" s="89">
        <v>1145</v>
      </c>
      <c r="M3091" s="90">
        <f>IFERROR(L3091/F3091,"-")</f>
        <v>0.89733542319749215</v>
      </c>
      <c r="N3091" s="91">
        <f>L3091-F3091</f>
        <v>-131</v>
      </c>
      <c r="O3091" s="89">
        <v>1045</v>
      </c>
      <c r="P3091" s="92">
        <v>1275</v>
      </c>
      <c r="Q3091" s="93">
        <f>IFERROR(O3091/P3091,"-")</f>
        <v>0.81960784313725488</v>
      </c>
      <c r="W3091" s="1" t="str">
        <f t="shared" si="411"/>
        <v>27大阪府</v>
      </c>
    </row>
    <row r="3092" spans="1:23" s="5" customFormat="1" x14ac:dyDescent="0.15">
      <c r="A3092" s="94">
        <f t="shared" si="410"/>
        <v>206</v>
      </c>
      <c r="B3092" s="94">
        <f>B3091</f>
        <v>2704</v>
      </c>
      <c r="D3092" s="95"/>
      <c r="E3092" s="96" t="s">
        <v>34</v>
      </c>
      <c r="F3092" s="97">
        <v>1</v>
      </c>
      <c r="G3092" s="98"/>
      <c r="H3092" s="97">
        <v>0.98039215686274506</v>
      </c>
      <c r="I3092" s="97">
        <v>0.95652173913043481</v>
      </c>
      <c r="J3092" s="97">
        <v>0.93617021276595747</v>
      </c>
      <c r="K3092" s="97">
        <v>0.93617021276595747</v>
      </c>
      <c r="L3092" s="97">
        <v>0.8936170212765957</v>
      </c>
      <c r="M3092" s="99"/>
      <c r="N3092" s="99"/>
      <c r="O3092" s="100"/>
      <c r="P3092" s="100"/>
      <c r="Q3092" s="99"/>
      <c r="W3092" s="5" t="str">
        <f t="shared" si="411"/>
        <v>27大阪府</v>
      </c>
    </row>
    <row r="3093" spans="1:23" x14ac:dyDescent="0.15">
      <c r="A3093" s="8">
        <f>(ROW()+12)/15</f>
        <v>207</v>
      </c>
      <c r="B3093" s="8"/>
      <c r="C3093" s="101">
        <f>(ROW()+12)/15</f>
        <v>207</v>
      </c>
      <c r="D3093" s="101"/>
      <c r="R3093" s="1" t="str">
        <f>"（"&amp;H3095&amp;"　"&amp;H3096&amp;"構想区域）"</f>
        <v>（大阪府　南河内構想区域）</v>
      </c>
      <c r="W3093" s="1" t="str">
        <f>TEXT(F3095,"0?")&amp;H3095</f>
        <v>27大阪府</v>
      </c>
    </row>
    <row r="3094" spans="1:23" ht="14.25" thickBot="1" x14ac:dyDescent="0.2">
      <c r="A3094" s="8">
        <f t="shared" ref="A3094:A3107" si="412">A3093</f>
        <v>207</v>
      </c>
      <c r="B3094" s="8"/>
      <c r="C3094" s="1" t="s">
        <v>3</v>
      </c>
      <c r="W3094" s="1" t="str">
        <f>W3093</f>
        <v>27大阪府</v>
      </c>
    </row>
    <row r="3095" spans="1:23" x14ac:dyDescent="0.15">
      <c r="A3095" s="8">
        <f t="shared" si="412"/>
        <v>207</v>
      </c>
      <c r="B3095" s="8">
        <v>2705</v>
      </c>
      <c r="D3095" s="10" t="s">
        <v>4</v>
      </c>
      <c r="E3095" s="11"/>
      <c r="F3095" s="12">
        <f>QUOTIENT(F3096,100)</f>
        <v>27</v>
      </c>
      <c r="G3095" s="13"/>
      <c r="H3095" s="14" t="s">
        <v>258</v>
      </c>
      <c r="I3095" s="15"/>
      <c r="N3095" s="16"/>
      <c r="W3095" s="1" t="str">
        <f t="shared" ref="W3095:W3107" si="413">W3094</f>
        <v>27大阪府</v>
      </c>
    </row>
    <row r="3096" spans="1:23" x14ac:dyDescent="0.15">
      <c r="A3096" s="8">
        <f t="shared" si="412"/>
        <v>207</v>
      </c>
      <c r="B3096" s="8">
        <f>B3095</f>
        <v>2705</v>
      </c>
      <c r="D3096" s="17" t="s">
        <v>5</v>
      </c>
      <c r="E3096" s="18"/>
      <c r="F3096" s="19">
        <f>B3096</f>
        <v>2705</v>
      </c>
      <c r="G3096" s="20"/>
      <c r="H3096" s="21" t="s">
        <v>263</v>
      </c>
      <c r="I3096" s="22"/>
      <c r="N3096" s="16"/>
      <c r="W3096" s="1" t="str">
        <f t="shared" si="413"/>
        <v>27大阪府</v>
      </c>
    </row>
    <row r="3097" spans="1:23" x14ac:dyDescent="0.15">
      <c r="A3097" s="8">
        <f t="shared" si="412"/>
        <v>207</v>
      </c>
      <c r="B3097" s="8">
        <f>B3096</f>
        <v>2705</v>
      </c>
      <c r="D3097" s="23" t="s">
        <v>6</v>
      </c>
      <c r="E3097" s="24"/>
      <c r="F3097" s="25">
        <v>59.250599999999999</v>
      </c>
      <c r="G3097" s="26"/>
      <c r="H3097" s="26"/>
      <c r="I3097" s="27"/>
      <c r="J3097" s="28"/>
      <c r="K3097" s="28"/>
      <c r="M3097" s="28"/>
      <c r="N3097" s="29"/>
      <c r="O3097" s="30" t="s">
        <v>7</v>
      </c>
      <c r="W3097" s="1" t="str">
        <f t="shared" si="413"/>
        <v>27大阪府</v>
      </c>
    </row>
    <row r="3098" spans="1:23" ht="14.25" thickBot="1" x14ac:dyDescent="0.2">
      <c r="A3098" s="8">
        <f t="shared" si="412"/>
        <v>207</v>
      </c>
      <c r="B3098" s="8">
        <f>B3097</f>
        <v>2705</v>
      </c>
      <c r="D3098" s="31" t="s">
        <v>8</v>
      </c>
      <c r="E3098" s="32"/>
      <c r="F3098" s="33">
        <v>290</v>
      </c>
      <c r="G3098" s="34"/>
      <c r="H3098" s="34"/>
      <c r="I3098" s="35"/>
      <c r="J3098" s="36"/>
      <c r="K3098" s="36"/>
      <c r="M3098" s="36"/>
      <c r="O3098" s="37">
        <v>8.4999999999999992E-2</v>
      </c>
      <c r="P3098" s="37"/>
      <c r="W3098" s="1" t="str">
        <f t="shared" si="413"/>
        <v>27大阪府</v>
      </c>
    </row>
    <row r="3099" spans="1:23" ht="14.25" thickBot="1" x14ac:dyDescent="0.2">
      <c r="A3099" s="8">
        <f t="shared" si="412"/>
        <v>207</v>
      </c>
      <c r="B3099" s="8"/>
      <c r="C3099" s="1" t="s">
        <v>9</v>
      </c>
      <c r="W3099" s="1" t="str">
        <f t="shared" si="413"/>
        <v>27大阪府</v>
      </c>
    </row>
    <row r="3100" spans="1:23" ht="13.5" customHeight="1" x14ac:dyDescent="0.15">
      <c r="A3100" s="8">
        <f t="shared" si="412"/>
        <v>207</v>
      </c>
      <c r="B3100" s="8"/>
      <c r="D3100" s="38"/>
      <c r="E3100" s="39"/>
      <c r="F3100" s="40" t="s">
        <v>10</v>
      </c>
      <c r="G3100" s="41"/>
      <c r="H3100" s="42" t="s">
        <v>11</v>
      </c>
      <c r="I3100" s="42" t="s">
        <v>12</v>
      </c>
      <c r="J3100" s="42" t="s">
        <v>13</v>
      </c>
      <c r="K3100" s="42" t="s">
        <v>14</v>
      </c>
      <c r="L3100" s="43" t="s">
        <v>15</v>
      </c>
      <c r="M3100" s="41"/>
      <c r="N3100" s="41"/>
      <c r="O3100" s="43" t="s">
        <v>16</v>
      </c>
      <c r="P3100" s="41"/>
      <c r="Q3100" s="44"/>
      <c r="W3100" s="1" t="str">
        <f t="shared" si="413"/>
        <v>27大阪府</v>
      </c>
    </row>
    <row r="3101" spans="1:23" ht="32.25" thickBot="1" x14ac:dyDescent="0.2">
      <c r="A3101" s="8">
        <f t="shared" si="412"/>
        <v>207</v>
      </c>
      <c r="B3101" s="8"/>
      <c r="D3101" s="45"/>
      <c r="E3101" s="46"/>
      <c r="F3101" s="47" t="s">
        <v>17</v>
      </c>
      <c r="G3101" s="48" t="s">
        <v>18</v>
      </c>
      <c r="H3101" s="49" t="s">
        <v>19</v>
      </c>
      <c r="I3101" s="49" t="s">
        <v>20</v>
      </c>
      <c r="J3101" s="49" t="s">
        <v>21</v>
      </c>
      <c r="K3101" s="49" t="s">
        <v>22</v>
      </c>
      <c r="L3101" s="50" t="s">
        <v>23</v>
      </c>
      <c r="M3101" s="51" t="s">
        <v>24</v>
      </c>
      <c r="N3101" s="52" t="s">
        <v>25</v>
      </c>
      <c r="O3101" s="53" t="s">
        <v>26</v>
      </c>
      <c r="P3101" s="51" t="s">
        <v>27</v>
      </c>
      <c r="Q3101" s="54" t="s">
        <v>28</v>
      </c>
      <c r="W3101" s="1" t="str">
        <f t="shared" si="413"/>
        <v>27大阪府</v>
      </c>
    </row>
    <row r="3102" spans="1:23" ht="14.25" thickTop="1" x14ac:dyDescent="0.15">
      <c r="A3102" s="8">
        <f t="shared" si="412"/>
        <v>207</v>
      </c>
      <c r="B3102" s="8">
        <f>B3097</f>
        <v>2705</v>
      </c>
      <c r="D3102" s="55"/>
      <c r="E3102" s="56" t="s">
        <v>29</v>
      </c>
      <c r="F3102" s="57">
        <f>SUM(F3103:F3106)</f>
        <v>6406</v>
      </c>
      <c r="G3102" s="58">
        <f>IFERROR(F3102/P3102,"-")</f>
        <v>0.90149169715733179</v>
      </c>
      <c r="H3102" s="59">
        <f>SUM(H3103:H3106)</f>
        <v>6671</v>
      </c>
      <c r="I3102" s="59">
        <f>SUM(I3103:I3106)</f>
        <v>6709</v>
      </c>
      <c r="J3102" s="59">
        <f>SUM(J3103:J3106)</f>
        <v>6609</v>
      </c>
      <c r="K3102" s="59">
        <f>SUM(K3103:K3106)</f>
        <v>6501</v>
      </c>
      <c r="L3102" s="60">
        <f>SUM(L3103:L3106)</f>
        <v>6590</v>
      </c>
      <c r="M3102" s="61">
        <f>IFERROR(L3102/F3102,"-")</f>
        <v>1.0287230721198877</v>
      </c>
      <c r="N3102" s="62">
        <f>L3102-F3102</f>
        <v>184</v>
      </c>
      <c r="O3102" s="60">
        <f>SUM(O3103:O3106)</f>
        <v>6194</v>
      </c>
      <c r="P3102" s="63">
        <f>SUM(P3103:P3106)</f>
        <v>7106</v>
      </c>
      <c r="Q3102" s="64">
        <f>IFERROR(O3102/P3102,"-")</f>
        <v>0.87165775401069523</v>
      </c>
      <c r="W3102" s="1" t="str">
        <f t="shared" si="413"/>
        <v>27大阪府</v>
      </c>
    </row>
    <row r="3103" spans="1:23" x14ac:dyDescent="0.15">
      <c r="A3103" s="8">
        <f t="shared" si="412"/>
        <v>207</v>
      </c>
      <c r="B3103" s="8">
        <f>B3102</f>
        <v>2705</v>
      </c>
      <c r="D3103" s="65"/>
      <c r="E3103" s="66" t="s">
        <v>30</v>
      </c>
      <c r="F3103" s="67">
        <v>1249</v>
      </c>
      <c r="G3103" s="68">
        <f>IFERROR(F3103/P3103,"-")</f>
        <v>1.5343980343980343</v>
      </c>
      <c r="H3103" s="69">
        <v>1257</v>
      </c>
      <c r="I3103" s="69">
        <v>1257</v>
      </c>
      <c r="J3103" s="69">
        <v>1257</v>
      </c>
      <c r="K3103" s="69">
        <v>1257</v>
      </c>
      <c r="L3103" s="70">
        <v>1237</v>
      </c>
      <c r="M3103" s="71">
        <f>IFERROR(L3103/F3103,"-")</f>
        <v>0.99039231385108084</v>
      </c>
      <c r="N3103" s="72">
        <f>L3103-F3103</f>
        <v>-12</v>
      </c>
      <c r="O3103" s="70">
        <v>1038</v>
      </c>
      <c r="P3103" s="73">
        <v>814</v>
      </c>
      <c r="Q3103" s="74">
        <f>IFERROR(O3103/P3103,"-")</f>
        <v>1.2751842751842752</v>
      </c>
      <c r="W3103" s="1" t="str">
        <f t="shared" si="413"/>
        <v>27大阪府</v>
      </c>
    </row>
    <row r="3104" spans="1:23" x14ac:dyDescent="0.15">
      <c r="A3104" s="8">
        <f t="shared" si="412"/>
        <v>207</v>
      </c>
      <c r="B3104" s="8">
        <f>B3103</f>
        <v>2705</v>
      </c>
      <c r="D3104" s="65"/>
      <c r="E3104" s="75" t="s">
        <v>31</v>
      </c>
      <c r="F3104" s="76">
        <v>2915</v>
      </c>
      <c r="G3104" s="77">
        <f>IFERROR(F3104/P3104,"-")</f>
        <v>1.1590457256461233</v>
      </c>
      <c r="H3104" s="78">
        <v>2676</v>
      </c>
      <c r="I3104" s="78">
        <v>2685</v>
      </c>
      <c r="J3104" s="78">
        <v>2774</v>
      </c>
      <c r="K3104" s="78">
        <v>2609</v>
      </c>
      <c r="L3104" s="79">
        <v>2560</v>
      </c>
      <c r="M3104" s="80">
        <f>IFERROR(L3104/F3104,"-")</f>
        <v>0.87821612349914235</v>
      </c>
      <c r="N3104" s="81">
        <f>L3104-F3104</f>
        <v>-355</v>
      </c>
      <c r="O3104" s="79">
        <v>2569</v>
      </c>
      <c r="P3104" s="82">
        <v>2515</v>
      </c>
      <c r="Q3104" s="83">
        <f>IFERROR(O3104/P3104,"-")</f>
        <v>1.0214711729622266</v>
      </c>
      <c r="W3104" s="1" t="str">
        <f t="shared" si="413"/>
        <v>27大阪府</v>
      </c>
    </row>
    <row r="3105" spans="1:23" x14ac:dyDescent="0.15">
      <c r="A3105" s="8">
        <f t="shared" si="412"/>
        <v>207</v>
      </c>
      <c r="B3105" s="8">
        <f>B3104</f>
        <v>2705</v>
      </c>
      <c r="D3105" s="65"/>
      <c r="E3105" s="75" t="s">
        <v>32</v>
      </c>
      <c r="F3105" s="76">
        <v>347</v>
      </c>
      <c r="G3105" s="77">
        <f>IFERROR(F3105/P3105,"-")</f>
        <v>0.18506666666666666</v>
      </c>
      <c r="H3105" s="78">
        <v>559</v>
      </c>
      <c r="I3105" s="78">
        <v>558</v>
      </c>
      <c r="J3105" s="78">
        <v>601</v>
      </c>
      <c r="K3105" s="78">
        <v>636</v>
      </c>
      <c r="L3105" s="79">
        <v>590</v>
      </c>
      <c r="M3105" s="80">
        <f>IFERROR(L3105/F3105,"-")</f>
        <v>1.7002881844380404</v>
      </c>
      <c r="N3105" s="81">
        <f>L3105-F3105</f>
        <v>243</v>
      </c>
      <c r="O3105" s="79">
        <v>463</v>
      </c>
      <c r="P3105" s="82">
        <v>1875</v>
      </c>
      <c r="Q3105" s="83">
        <f>IFERROR(O3105/P3105,"-")</f>
        <v>0.24693333333333334</v>
      </c>
      <c r="W3105" s="1" t="str">
        <f t="shared" si="413"/>
        <v>27大阪府</v>
      </c>
    </row>
    <row r="3106" spans="1:23" ht="14.25" thickBot="1" x14ac:dyDescent="0.2">
      <c r="A3106" s="8">
        <f t="shared" si="412"/>
        <v>207</v>
      </c>
      <c r="B3106" s="8">
        <f>B3105</f>
        <v>2705</v>
      </c>
      <c r="D3106" s="84"/>
      <c r="E3106" s="85" t="s">
        <v>33</v>
      </c>
      <c r="F3106" s="86">
        <v>1895</v>
      </c>
      <c r="G3106" s="87">
        <f>IFERROR(F3106/P3106,"-")</f>
        <v>0.99631966351209256</v>
      </c>
      <c r="H3106" s="88">
        <v>2179</v>
      </c>
      <c r="I3106" s="88">
        <v>2209</v>
      </c>
      <c r="J3106" s="88">
        <v>1977</v>
      </c>
      <c r="K3106" s="88">
        <v>1999</v>
      </c>
      <c r="L3106" s="89">
        <v>2203</v>
      </c>
      <c r="M3106" s="90">
        <f>IFERROR(L3106/F3106,"-")</f>
        <v>1.1625329815303429</v>
      </c>
      <c r="N3106" s="91">
        <f>L3106-F3106</f>
        <v>308</v>
      </c>
      <c r="O3106" s="89">
        <v>2124</v>
      </c>
      <c r="P3106" s="92">
        <v>1902</v>
      </c>
      <c r="Q3106" s="93">
        <f>IFERROR(O3106/P3106,"-")</f>
        <v>1.1167192429022081</v>
      </c>
      <c r="W3106" s="1" t="str">
        <f t="shared" si="413"/>
        <v>27大阪府</v>
      </c>
    </row>
    <row r="3107" spans="1:23" s="5" customFormat="1" x14ac:dyDescent="0.15">
      <c r="A3107" s="94">
        <f t="shared" si="412"/>
        <v>207</v>
      </c>
      <c r="B3107" s="94">
        <f>B3106</f>
        <v>2705</v>
      </c>
      <c r="D3107" s="95"/>
      <c r="E3107" s="96" t="s">
        <v>34</v>
      </c>
      <c r="F3107" s="97">
        <v>0.95652173913043481</v>
      </c>
      <c r="G3107" s="98"/>
      <c r="H3107" s="97">
        <v>1</v>
      </c>
      <c r="I3107" s="97">
        <v>1</v>
      </c>
      <c r="J3107" s="97">
        <v>1</v>
      </c>
      <c r="K3107" s="97">
        <v>1</v>
      </c>
      <c r="L3107" s="97">
        <v>1</v>
      </c>
      <c r="M3107" s="99"/>
      <c r="N3107" s="99"/>
      <c r="O3107" s="100"/>
      <c r="P3107" s="100"/>
      <c r="Q3107" s="99"/>
      <c r="W3107" s="5" t="str">
        <f t="shared" si="413"/>
        <v>27大阪府</v>
      </c>
    </row>
    <row r="3108" spans="1:23" x14ac:dyDescent="0.15">
      <c r="A3108" s="8">
        <f>(ROW()+12)/15</f>
        <v>208</v>
      </c>
      <c r="B3108" s="8"/>
      <c r="C3108" s="101">
        <f>(ROW()+12)/15</f>
        <v>208</v>
      </c>
      <c r="D3108" s="101"/>
      <c r="R3108" s="1" t="str">
        <f>"（"&amp;H3110&amp;"　"&amp;H3111&amp;"構想区域）"</f>
        <v>（大阪府　堺市構想区域）</v>
      </c>
      <c r="W3108" s="1" t="str">
        <f>TEXT(F3110,"0?")&amp;H3110</f>
        <v>27大阪府</v>
      </c>
    </row>
    <row r="3109" spans="1:23" ht="14.25" thickBot="1" x14ac:dyDescent="0.2">
      <c r="A3109" s="8">
        <f t="shared" ref="A3109:A3122" si="414">A3108</f>
        <v>208</v>
      </c>
      <c r="B3109" s="8"/>
      <c r="C3109" s="1" t="s">
        <v>3</v>
      </c>
      <c r="W3109" s="1" t="str">
        <f>W3108</f>
        <v>27大阪府</v>
      </c>
    </row>
    <row r="3110" spans="1:23" x14ac:dyDescent="0.15">
      <c r="A3110" s="8">
        <f t="shared" si="414"/>
        <v>208</v>
      </c>
      <c r="B3110" s="8">
        <v>2706</v>
      </c>
      <c r="D3110" s="10" t="s">
        <v>4</v>
      </c>
      <c r="E3110" s="11"/>
      <c r="F3110" s="12">
        <f>QUOTIENT(F3111,100)</f>
        <v>27</v>
      </c>
      <c r="G3110" s="13"/>
      <c r="H3110" s="14" t="s">
        <v>258</v>
      </c>
      <c r="I3110" s="15"/>
      <c r="N3110" s="16"/>
      <c r="W3110" s="1" t="str">
        <f t="shared" ref="W3110:W3122" si="415">W3109</f>
        <v>27大阪府</v>
      </c>
    </row>
    <row r="3111" spans="1:23" x14ac:dyDescent="0.15">
      <c r="A3111" s="8">
        <f t="shared" si="414"/>
        <v>208</v>
      </c>
      <c r="B3111" s="8">
        <f>B3110</f>
        <v>2706</v>
      </c>
      <c r="D3111" s="17" t="s">
        <v>5</v>
      </c>
      <c r="E3111" s="18"/>
      <c r="F3111" s="19">
        <f>B3111</f>
        <v>2706</v>
      </c>
      <c r="G3111" s="20"/>
      <c r="H3111" s="21" t="s">
        <v>264</v>
      </c>
      <c r="I3111" s="22"/>
      <c r="N3111" s="16"/>
      <c r="W3111" s="1" t="str">
        <f t="shared" si="415"/>
        <v>27大阪府</v>
      </c>
    </row>
    <row r="3112" spans="1:23" x14ac:dyDescent="0.15">
      <c r="A3112" s="8">
        <f t="shared" si="414"/>
        <v>208</v>
      </c>
      <c r="B3112" s="8">
        <f>B3111</f>
        <v>2706</v>
      </c>
      <c r="D3112" s="23" t="s">
        <v>6</v>
      </c>
      <c r="E3112" s="24"/>
      <c r="F3112" s="25">
        <v>82.616100000000003</v>
      </c>
      <c r="G3112" s="26"/>
      <c r="H3112" s="26"/>
      <c r="I3112" s="27"/>
      <c r="J3112" s="28"/>
      <c r="K3112" s="28"/>
      <c r="M3112" s="28"/>
      <c r="N3112" s="29"/>
      <c r="O3112" s="30" t="s">
        <v>7</v>
      </c>
      <c r="W3112" s="1" t="str">
        <f t="shared" si="415"/>
        <v>27大阪府</v>
      </c>
    </row>
    <row r="3113" spans="1:23" ht="14.25" thickBot="1" x14ac:dyDescent="0.2">
      <c r="A3113" s="8">
        <f t="shared" si="414"/>
        <v>208</v>
      </c>
      <c r="B3113" s="8">
        <f>B3112</f>
        <v>2706</v>
      </c>
      <c r="D3113" s="31" t="s">
        <v>8</v>
      </c>
      <c r="E3113" s="32"/>
      <c r="F3113" s="33">
        <v>149.83000000000001</v>
      </c>
      <c r="G3113" s="34"/>
      <c r="H3113" s="34"/>
      <c r="I3113" s="35"/>
      <c r="J3113" s="36"/>
      <c r="K3113" s="36"/>
      <c r="M3113" s="36"/>
      <c r="O3113" s="37">
        <v>-0.11500000000000002</v>
      </c>
      <c r="P3113" s="37"/>
      <c r="W3113" s="1" t="str">
        <f t="shared" si="415"/>
        <v>27大阪府</v>
      </c>
    </row>
    <row r="3114" spans="1:23" ht="14.25" thickBot="1" x14ac:dyDescent="0.2">
      <c r="A3114" s="8">
        <f t="shared" si="414"/>
        <v>208</v>
      </c>
      <c r="B3114" s="8"/>
      <c r="C3114" s="1" t="s">
        <v>9</v>
      </c>
      <c r="W3114" s="1" t="str">
        <f t="shared" si="415"/>
        <v>27大阪府</v>
      </c>
    </row>
    <row r="3115" spans="1:23" ht="13.5" customHeight="1" x14ac:dyDescent="0.15">
      <c r="A3115" s="8">
        <f t="shared" si="414"/>
        <v>208</v>
      </c>
      <c r="B3115" s="8"/>
      <c r="D3115" s="38"/>
      <c r="E3115" s="39"/>
      <c r="F3115" s="40" t="s">
        <v>10</v>
      </c>
      <c r="G3115" s="41"/>
      <c r="H3115" s="42" t="s">
        <v>11</v>
      </c>
      <c r="I3115" s="42" t="s">
        <v>12</v>
      </c>
      <c r="J3115" s="42" t="s">
        <v>13</v>
      </c>
      <c r="K3115" s="42" t="s">
        <v>14</v>
      </c>
      <c r="L3115" s="43" t="s">
        <v>15</v>
      </c>
      <c r="M3115" s="41"/>
      <c r="N3115" s="41"/>
      <c r="O3115" s="43" t="s">
        <v>16</v>
      </c>
      <c r="P3115" s="41"/>
      <c r="Q3115" s="44"/>
      <c r="W3115" s="1" t="str">
        <f t="shared" si="415"/>
        <v>27大阪府</v>
      </c>
    </row>
    <row r="3116" spans="1:23" ht="32.25" thickBot="1" x14ac:dyDescent="0.2">
      <c r="A3116" s="8">
        <f t="shared" si="414"/>
        <v>208</v>
      </c>
      <c r="B3116" s="8"/>
      <c r="D3116" s="45"/>
      <c r="E3116" s="46"/>
      <c r="F3116" s="47" t="s">
        <v>17</v>
      </c>
      <c r="G3116" s="48" t="s">
        <v>18</v>
      </c>
      <c r="H3116" s="49" t="s">
        <v>19</v>
      </c>
      <c r="I3116" s="49" t="s">
        <v>20</v>
      </c>
      <c r="J3116" s="49" t="s">
        <v>21</v>
      </c>
      <c r="K3116" s="49" t="s">
        <v>22</v>
      </c>
      <c r="L3116" s="50" t="s">
        <v>23</v>
      </c>
      <c r="M3116" s="51" t="s">
        <v>24</v>
      </c>
      <c r="N3116" s="52" t="s">
        <v>25</v>
      </c>
      <c r="O3116" s="53" t="s">
        <v>26</v>
      </c>
      <c r="P3116" s="51" t="s">
        <v>27</v>
      </c>
      <c r="Q3116" s="54" t="s">
        <v>28</v>
      </c>
      <c r="W3116" s="1" t="str">
        <f t="shared" si="415"/>
        <v>27大阪府</v>
      </c>
    </row>
    <row r="3117" spans="1:23" ht="14.25" thickTop="1" x14ac:dyDescent="0.15">
      <c r="A3117" s="8">
        <f t="shared" si="414"/>
        <v>208</v>
      </c>
      <c r="B3117" s="8">
        <f>B3112</f>
        <v>2706</v>
      </c>
      <c r="D3117" s="55"/>
      <c r="E3117" s="56" t="s">
        <v>29</v>
      </c>
      <c r="F3117" s="57">
        <f>SUM(F3118:F3121)</f>
        <v>8979</v>
      </c>
      <c r="G3117" s="58">
        <f>IFERROR(F3117/P3117,"-")</f>
        <v>0.90770319450060655</v>
      </c>
      <c r="H3117" s="59">
        <f>SUM(H3118:H3121)</f>
        <v>9315</v>
      </c>
      <c r="I3117" s="59">
        <f>SUM(I3118:I3121)</f>
        <v>9294</v>
      </c>
      <c r="J3117" s="59">
        <f>SUM(J3118:J3121)</f>
        <v>9307</v>
      </c>
      <c r="K3117" s="59">
        <f>SUM(K3118:K3121)</f>
        <v>8940</v>
      </c>
      <c r="L3117" s="60">
        <f>SUM(L3118:L3121)</f>
        <v>9186</v>
      </c>
      <c r="M3117" s="61">
        <f>IFERROR(L3117/F3117,"-")</f>
        <v>1.0230537921817575</v>
      </c>
      <c r="N3117" s="62">
        <f>L3117-F3117</f>
        <v>207</v>
      </c>
      <c r="O3117" s="60">
        <f>SUM(O3118:O3121)</f>
        <v>9242</v>
      </c>
      <c r="P3117" s="63">
        <f>SUM(P3118:P3121)</f>
        <v>9892</v>
      </c>
      <c r="Q3117" s="64">
        <f>IFERROR(O3117/P3117,"-")</f>
        <v>0.93429033562474728</v>
      </c>
      <c r="W3117" s="1" t="str">
        <f t="shared" si="415"/>
        <v>27大阪府</v>
      </c>
    </row>
    <row r="3118" spans="1:23" x14ac:dyDescent="0.15">
      <c r="A3118" s="8">
        <f t="shared" si="414"/>
        <v>208</v>
      </c>
      <c r="B3118" s="8">
        <f>B3117</f>
        <v>2706</v>
      </c>
      <c r="D3118" s="65"/>
      <c r="E3118" s="66" t="s">
        <v>30</v>
      </c>
      <c r="F3118" s="67">
        <v>652</v>
      </c>
      <c r="G3118" s="68">
        <f>IFERROR(F3118/P3118,"-")</f>
        <v>0.65792129162462154</v>
      </c>
      <c r="H3118" s="69">
        <v>1093</v>
      </c>
      <c r="I3118" s="69">
        <v>1093</v>
      </c>
      <c r="J3118" s="69">
        <v>1106</v>
      </c>
      <c r="K3118" s="69">
        <v>1152</v>
      </c>
      <c r="L3118" s="70">
        <v>1664</v>
      </c>
      <c r="M3118" s="71">
        <f>IFERROR(L3118/F3118,"-")</f>
        <v>2.5521472392638036</v>
      </c>
      <c r="N3118" s="72">
        <f>L3118-F3118</f>
        <v>1012</v>
      </c>
      <c r="O3118" s="70">
        <v>1414</v>
      </c>
      <c r="P3118" s="73">
        <v>991</v>
      </c>
      <c r="Q3118" s="74">
        <f>IFERROR(O3118/P3118,"-")</f>
        <v>1.4268415741675076</v>
      </c>
      <c r="W3118" s="1" t="str">
        <f t="shared" si="415"/>
        <v>27大阪府</v>
      </c>
    </row>
    <row r="3119" spans="1:23" x14ac:dyDescent="0.15">
      <c r="A3119" s="8">
        <f t="shared" si="414"/>
        <v>208</v>
      </c>
      <c r="B3119" s="8">
        <f>B3118</f>
        <v>2706</v>
      </c>
      <c r="D3119" s="65"/>
      <c r="E3119" s="75" t="s">
        <v>31</v>
      </c>
      <c r="F3119" s="76">
        <v>3633</v>
      </c>
      <c r="G3119" s="77">
        <f>IFERROR(F3119/P3119,"-")</f>
        <v>1.1614450127877238</v>
      </c>
      <c r="H3119" s="78">
        <v>3200</v>
      </c>
      <c r="I3119" s="78">
        <v>3053</v>
      </c>
      <c r="J3119" s="78">
        <v>3018</v>
      </c>
      <c r="K3119" s="78">
        <v>2546</v>
      </c>
      <c r="L3119" s="79">
        <v>2242</v>
      </c>
      <c r="M3119" s="80">
        <f>IFERROR(L3119/F3119,"-")</f>
        <v>0.61712083677401597</v>
      </c>
      <c r="N3119" s="81">
        <f>L3119-F3119</f>
        <v>-1391</v>
      </c>
      <c r="O3119" s="79">
        <v>2442</v>
      </c>
      <c r="P3119" s="82">
        <v>3128</v>
      </c>
      <c r="Q3119" s="83">
        <f>IFERROR(O3119/P3119,"-")</f>
        <v>0.78069053708439895</v>
      </c>
      <c r="W3119" s="1" t="str">
        <f t="shared" si="415"/>
        <v>27大阪府</v>
      </c>
    </row>
    <row r="3120" spans="1:23" x14ac:dyDescent="0.15">
      <c r="A3120" s="8">
        <f t="shared" si="414"/>
        <v>208</v>
      </c>
      <c r="B3120" s="8">
        <f>B3119</f>
        <v>2706</v>
      </c>
      <c r="D3120" s="65"/>
      <c r="E3120" s="75" t="s">
        <v>32</v>
      </c>
      <c r="F3120" s="76">
        <v>742</v>
      </c>
      <c r="G3120" s="77">
        <f>IFERROR(F3120/P3120,"-")</f>
        <v>0.2886036561649164</v>
      </c>
      <c r="H3120" s="78">
        <v>1151</v>
      </c>
      <c r="I3120" s="78">
        <v>1390</v>
      </c>
      <c r="J3120" s="78">
        <v>1456</v>
      </c>
      <c r="K3120" s="78">
        <v>1483</v>
      </c>
      <c r="L3120" s="79">
        <v>1465</v>
      </c>
      <c r="M3120" s="80">
        <f>IFERROR(L3120/F3120,"-")</f>
        <v>1.9743935309973046</v>
      </c>
      <c r="N3120" s="81">
        <f>L3120-F3120</f>
        <v>723</v>
      </c>
      <c r="O3120" s="79">
        <v>1505</v>
      </c>
      <c r="P3120" s="82">
        <v>2571</v>
      </c>
      <c r="Q3120" s="83">
        <f>IFERROR(O3120/P3120,"-")</f>
        <v>0.58537534033450023</v>
      </c>
      <c r="W3120" s="1" t="str">
        <f t="shared" si="415"/>
        <v>27大阪府</v>
      </c>
    </row>
    <row r="3121" spans="1:23" ht="14.25" thickBot="1" x14ac:dyDescent="0.2">
      <c r="A3121" s="8">
        <f t="shared" si="414"/>
        <v>208</v>
      </c>
      <c r="B3121" s="8">
        <f>B3120</f>
        <v>2706</v>
      </c>
      <c r="D3121" s="84"/>
      <c r="E3121" s="85" t="s">
        <v>33</v>
      </c>
      <c r="F3121" s="86">
        <v>3952</v>
      </c>
      <c r="G3121" s="87">
        <f>IFERROR(F3121/P3121,"-")</f>
        <v>1.2342286071205497</v>
      </c>
      <c r="H3121" s="88">
        <v>3871</v>
      </c>
      <c r="I3121" s="88">
        <v>3758</v>
      </c>
      <c r="J3121" s="88">
        <v>3727</v>
      </c>
      <c r="K3121" s="88">
        <v>3759</v>
      </c>
      <c r="L3121" s="89">
        <v>3815</v>
      </c>
      <c r="M3121" s="90">
        <f>IFERROR(L3121/F3121,"-")</f>
        <v>0.96533400809716596</v>
      </c>
      <c r="N3121" s="91">
        <f>L3121-F3121</f>
        <v>-137</v>
      </c>
      <c r="O3121" s="89">
        <v>3881</v>
      </c>
      <c r="P3121" s="92">
        <v>3202</v>
      </c>
      <c r="Q3121" s="93">
        <f>IFERROR(O3121/P3121,"-")</f>
        <v>1.212054965646471</v>
      </c>
      <c r="W3121" s="1" t="str">
        <f t="shared" si="415"/>
        <v>27大阪府</v>
      </c>
    </row>
    <row r="3122" spans="1:23" s="5" customFormat="1" x14ac:dyDescent="0.15">
      <c r="A3122" s="94">
        <f t="shared" si="414"/>
        <v>208</v>
      </c>
      <c r="B3122" s="94">
        <f>B3121</f>
        <v>2706</v>
      </c>
      <c r="D3122" s="95"/>
      <c r="E3122" s="96" t="s">
        <v>34</v>
      </c>
      <c r="F3122" s="97">
        <v>0.859375</v>
      </c>
      <c r="G3122" s="98"/>
      <c r="H3122" s="97">
        <v>0.95238095238095233</v>
      </c>
      <c r="I3122" s="97">
        <v>0.93548387096774188</v>
      </c>
      <c r="J3122" s="97">
        <v>0.91935483870967738</v>
      </c>
      <c r="K3122" s="97">
        <v>0.93333333333333335</v>
      </c>
      <c r="L3122" s="97">
        <v>0.9152542372881356</v>
      </c>
      <c r="M3122" s="99"/>
      <c r="N3122" s="99"/>
      <c r="O3122" s="100"/>
      <c r="P3122" s="100"/>
      <c r="Q3122" s="99"/>
      <c r="W3122" s="5" t="str">
        <f t="shared" si="415"/>
        <v>27大阪府</v>
      </c>
    </row>
    <row r="3123" spans="1:23" x14ac:dyDescent="0.15">
      <c r="A3123" s="8">
        <f>(ROW()+12)/15</f>
        <v>209</v>
      </c>
      <c r="B3123" s="8"/>
      <c r="C3123" s="101">
        <f>(ROW()+12)/15</f>
        <v>209</v>
      </c>
      <c r="D3123" s="101"/>
      <c r="R3123" s="1" t="str">
        <f>"（"&amp;H3125&amp;"　"&amp;H3126&amp;"構想区域）"</f>
        <v>（大阪府　泉州構想区域）</v>
      </c>
      <c r="W3123" s="1" t="str">
        <f>TEXT(F3125,"0?")&amp;H3125</f>
        <v>27大阪府</v>
      </c>
    </row>
    <row r="3124" spans="1:23" ht="14.25" thickBot="1" x14ac:dyDescent="0.2">
      <c r="A3124" s="8">
        <f t="shared" ref="A3124:A3137" si="416">A3123</f>
        <v>209</v>
      </c>
      <c r="B3124" s="8"/>
      <c r="C3124" s="1" t="s">
        <v>3</v>
      </c>
      <c r="W3124" s="1" t="str">
        <f>W3123</f>
        <v>27大阪府</v>
      </c>
    </row>
    <row r="3125" spans="1:23" x14ac:dyDescent="0.15">
      <c r="A3125" s="8">
        <f t="shared" si="416"/>
        <v>209</v>
      </c>
      <c r="B3125" s="8">
        <v>2707</v>
      </c>
      <c r="D3125" s="10" t="s">
        <v>4</v>
      </c>
      <c r="E3125" s="11"/>
      <c r="F3125" s="12">
        <f>QUOTIENT(F3126,100)</f>
        <v>27</v>
      </c>
      <c r="G3125" s="13"/>
      <c r="H3125" s="14" t="s">
        <v>258</v>
      </c>
      <c r="I3125" s="15"/>
      <c r="N3125" s="16"/>
      <c r="W3125" s="1" t="str">
        <f t="shared" ref="W3125:W3137" si="417">W3124</f>
        <v>27大阪府</v>
      </c>
    </row>
    <row r="3126" spans="1:23" x14ac:dyDescent="0.15">
      <c r="A3126" s="8">
        <f t="shared" si="416"/>
        <v>209</v>
      </c>
      <c r="B3126" s="8">
        <f>B3125</f>
        <v>2707</v>
      </c>
      <c r="D3126" s="17" t="s">
        <v>5</v>
      </c>
      <c r="E3126" s="18"/>
      <c r="F3126" s="19">
        <f>B3126</f>
        <v>2707</v>
      </c>
      <c r="G3126" s="20"/>
      <c r="H3126" s="21" t="s">
        <v>265</v>
      </c>
      <c r="I3126" s="22"/>
      <c r="N3126" s="16"/>
      <c r="W3126" s="1" t="str">
        <f t="shared" si="417"/>
        <v>27大阪府</v>
      </c>
    </row>
    <row r="3127" spans="1:23" x14ac:dyDescent="0.15">
      <c r="A3127" s="8">
        <f t="shared" si="416"/>
        <v>209</v>
      </c>
      <c r="B3127" s="8">
        <f>B3126</f>
        <v>2707</v>
      </c>
      <c r="D3127" s="23" t="s">
        <v>6</v>
      </c>
      <c r="E3127" s="24"/>
      <c r="F3127" s="25">
        <v>88.463499999999996</v>
      </c>
      <c r="G3127" s="26"/>
      <c r="H3127" s="26"/>
      <c r="I3127" s="27"/>
      <c r="J3127" s="28"/>
      <c r="K3127" s="28"/>
      <c r="M3127" s="28"/>
      <c r="N3127" s="29"/>
      <c r="O3127" s="30" t="s">
        <v>7</v>
      </c>
      <c r="W3127" s="1" t="str">
        <f t="shared" si="417"/>
        <v>27大阪府</v>
      </c>
    </row>
    <row r="3128" spans="1:23" ht="14.25" thickBot="1" x14ac:dyDescent="0.2">
      <c r="A3128" s="8">
        <f t="shared" si="416"/>
        <v>209</v>
      </c>
      <c r="B3128" s="8">
        <f>B3127</f>
        <v>2707</v>
      </c>
      <c r="D3128" s="31" t="s">
        <v>8</v>
      </c>
      <c r="E3128" s="32"/>
      <c r="F3128" s="33">
        <v>444.87</v>
      </c>
      <c r="G3128" s="34"/>
      <c r="H3128" s="34"/>
      <c r="I3128" s="35"/>
      <c r="J3128" s="36"/>
      <c r="K3128" s="36"/>
      <c r="M3128" s="36"/>
      <c r="O3128" s="37">
        <v>-0.03</v>
      </c>
      <c r="P3128" s="37"/>
      <c r="W3128" s="1" t="str">
        <f t="shared" si="417"/>
        <v>27大阪府</v>
      </c>
    </row>
    <row r="3129" spans="1:23" ht="14.25" thickBot="1" x14ac:dyDescent="0.2">
      <c r="A3129" s="8">
        <f t="shared" si="416"/>
        <v>209</v>
      </c>
      <c r="B3129" s="8"/>
      <c r="C3129" s="1" t="s">
        <v>9</v>
      </c>
      <c r="W3129" s="1" t="str">
        <f t="shared" si="417"/>
        <v>27大阪府</v>
      </c>
    </row>
    <row r="3130" spans="1:23" ht="13.5" customHeight="1" x14ac:dyDescent="0.15">
      <c r="A3130" s="8">
        <f t="shared" si="416"/>
        <v>209</v>
      </c>
      <c r="B3130" s="8"/>
      <c r="D3130" s="38"/>
      <c r="E3130" s="39"/>
      <c r="F3130" s="40" t="s">
        <v>10</v>
      </c>
      <c r="G3130" s="41"/>
      <c r="H3130" s="42" t="s">
        <v>11</v>
      </c>
      <c r="I3130" s="42" t="s">
        <v>12</v>
      </c>
      <c r="J3130" s="42" t="s">
        <v>13</v>
      </c>
      <c r="K3130" s="42" t="s">
        <v>14</v>
      </c>
      <c r="L3130" s="43" t="s">
        <v>15</v>
      </c>
      <c r="M3130" s="41"/>
      <c r="N3130" s="41"/>
      <c r="O3130" s="43" t="s">
        <v>16</v>
      </c>
      <c r="P3130" s="41"/>
      <c r="Q3130" s="44"/>
      <c r="W3130" s="1" t="str">
        <f t="shared" si="417"/>
        <v>27大阪府</v>
      </c>
    </row>
    <row r="3131" spans="1:23" ht="32.25" thickBot="1" x14ac:dyDescent="0.2">
      <c r="A3131" s="8">
        <f t="shared" si="416"/>
        <v>209</v>
      </c>
      <c r="B3131" s="8"/>
      <c r="D3131" s="45"/>
      <c r="E3131" s="46"/>
      <c r="F3131" s="47" t="s">
        <v>17</v>
      </c>
      <c r="G3131" s="48" t="s">
        <v>18</v>
      </c>
      <c r="H3131" s="49" t="s">
        <v>19</v>
      </c>
      <c r="I3131" s="49" t="s">
        <v>20</v>
      </c>
      <c r="J3131" s="49" t="s">
        <v>21</v>
      </c>
      <c r="K3131" s="49" t="s">
        <v>22</v>
      </c>
      <c r="L3131" s="50" t="s">
        <v>23</v>
      </c>
      <c r="M3131" s="51" t="s">
        <v>24</v>
      </c>
      <c r="N3131" s="52" t="s">
        <v>25</v>
      </c>
      <c r="O3131" s="53" t="s">
        <v>26</v>
      </c>
      <c r="P3131" s="51" t="s">
        <v>27</v>
      </c>
      <c r="Q3131" s="54" t="s">
        <v>28</v>
      </c>
      <c r="W3131" s="1" t="str">
        <f t="shared" si="417"/>
        <v>27大阪府</v>
      </c>
    </row>
    <row r="3132" spans="1:23" ht="14.25" thickTop="1" x14ac:dyDescent="0.15">
      <c r="A3132" s="8">
        <f t="shared" si="416"/>
        <v>209</v>
      </c>
      <c r="B3132" s="8">
        <f>B3127</f>
        <v>2707</v>
      </c>
      <c r="D3132" s="55"/>
      <c r="E3132" s="56" t="s">
        <v>29</v>
      </c>
      <c r="F3132" s="57">
        <f>SUM(F3133:F3136)</f>
        <v>8420</v>
      </c>
      <c r="G3132" s="58">
        <f>IFERROR(F3132/P3132,"-")</f>
        <v>0.94004689070001113</v>
      </c>
      <c r="H3132" s="59">
        <f>SUM(H3133:H3136)</f>
        <v>8796</v>
      </c>
      <c r="I3132" s="59">
        <f>SUM(I3133:I3136)</f>
        <v>8438</v>
      </c>
      <c r="J3132" s="59">
        <f>SUM(J3133:J3136)</f>
        <v>8610</v>
      </c>
      <c r="K3132" s="59">
        <f>SUM(K3133:K3136)</f>
        <v>8526</v>
      </c>
      <c r="L3132" s="60">
        <f>SUM(L3133:L3136)</f>
        <v>8430</v>
      </c>
      <c r="M3132" s="61">
        <f>IFERROR(L3132/F3132,"-")</f>
        <v>1.0011876484560569</v>
      </c>
      <c r="N3132" s="62">
        <f>L3132-F3132</f>
        <v>10</v>
      </c>
      <c r="O3132" s="60">
        <f>SUM(O3133:O3136)</f>
        <v>8287</v>
      </c>
      <c r="P3132" s="63">
        <f>SUM(P3133:P3136)</f>
        <v>8957</v>
      </c>
      <c r="Q3132" s="64">
        <f>IFERROR(O3132/P3132,"-")</f>
        <v>0.92519816902980911</v>
      </c>
      <c r="W3132" s="1" t="str">
        <f t="shared" si="417"/>
        <v>27大阪府</v>
      </c>
    </row>
    <row r="3133" spans="1:23" x14ac:dyDescent="0.15">
      <c r="A3133" s="8">
        <f t="shared" si="416"/>
        <v>209</v>
      </c>
      <c r="B3133" s="8">
        <f>B3132</f>
        <v>2707</v>
      </c>
      <c r="D3133" s="65"/>
      <c r="E3133" s="66" t="s">
        <v>30</v>
      </c>
      <c r="F3133" s="67">
        <v>618</v>
      </c>
      <c r="G3133" s="68">
        <f>IFERROR(F3133/P3133,"-")</f>
        <v>0.62235649546827798</v>
      </c>
      <c r="H3133" s="69">
        <v>1166</v>
      </c>
      <c r="I3133" s="69">
        <v>1168</v>
      </c>
      <c r="J3133" s="69">
        <v>1167</v>
      </c>
      <c r="K3133" s="69">
        <v>1155</v>
      </c>
      <c r="L3133" s="70">
        <v>1260</v>
      </c>
      <c r="M3133" s="71">
        <f>IFERROR(L3133/F3133,"-")</f>
        <v>2.0388349514563107</v>
      </c>
      <c r="N3133" s="72">
        <f>L3133-F3133</f>
        <v>642</v>
      </c>
      <c r="O3133" s="70">
        <v>1674</v>
      </c>
      <c r="P3133" s="73">
        <v>993</v>
      </c>
      <c r="Q3133" s="74">
        <f>IFERROR(O3133/P3133,"-")</f>
        <v>1.6858006042296072</v>
      </c>
      <c r="W3133" s="1" t="str">
        <f t="shared" si="417"/>
        <v>27大阪府</v>
      </c>
    </row>
    <row r="3134" spans="1:23" x14ac:dyDescent="0.15">
      <c r="A3134" s="8">
        <f t="shared" si="416"/>
        <v>209</v>
      </c>
      <c r="B3134" s="8">
        <f>B3133</f>
        <v>2707</v>
      </c>
      <c r="D3134" s="65"/>
      <c r="E3134" s="75" t="s">
        <v>31</v>
      </c>
      <c r="F3134" s="76">
        <v>3562</v>
      </c>
      <c r="G3134" s="77">
        <f>IFERROR(F3134/P3134,"-")</f>
        <v>1.2640170333569907</v>
      </c>
      <c r="H3134" s="78">
        <v>3042</v>
      </c>
      <c r="I3134" s="78">
        <v>2984</v>
      </c>
      <c r="J3134" s="78">
        <v>3166</v>
      </c>
      <c r="K3134" s="78">
        <v>3050</v>
      </c>
      <c r="L3134" s="79">
        <v>2866</v>
      </c>
      <c r="M3134" s="80">
        <f>IFERROR(L3134/F3134,"-")</f>
        <v>0.80460415496911852</v>
      </c>
      <c r="N3134" s="81">
        <f>L3134-F3134</f>
        <v>-696</v>
      </c>
      <c r="O3134" s="79">
        <v>2287</v>
      </c>
      <c r="P3134" s="82">
        <v>2818</v>
      </c>
      <c r="Q3134" s="83">
        <f>IFERROR(O3134/P3134,"-")</f>
        <v>0.81156848828956707</v>
      </c>
      <c r="W3134" s="1" t="str">
        <f t="shared" si="417"/>
        <v>27大阪府</v>
      </c>
    </row>
    <row r="3135" spans="1:23" x14ac:dyDescent="0.15">
      <c r="A3135" s="8">
        <f t="shared" si="416"/>
        <v>209</v>
      </c>
      <c r="B3135" s="8">
        <f>B3134</f>
        <v>2707</v>
      </c>
      <c r="D3135" s="65"/>
      <c r="E3135" s="75" t="s">
        <v>32</v>
      </c>
      <c r="F3135" s="76">
        <v>989</v>
      </c>
      <c r="G3135" s="77">
        <f>IFERROR(F3135/P3135,"-")</f>
        <v>0.37704918032786883</v>
      </c>
      <c r="H3135" s="78">
        <v>1251</v>
      </c>
      <c r="I3135" s="78">
        <v>1327</v>
      </c>
      <c r="J3135" s="78">
        <v>1250</v>
      </c>
      <c r="K3135" s="78">
        <v>1315</v>
      </c>
      <c r="L3135" s="79">
        <v>1397</v>
      </c>
      <c r="M3135" s="80">
        <f>IFERROR(L3135/F3135,"-")</f>
        <v>1.4125379170879677</v>
      </c>
      <c r="N3135" s="81">
        <f>L3135-F3135</f>
        <v>408</v>
      </c>
      <c r="O3135" s="79">
        <v>1453</v>
      </c>
      <c r="P3135" s="82">
        <v>2623</v>
      </c>
      <c r="Q3135" s="83">
        <f>IFERROR(O3135/P3135,"-")</f>
        <v>0.55394586351505914</v>
      </c>
      <c r="W3135" s="1" t="str">
        <f t="shared" si="417"/>
        <v>27大阪府</v>
      </c>
    </row>
    <row r="3136" spans="1:23" ht="14.25" thickBot="1" x14ac:dyDescent="0.2">
      <c r="A3136" s="8">
        <f t="shared" si="416"/>
        <v>209</v>
      </c>
      <c r="B3136" s="8">
        <f>B3135</f>
        <v>2707</v>
      </c>
      <c r="D3136" s="84"/>
      <c r="E3136" s="85" t="s">
        <v>33</v>
      </c>
      <c r="F3136" s="86">
        <v>3251</v>
      </c>
      <c r="G3136" s="87">
        <f>IFERROR(F3136/P3136,"-")</f>
        <v>1.2885453824811732</v>
      </c>
      <c r="H3136" s="88">
        <v>3337</v>
      </c>
      <c r="I3136" s="88">
        <v>2959</v>
      </c>
      <c r="J3136" s="88">
        <v>3027</v>
      </c>
      <c r="K3136" s="88">
        <v>3006</v>
      </c>
      <c r="L3136" s="89">
        <v>2907</v>
      </c>
      <c r="M3136" s="90">
        <f>IFERROR(L3136/F3136,"-")</f>
        <v>0.89418640418332818</v>
      </c>
      <c r="N3136" s="91">
        <f>L3136-F3136</f>
        <v>-344</v>
      </c>
      <c r="O3136" s="89">
        <v>2873</v>
      </c>
      <c r="P3136" s="92">
        <v>2523</v>
      </c>
      <c r="Q3136" s="93">
        <f>IFERROR(O3136/P3136,"-")</f>
        <v>1.1387237415774871</v>
      </c>
      <c r="W3136" s="1" t="str">
        <f t="shared" si="417"/>
        <v>27大阪府</v>
      </c>
    </row>
    <row r="3137" spans="1:23" s="5" customFormat="1" x14ac:dyDescent="0.15">
      <c r="A3137" s="94">
        <f t="shared" si="416"/>
        <v>209</v>
      </c>
      <c r="B3137" s="94">
        <f>B3136</f>
        <v>2707</v>
      </c>
      <c r="D3137" s="95"/>
      <c r="E3137" s="96" t="s">
        <v>34</v>
      </c>
      <c r="F3137" s="97">
        <v>0.91566265060240959</v>
      </c>
      <c r="G3137" s="98"/>
      <c r="H3137" s="97">
        <v>1</v>
      </c>
      <c r="I3137" s="97">
        <v>1</v>
      </c>
      <c r="J3137" s="97">
        <v>0.98750000000000004</v>
      </c>
      <c r="K3137" s="97">
        <v>1</v>
      </c>
      <c r="L3137" s="97">
        <v>0.97368421052631582</v>
      </c>
      <c r="M3137" s="99"/>
      <c r="N3137" s="99"/>
      <c r="O3137" s="100"/>
      <c r="P3137" s="100"/>
      <c r="Q3137" s="99"/>
      <c r="W3137" s="5" t="str">
        <f t="shared" si="417"/>
        <v>27大阪府</v>
      </c>
    </row>
    <row r="3138" spans="1:23" x14ac:dyDescent="0.15">
      <c r="A3138" s="8">
        <f>(ROW()+12)/15</f>
        <v>210</v>
      </c>
      <c r="B3138" s="8"/>
      <c r="C3138" s="101">
        <f>(ROW()+12)/15</f>
        <v>210</v>
      </c>
      <c r="D3138" s="101"/>
      <c r="R3138" s="1" t="str">
        <f>"（"&amp;H3140&amp;"　"&amp;H3141&amp;"構想区域）"</f>
        <v>（大阪府　大阪市構想区域）</v>
      </c>
      <c r="W3138" s="1" t="str">
        <f>TEXT(F3140,"0?")&amp;H3140</f>
        <v>27大阪府</v>
      </c>
    </row>
    <row r="3139" spans="1:23" ht="14.25" thickBot="1" x14ac:dyDescent="0.2">
      <c r="A3139" s="8">
        <f t="shared" ref="A3139:A3152" si="418">A3138</f>
        <v>210</v>
      </c>
      <c r="B3139" s="8"/>
      <c r="C3139" s="1" t="s">
        <v>3</v>
      </c>
      <c r="W3139" s="1" t="str">
        <f>W3138</f>
        <v>27大阪府</v>
      </c>
    </row>
    <row r="3140" spans="1:23" x14ac:dyDescent="0.15">
      <c r="A3140" s="8">
        <f t="shared" si="418"/>
        <v>210</v>
      </c>
      <c r="B3140" s="8">
        <v>2708</v>
      </c>
      <c r="D3140" s="10" t="s">
        <v>4</v>
      </c>
      <c r="E3140" s="11"/>
      <c r="F3140" s="12">
        <f>QUOTIENT(F3141,100)</f>
        <v>27</v>
      </c>
      <c r="G3140" s="13"/>
      <c r="H3140" s="14" t="s">
        <v>258</v>
      </c>
      <c r="I3140" s="15"/>
      <c r="N3140" s="16"/>
      <c r="W3140" s="1" t="str">
        <f t="shared" ref="W3140:W3152" si="419">W3139</f>
        <v>27大阪府</v>
      </c>
    </row>
    <row r="3141" spans="1:23" x14ac:dyDescent="0.15">
      <c r="A3141" s="8">
        <f t="shared" si="418"/>
        <v>210</v>
      </c>
      <c r="B3141" s="8">
        <f>B3140</f>
        <v>2708</v>
      </c>
      <c r="D3141" s="17" t="s">
        <v>5</v>
      </c>
      <c r="E3141" s="18"/>
      <c r="F3141" s="19">
        <f>B3141</f>
        <v>2708</v>
      </c>
      <c r="G3141" s="20"/>
      <c r="H3141" s="21" t="s">
        <v>266</v>
      </c>
      <c r="I3141" s="22"/>
      <c r="N3141" s="16"/>
      <c r="W3141" s="1" t="str">
        <f t="shared" si="419"/>
        <v>27大阪府</v>
      </c>
    </row>
    <row r="3142" spans="1:23" x14ac:dyDescent="0.15">
      <c r="A3142" s="8">
        <f t="shared" si="418"/>
        <v>210</v>
      </c>
      <c r="B3142" s="8">
        <f>B3141</f>
        <v>2708</v>
      </c>
      <c r="D3142" s="23" t="s">
        <v>6</v>
      </c>
      <c r="E3142" s="24"/>
      <c r="F3142" s="25">
        <v>275.24119999999999</v>
      </c>
      <c r="G3142" s="26"/>
      <c r="H3142" s="26"/>
      <c r="I3142" s="27"/>
      <c r="J3142" s="28"/>
      <c r="K3142" s="28"/>
      <c r="M3142" s="28"/>
      <c r="N3142" s="29"/>
      <c r="O3142" s="30" t="s">
        <v>7</v>
      </c>
      <c r="W3142" s="1" t="str">
        <f t="shared" si="419"/>
        <v>27大阪府</v>
      </c>
    </row>
    <row r="3143" spans="1:23" ht="14.25" thickBot="1" x14ac:dyDescent="0.2">
      <c r="A3143" s="8">
        <f t="shared" si="418"/>
        <v>210</v>
      </c>
      <c r="B3143" s="8">
        <f>B3142</f>
        <v>2708</v>
      </c>
      <c r="D3143" s="31" t="s">
        <v>8</v>
      </c>
      <c r="E3143" s="32"/>
      <c r="F3143" s="33">
        <v>225.24</v>
      </c>
      <c r="G3143" s="34"/>
      <c r="H3143" s="34"/>
      <c r="I3143" s="35"/>
      <c r="J3143" s="36"/>
      <c r="K3143" s="36"/>
      <c r="M3143" s="36"/>
      <c r="O3143" s="37">
        <v>7.6000000000000012E-2</v>
      </c>
      <c r="P3143" s="37"/>
      <c r="W3143" s="1" t="str">
        <f t="shared" si="419"/>
        <v>27大阪府</v>
      </c>
    </row>
    <row r="3144" spans="1:23" ht="14.25" thickBot="1" x14ac:dyDescent="0.2">
      <c r="A3144" s="8">
        <f t="shared" si="418"/>
        <v>210</v>
      </c>
      <c r="B3144" s="8"/>
      <c r="C3144" s="1" t="s">
        <v>9</v>
      </c>
      <c r="W3144" s="1" t="str">
        <f t="shared" si="419"/>
        <v>27大阪府</v>
      </c>
    </row>
    <row r="3145" spans="1:23" ht="13.5" customHeight="1" x14ac:dyDescent="0.15">
      <c r="A3145" s="8">
        <f t="shared" si="418"/>
        <v>210</v>
      </c>
      <c r="B3145" s="8"/>
      <c r="D3145" s="38"/>
      <c r="E3145" s="39"/>
      <c r="F3145" s="40" t="s">
        <v>10</v>
      </c>
      <c r="G3145" s="41"/>
      <c r="H3145" s="42" t="s">
        <v>11</v>
      </c>
      <c r="I3145" s="42" t="s">
        <v>12</v>
      </c>
      <c r="J3145" s="42" t="s">
        <v>13</v>
      </c>
      <c r="K3145" s="42" t="s">
        <v>14</v>
      </c>
      <c r="L3145" s="43" t="s">
        <v>15</v>
      </c>
      <c r="M3145" s="41"/>
      <c r="N3145" s="41"/>
      <c r="O3145" s="43" t="s">
        <v>16</v>
      </c>
      <c r="P3145" s="41"/>
      <c r="Q3145" s="44"/>
      <c r="W3145" s="1" t="str">
        <f t="shared" si="419"/>
        <v>27大阪府</v>
      </c>
    </row>
    <row r="3146" spans="1:23" ht="32.25" thickBot="1" x14ac:dyDescent="0.2">
      <c r="A3146" s="8">
        <f t="shared" si="418"/>
        <v>210</v>
      </c>
      <c r="B3146" s="8"/>
      <c r="D3146" s="45"/>
      <c r="E3146" s="46"/>
      <c r="F3146" s="47" t="s">
        <v>17</v>
      </c>
      <c r="G3146" s="48" t="s">
        <v>18</v>
      </c>
      <c r="H3146" s="49" t="s">
        <v>19</v>
      </c>
      <c r="I3146" s="49" t="s">
        <v>20</v>
      </c>
      <c r="J3146" s="49" t="s">
        <v>21</v>
      </c>
      <c r="K3146" s="49" t="s">
        <v>22</v>
      </c>
      <c r="L3146" s="50" t="s">
        <v>23</v>
      </c>
      <c r="M3146" s="51" t="s">
        <v>24</v>
      </c>
      <c r="N3146" s="52" t="s">
        <v>25</v>
      </c>
      <c r="O3146" s="53" t="s">
        <v>26</v>
      </c>
      <c r="P3146" s="51" t="s">
        <v>27</v>
      </c>
      <c r="Q3146" s="54" t="s">
        <v>28</v>
      </c>
      <c r="W3146" s="1" t="str">
        <f t="shared" si="419"/>
        <v>27大阪府</v>
      </c>
    </row>
    <row r="3147" spans="1:23" ht="14.25" thickTop="1" x14ac:dyDescent="0.15">
      <c r="A3147" s="8">
        <f t="shared" si="418"/>
        <v>210</v>
      </c>
      <c r="B3147" s="8">
        <f>B3142</f>
        <v>2708</v>
      </c>
      <c r="D3147" s="55"/>
      <c r="E3147" s="56" t="s">
        <v>29</v>
      </c>
      <c r="F3147" s="57">
        <f>SUM(F3148:F3151)</f>
        <v>30338</v>
      </c>
      <c r="G3147" s="58">
        <f>IFERROR(F3147/P3147,"-")</f>
        <v>0.87421836728813074</v>
      </c>
      <c r="H3147" s="59">
        <f>SUM(H3148:H3151)</f>
        <v>31731</v>
      </c>
      <c r="I3147" s="59">
        <f>SUM(I3148:I3151)</f>
        <v>31547</v>
      </c>
      <c r="J3147" s="59">
        <f>SUM(J3148:J3151)</f>
        <v>30951</v>
      </c>
      <c r="K3147" s="59">
        <f>SUM(K3148:K3151)</f>
        <v>31399</v>
      </c>
      <c r="L3147" s="60">
        <f>SUM(L3148:L3151)</f>
        <v>30182</v>
      </c>
      <c r="M3147" s="61">
        <f>IFERROR(L3147/F3147,"-")</f>
        <v>0.99485793394422839</v>
      </c>
      <c r="N3147" s="62">
        <f>L3147-F3147</f>
        <v>-156</v>
      </c>
      <c r="O3147" s="60">
        <f>SUM(O3148:O3151)</f>
        <v>29661</v>
      </c>
      <c r="P3147" s="63">
        <f>SUM(P3148:P3151)</f>
        <v>34703</v>
      </c>
      <c r="Q3147" s="64">
        <f>IFERROR(O3147/P3147,"-")</f>
        <v>0.85470996743797367</v>
      </c>
      <c r="W3147" s="1" t="str">
        <f t="shared" si="419"/>
        <v>27大阪府</v>
      </c>
    </row>
    <row r="3148" spans="1:23" x14ac:dyDescent="0.15">
      <c r="A3148" s="8">
        <f t="shared" si="418"/>
        <v>210</v>
      </c>
      <c r="B3148" s="8">
        <f>B3147</f>
        <v>2708</v>
      </c>
      <c r="D3148" s="65"/>
      <c r="E3148" s="66" t="s">
        <v>30</v>
      </c>
      <c r="F3148" s="67">
        <v>4561</v>
      </c>
      <c r="G3148" s="68">
        <f>IFERROR(F3148/P3148,"-")</f>
        <v>0.96122233930453105</v>
      </c>
      <c r="H3148" s="69">
        <v>5566</v>
      </c>
      <c r="I3148" s="69">
        <v>4442</v>
      </c>
      <c r="J3148" s="69">
        <v>4897</v>
      </c>
      <c r="K3148" s="69">
        <v>4025</v>
      </c>
      <c r="L3148" s="70">
        <v>4176</v>
      </c>
      <c r="M3148" s="71">
        <f>IFERROR(L3148/F3148,"-")</f>
        <v>0.91558868669151505</v>
      </c>
      <c r="N3148" s="72">
        <f>L3148-F3148</f>
        <v>-385</v>
      </c>
      <c r="O3148" s="70">
        <v>4395</v>
      </c>
      <c r="P3148" s="73">
        <v>4745</v>
      </c>
      <c r="Q3148" s="74">
        <f>IFERROR(O3148/P3148,"-")</f>
        <v>0.92623814541622762</v>
      </c>
      <c r="W3148" s="1" t="str">
        <f t="shared" si="419"/>
        <v>27大阪府</v>
      </c>
    </row>
    <row r="3149" spans="1:23" x14ac:dyDescent="0.15">
      <c r="A3149" s="8">
        <f t="shared" si="418"/>
        <v>210</v>
      </c>
      <c r="B3149" s="8">
        <f>B3148</f>
        <v>2708</v>
      </c>
      <c r="D3149" s="65"/>
      <c r="E3149" s="75" t="s">
        <v>31</v>
      </c>
      <c r="F3149" s="76">
        <v>16108</v>
      </c>
      <c r="G3149" s="77">
        <f>IFERROR(F3149/P3149,"-")</f>
        <v>1.2547125720517214</v>
      </c>
      <c r="H3149" s="78">
        <v>14826</v>
      </c>
      <c r="I3149" s="78">
        <v>15831</v>
      </c>
      <c r="J3149" s="78">
        <v>14753</v>
      </c>
      <c r="K3149" s="78">
        <v>16253</v>
      </c>
      <c r="L3149" s="79">
        <v>14580</v>
      </c>
      <c r="M3149" s="80">
        <f>IFERROR(L3149/F3149,"-")</f>
        <v>0.90514030295505343</v>
      </c>
      <c r="N3149" s="81">
        <f>L3149-F3149</f>
        <v>-1528</v>
      </c>
      <c r="O3149" s="79">
        <v>13715</v>
      </c>
      <c r="P3149" s="82">
        <v>12838</v>
      </c>
      <c r="Q3149" s="83">
        <f>IFERROR(O3149/P3149,"-")</f>
        <v>1.0683128213117308</v>
      </c>
      <c r="W3149" s="1" t="str">
        <f t="shared" si="419"/>
        <v>27大阪府</v>
      </c>
    </row>
    <row r="3150" spans="1:23" x14ac:dyDescent="0.15">
      <c r="A3150" s="8">
        <f t="shared" si="418"/>
        <v>210</v>
      </c>
      <c r="B3150" s="8">
        <f>B3149</f>
        <v>2708</v>
      </c>
      <c r="D3150" s="65"/>
      <c r="E3150" s="75" t="s">
        <v>32</v>
      </c>
      <c r="F3150" s="76">
        <v>2446</v>
      </c>
      <c r="G3150" s="77">
        <f>IFERROR(F3150/P3150,"-")</f>
        <v>0.2294128681298068</v>
      </c>
      <c r="H3150" s="78">
        <v>3275</v>
      </c>
      <c r="I3150" s="78">
        <v>3450</v>
      </c>
      <c r="J3150" s="78">
        <v>3585</v>
      </c>
      <c r="K3150" s="78">
        <v>3458</v>
      </c>
      <c r="L3150" s="79">
        <v>3815</v>
      </c>
      <c r="M3150" s="80">
        <f>IFERROR(L3150/F3150,"-")</f>
        <v>1.5596892886345053</v>
      </c>
      <c r="N3150" s="81">
        <f>L3150-F3150</f>
        <v>1369</v>
      </c>
      <c r="O3150" s="79">
        <v>3970</v>
      </c>
      <c r="P3150" s="82">
        <v>10662</v>
      </c>
      <c r="Q3150" s="83">
        <f>IFERROR(O3150/P3150,"-")</f>
        <v>0.37235040330144437</v>
      </c>
      <c r="W3150" s="1" t="str">
        <f t="shared" si="419"/>
        <v>27大阪府</v>
      </c>
    </row>
    <row r="3151" spans="1:23" ht="14.25" thickBot="1" x14ac:dyDescent="0.2">
      <c r="A3151" s="8">
        <f t="shared" si="418"/>
        <v>210</v>
      </c>
      <c r="B3151" s="8">
        <f>B3150</f>
        <v>2708</v>
      </c>
      <c r="D3151" s="84"/>
      <c r="E3151" s="85" t="s">
        <v>33</v>
      </c>
      <c r="F3151" s="86">
        <v>7223</v>
      </c>
      <c r="G3151" s="87">
        <f>IFERROR(F3151/P3151,"-")</f>
        <v>1.1184577268504181</v>
      </c>
      <c r="H3151" s="88">
        <v>8064</v>
      </c>
      <c r="I3151" s="88">
        <v>7824</v>
      </c>
      <c r="J3151" s="88">
        <v>7716</v>
      </c>
      <c r="K3151" s="88">
        <v>7663</v>
      </c>
      <c r="L3151" s="89">
        <v>7611</v>
      </c>
      <c r="M3151" s="90">
        <f>IFERROR(L3151/F3151,"-")</f>
        <v>1.0537172919839402</v>
      </c>
      <c r="N3151" s="91">
        <f>L3151-F3151</f>
        <v>388</v>
      </c>
      <c r="O3151" s="89">
        <v>7581</v>
      </c>
      <c r="P3151" s="92">
        <v>6458</v>
      </c>
      <c r="Q3151" s="93">
        <f>IFERROR(O3151/P3151,"-")</f>
        <v>1.1738928460823785</v>
      </c>
      <c r="W3151" s="1" t="str">
        <f t="shared" si="419"/>
        <v>27大阪府</v>
      </c>
    </row>
    <row r="3152" spans="1:23" s="5" customFormat="1" x14ac:dyDescent="0.15">
      <c r="A3152" s="94">
        <f t="shared" si="418"/>
        <v>210</v>
      </c>
      <c r="B3152" s="94">
        <f>B3151</f>
        <v>2708</v>
      </c>
      <c r="D3152" s="95"/>
      <c r="E3152" s="96" t="s">
        <v>34</v>
      </c>
      <c r="F3152" s="97">
        <v>0.91796875</v>
      </c>
      <c r="G3152" s="98"/>
      <c r="H3152" s="97">
        <v>0.98353909465020573</v>
      </c>
      <c r="I3152" s="97">
        <v>0.96250000000000002</v>
      </c>
      <c r="J3152" s="97">
        <v>0.96311475409836067</v>
      </c>
      <c r="K3152" s="97">
        <v>0.93775933609958506</v>
      </c>
      <c r="L3152" s="97">
        <v>0.91561181434599159</v>
      </c>
      <c r="M3152" s="99"/>
      <c r="N3152" s="99"/>
      <c r="O3152" s="100"/>
      <c r="P3152" s="100"/>
      <c r="Q3152" s="99"/>
      <c r="W3152" s="5" t="str">
        <f t="shared" si="419"/>
        <v>27大阪府</v>
      </c>
    </row>
    <row r="3153" spans="1:23" x14ac:dyDescent="0.15">
      <c r="A3153" s="8">
        <f>(ROW()+12)/15</f>
        <v>211</v>
      </c>
      <c r="B3153" s="8"/>
      <c r="C3153" s="101">
        <f>(ROW()+12)/15</f>
        <v>211</v>
      </c>
      <c r="D3153" s="101"/>
      <c r="R3153" s="1" t="str">
        <f>"（"&amp;H3155&amp;"　"&amp;H3156&amp;"構想区域）"</f>
        <v>（兵庫県　神戸構想区域）</v>
      </c>
      <c r="W3153" s="1" t="str">
        <f>TEXT(F3155,"0?")&amp;H3155</f>
        <v>28兵庫県</v>
      </c>
    </row>
    <row r="3154" spans="1:23" ht="14.25" thickBot="1" x14ac:dyDescent="0.2">
      <c r="A3154" s="8">
        <f t="shared" ref="A3154:A3167" si="420">A3153</f>
        <v>211</v>
      </c>
      <c r="B3154" s="8"/>
      <c r="C3154" s="1" t="s">
        <v>3</v>
      </c>
      <c r="W3154" s="1" t="str">
        <f>W3153</f>
        <v>28兵庫県</v>
      </c>
    </row>
    <row r="3155" spans="1:23" x14ac:dyDescent="0.15">
      <c r="A3155" s="8">
        <f t="shared" si="420"/>
        <v>211</v>
      </c>
      <c r="B3155" s="8">
        <v>2801</v>
      </c>
      <c r="D3155" s="10" t="s">
        <v>4</v>
      </c>
      <c r="E3155" s="11"/>
      <c r="F3155" s="12">
        <f>QUOTIENT(F3156,100)</f>
        <v>28</v>
      </c>
      <c r="G3155" s="13"/>
      <c r="H3155" s="14" t="s">
        <v>267</v>
      </c>
      <c r="I3155" s="15"/>
      <c r="N3155" s="16"/>
      <c r="W3155" s="1" t="str">
        <f t="shared" ref="W3155:W3167" si="421">W3154</f>
        <v>28兵庫県</v>
      </c>
    </row>
    <row r="3156" spans="1:23" x14ac:dyDescent="0.15">
      <c r="A3156" s="8">
        <f t="shared" si="420"/>
        <v>211</v>
      </c>
      <c r="B3156" s="8">
        <f>B3155</f>
        <v>2801</v>
      </c>
      <c r="D3156" s="17" t="s">
        <v>5</v>
      </c>
      <c r="E3156" s="18"/>
      <c r="F3156" s="19">
        <f>B3156</f>
        <v>2801</v>
      </c>
      <c r="G3156" s="20"/>
      <c r="H3156" s="21" t="s">
        <v>268</v>
      </c>
      <c r="I3156" s="22"/>
      <c r="N3156" s="16"/>
      <c r="W3156" s="1" t="str">
        <f t="shared" si="421"/>
        <v>28兵庫県</v>
      </c>
    </row>
    <row r="3157" spans="1:23" x14ac:dyDescent="0.15">
      <c r="A3157" s="8">
        <f t="shared" si="420"/>
        <v>211</v>
      </c>
      <c r="B3157" s="8">
        <f>B3156</f>
        <v>2801</v>
      </c>
      <c r="D3157" s="23" t="s">
        <v>6</v>
      </c>
      <c r="E3157" s="24"/>
      <c r="F3157" s="25">
        <v>152.51519999999999</v>
      </c>
      <c r="G3157" s="26"/>
      <c r="H3157" s="26"/>
      <c r="I3157" s="27"/>
      <c r="J3157" s="28"/>
      <c r="K3157" s="28"/>
      <c r="M3157" s="28"/>
      <c r="N3157" s="29"/>
      <c r="O3157" s="30" t="s">
        <v>7</v>
      </c>
      <c r="W3157" s="1" t="str">
        <f t="shared" si="421"/>
        <v>28兵庫県</v>
      </c>
    </row>
    <row r="3158" spans="1:23" ht="14.25" thickBot="1" x14ac:dyDescent="0.2">
      <c r="A3158" s="8">
        <f t="shared" si="420"/>
        <v>211</v>
      </c>
      <c r="B3158" s="8">
        <f>B3157</f>
        <v>2801</v>
      </c>
      <c r="D3158" s="31" t="s">
        <v>8</v>
      </c>
      <c r="E3158" s="32"/>
      <c r="F3158" s="33">
        <v>557.03</v>
      </c>
      <c r="G3158" s="34"/>
      <c r="H3158" s="34"/>
      <c r="I3158" s="35"/>
      <c r="J3158" s="36"/>
      <c r="K3158" s="36"/>
      <c r="M3158" s="36"/>
      <c r="O3158" s="37">
        <v>2.3000000000000007E-2</v>
      </c>
      <c r="P3158" s="37"/>
      <c r="W3158" s="1" t="str">
        <f t="shared" si="421"/>
        <v>28兵庫県</v>
      </c>
    </row>
    <row r="3159" spans="1:23" ht="14.25" thickBot="1" x14ac:dyDescent="0.2">
      <c r="A3159" s="8">
        <f t="shared" si="420"/>
        <v>211</v>
      </c>
      <c r="B3159" s="8"/>
      <c r="C3159" s="1" t="s">
        <v>9</v>
      </c>
      <c r="W3159" s="1" t="str">
        <f t="shared" si="421"/>
        <v>28兵庫県</v>
      </c>
    </row>
    <row r="3160" spans="1:23" ht="13.5" customHeight="1" x14ac:dyDescent="0.15">
      <c r="A3160" s="8">
        <f t="shared" si="420"/>
        <v>211</v>
      </c>
      <c r="B3160" s="8"/>
      <c r="D3160" s="38"/>
      <c r="E3160" s="39"/>
      <c r="F3160" s="40" t="s">
        <v>10</v>
      </c>
      <c r="G3160" s="41"/>
      <c r="H3160" s="42" t="s">
        <v>11</v>
      </c>
      <c r="I3160" s="42" t="s">
        <v>12</v>
      </c>
      <c r="J3160" s="42" t="s">
        <v>13</v>
      </c>
      <c r="K3160" s="42" t="s">
        <v>14</v>
      </c>
      <c r="L3160" s="43" t="s">
        <v>15</v>
      </c>
      <c r="M3160" s="41"/>
      <c r="N3160" s="41"/>
      <c r="O3160" s="43" t="s">
        <v>16</v>
      </c>
      <c r="P3160" s="41"/>
      <c r="Q3160" s="44"/>
      <c r="W3160" s="1" t="str">
        <f t="shared" si="421"/>
        <v>28兵庫県</v>
      </c>
    </row>
    <row r="3161" spans="1:23" ht="32.25" thickBot="1" x14ac:dyDescent="0.2">
      <c r="A3161" s="8">
        <f t="shared" si="420"/>
        <v>211</v>
      </c>
      <c r="B3161" s="8"/>
      <c r="D3161" s="45"/>
      <c r="E3161" s="46"/>
      <c r="F3161" s="47" t="s">
        <v>17</v>
      </c>
      <c r="G3161" s="48" t="s">
        <v>18</v>
      </c>
      <c r="H3161" s="49" t="s">
        <v>19</v>
      </c>
      <c r="I3161" s="49" t="s">
        <v>20</v>
      </c>
      <c r="J3161" s="49" t="s">
        <v>21</v>
      </c>
      <c r="K3161" s="49" t="s">
        <v>22</v>
      </c>
      <c r="L3161" s="50" t="s">
        <v>23</v>
      </c>
      <c r="M3161" s="51" t="s">
        <v>24</v>
      </c>
      <c r="N3161" s="52" t="s">
        <v>25</v>
      </c>
      <c r="O3161" s="53" t="s">
        <v>26</v>
      </c>
      <c r="P3161" s="51" t="s">
        <v>27</v>
      </c>
      <c r="Q3161" s="54" t="s">
        <v>28</v>
      </c>
      <c r="W3161" s="1" t="str">
        <f t="shared" si="421"/>
        <v>28兵庫県</v>
      </c>
    </row>
    <row r="3162" spans="1:23" ht="14.25" thickTop="1" x14ac:dyDescent="0.15">
      <c r="A3162" s="8">
        <f t="shared" si="420"/>
        <v>211</v>
      </c>
      <c r="B3162" s="8">
        <f>B3157</f>
        <v>2801</v>
      </c>
      <c r="D3162" s="55"/>
      <c r="E3162" s="56" t="s">
        <v>29</v>
      </c>
      <c r="F3162" s="57">
        <f>SUM(F3163:F3166)</f>
        <v>14405</v>
      </c>
      <c r="G3162" s="58">
        <f>IFERROR(F3162/P3162,"-")</f>
        <v>0.92062376174346516</v>
      </c>
      <c r="H3162" s="59">
        <f>SUM(H3163:H3166)</f>
        <v>14813</v>
      </c>
      <c r="I3162" s="59">
        <f>SUM(I3163:I3166)</f>
        <v>14880</v>
      </c>
      <c r="J3162" s="59">
        <f>SUM(J3163:J3166)</f>
        <v>14694</v>
      </c>
      <c r="K3162" s="59">
        <f>SUM(K3163:K3166)</f>
        <v>15064</v>
      </c>
      <c r="L3162" s="60">
        <f>SUM(L3163:L3166)</f>
        <v>14584</v>
      </c>
      <c r="M3162" s="61">
        <f>IFERROR(L3162/F3162,"-")</f>
        <v>1.0124262408885805</v>
      </c>
      <c r="N3162" s="62">
        <f>L3162-F3162</f>
        <v>179</v>
      </c>
      <c r="O3162" s="60">
        <f>SUM(O3163:O3166)</f>
        <v>14660</v>
      </c>
      <c r="P3162" s="63">
        <f>SUM(P3163:P3166)</f>
        <v>15647</v>
      </c>
      <c r="Q3162" s="64">
        <f>IFERROR(O3162/P3162,"-")</f>
        <v>0.93692081549178752</v>
      </c>
      <c r="W3162" s="1" t="str">
        <f t="shared" si="421"/>
        <v>28兵庫県</v>
      </c>
    </row>
    <row r="3163" spans="1:23" x14ac:dyDescent="0.15">
      <c r="A3163" s="8">
        <f t="shared" si="420"/>
        <v>211</v>
      </c>
      <c r="B3163" s="8">
        <f>B3162</f>
        <v>2801</v>
      </c>
      <c r="D3163" s="65"/>
      <c r="E3163" s="66" t="s">
        <v>30</v>
      </c>
      <c r="F3163" s="67">
        <v>2235</v>
      </c>
      <c r="G3163" s="68">
        <f>IFERROR(F3163/P3163,"-")</f>
        <v>1.0776277724204435</v>
      </c>
      <c r="H3163" s="69">
        <v>2253</v>
      </c>
      <c r="I3163" s="69">
        <v>2206</v>
      </c>
      <c r="J3163" s="69">
        <v>2208</v>
      </c>
      <c r="K3163" s="69">
        <v>2209</v>
      </c>
      <c r="L3163" s="70">
        <v>2262</v>
      </c>
      <c r="M3163" s="71">
        <f>IFERROR(L3163/F3163,"-")</f>
        <v>1.0120805369127517</v>
      </c>
      <c r="N3163" s="72">
        <f>L3163-F3163</f>
        <v>27</v>
      </c>
      <c r="O3163" s="70">
        <v>2317</v>
      </c>
      <c r="P3163" s="73">
        <v>2074</v>
      </c>
      <c r="Q3163" s="74">
        <f>IFERROR(O3163/P3163,"-")</f>
        <v>1.1171648987463838</v>
      </c>
      <c r="W3163" s="1" t="str">
        <f t="shared" si="421"/>
        <v>28兵庫県</v>
      </c>
    </row>
    <row r="3164" spans="1:23" x14ac:dyDescent="0.15">
      <c r="A3164" s="8">
        <f t="shared" si="420"/>
        <v>211</v>
      </c>
      <c r="B3164" s="8">
        <f>B3163</f>
        <v>2801</v>
      </c>
      <c r="D3164" s="65"/>
      <c r="E3164" s="75" t="s">
        <v>31</v>
      </c>
      <c r="F3164" s="76">
        <v>8124</v>
      </c>
      <c r="G3164" s="77">
        <f>IFERROR(F3164/P3164,"-")</f>
        <v>1.3746192893401015</v>
      </c>
      <c r="H3164" s="78">
        <v>7234</v>
      </c>
      <c r="I3164" s="78">
        <v>7258</v>
      </c>
      <c r="J3164" s="78">
        <v>7313</v>
      </c>
      <c r="K3164" s="78">
        <v>7161</v>
      </c>
      <c r="L3164" s="79">
        <v>7102</v>
      </c>
      <c r="M3164" s="80">
        <f>IFERROR(L3164/F3164,"-")</f>
        <v>0.87419990152634175</v>
      </c>
      <c r="N3164" s="81">
        <f>L3164-F3164</f>
        <v>-1022</v>
      </c>
      <c r="O3164" s="79">
        <v>7092</v>
      </c>
      <c r="P3164" s="82">
        <v>5910</v>
      </c>
      <c r="Q3164" s="83">
        <f>IFERROR(O3164/P3164,"-")</f>
        <v>1.2</v>
      </c>
      <c r="W3164" s="1" t="str">
        <f t="shared" si="421"/>
        <v>28兵庫県</v>
      </c>
    </row>
    <row r="3165" spans="1:23" x14ac:dyDescent="0.15">
      <c r="A3165" s="8">
        <f t="shared" si="420"/>
        <v>211</v>
      </c>
      <c r="B3165" s="8">
        <f>B3164</f>
        <v>2801</v>
      </c>
      <c r="D3165" s="65"/>
      <c r="E3165" s="75" t="s">
        <v>32</v>
      </c>
      <c r="F3165" s="76">
        <v>1437</v>
      </c>
      <c r="G3165" s="77">
        <f>IFERROR(F3165/P3165,"-")</f>
        <v>0.28557233704292528</v>
      </c>
      <c r="H3165" s="78">
        <v>2392</v>
      </c>
      <c r="I3165" s="78">
        <v>2571</v>
      </c>
      <c r="J3165" s="78">
        <v>2697</v>
      </c>
      <c r="K3165" s="78">
        <v>2904</v>
      </c>
      <c r="L3165" s="79">
        <v>2582</v>
      </c>
      <c r="M3165" s="80">
        <f>IFERROR(L3165/F3165,"-")</f>
        <v>1.7967988865692415</v>
      </c>
      <c r="N3165" s="81">
        <f>L3165-F3165</f>
        <v>1145</v>
      </c>
      <c r="O3165" s="79">
        <v>2622</v>
      </c>
      <c r="P3165" s="82">
        <v>5032</v>
      </c>
      <c r="Q3165" s="83">
        <f>IFERROR(O3165/P3165,"-")</f>
        <v>0.52106518282988867</v>
      </c>
      <c r="W3165" s="1" t="str">
        <f t="shared" si="421"/>
        <v>28兵庫県</v>
      </c>
    </row>
    <row r="3166" spans="1:23" ht="14.25" thickBot="1" x14ac:dyDescent="0.2">
      <c r="A3166" s="8">
        <f t="shared" si="420"/>
        <v>211</v>
      </c>
      <c r="B3166" s="8">
        <f>B3165</f>
        <v>2801</v>
      </c>
      <c r="D3166" s="84"/>
      <c r="E3166" s="85" t="s">
        <v>33</v>
      </c>
      <c r="F3166" s="86">
        <v>2609</v>
      </c>
      <c r="G3166" s="87">
        <f>IFERROR(F3166/P3166,"-")</f>
        <v>0.99163816039528696</v>
      </c>
      <c r="H3166" s="88">
        <v>2934</v>
      </c>
      <c r="I3166" s="88">
        <v>2845</v>
      </c>
      <c r="J3166" s="88">
        <v>2476</v>
      </c>
      <c r="K3166" s="88">
        <v>2790</v>
      </c>
      <c r="L3166" s="89">
        <v>2638</v>
      </c>
      <c r="M3166" s="90">
        <f>IFERROR(L3166/F3166,"-")</f>
        <v>1.0111153698735147</v>
      </c>
      <c r="N3166" s="91">
        <f>L3166-F3166</f>
        <v>29</v>
      </c>
      <c r="O3166" s="89">
        <v>2629</v>
      </c>
      <c r="P3166" s="92">
        <v>2631</v>
      </c>
      <c r="Q3166" s="93">
        <f>IFERROR(O3166/P3166,"-")</f>
        <v>0.99923983276320794</v>
      </c>
      <c r="W3166" s="1" t="str">
        <f t="shared" si="421"/>
        <v>28兵庫県</v>
      </c>
    </row>
    <row r="3167" spans="1:23" s="5" customFormat="1" x14ac:dyDescent="0.15">
      <c r="A3167" s="94">
        <f t="shared" si="420"/>
        <v>211</v>
      </c>
      <c r="B3167" s="94">
        <f>B3166</f>
        <v>2801</v>
      </c>
      <c r="D3167" s="95"/>
      <c r="E3167" s="96" t="s">
        <v>34</v>
      </c>
      <c r="F3167" s="97">
        <v>0.87820512820512819</v>
      </c>
      <c r="G3167" s="98"/>
      <c r="H3167" s="97">
        <v>0.90849673202614378</v>
      </c>
      <c r="I3167" s="97">
        <v>0.95333333333333337</v>
      </c>
      <c r="J3167" s="97">
        <v>0.95804195804195802</v>
      </c>
      <c r="K3167" s="97">
        <v>0.95138888888888884</v>
      </c>
      <c r="L3167" s="97">
        <v>0.88194444444444442</v>
      </c>
      <c r="M3167" s="99"/>
      <c r="N3167" s="99"/>
      <c r="O3167" s="100"/>
      <c r="P3167" s="100"/>
      <c r="Q3167" s="99"/>
      <c r="W3167" s="5" t="str">
        <f t="shared" si="421"/>
        <v>28兵庫県</v>
      </c>
    </row>
    <row r="3168" spans="1:23" x14ac:dyDescent="0.15">
      <c r="A3168" s="8">
        <f>(ROW()+12)/15</f>
        <v>212</v>
      </c>
      <c r="B3168" s="8"/>
      <c r="C3168" s="101">
        <f>(ROW()+12)/15</f>
        <v>212</v>
      </c>
      <c r="D3168" s="101"/>
      <c r="R3168" s="1" t="str">
        <f>"（"&amp;H3170&amp;"　"&amp;H3171&amp;"構想区域）"</f>
        <v>（兵庫県　東播磨構想区域）</v>
      </c>
      <c r="W3168" s="1" t="str">
        <f>TEXT(F3170,"0?")&amp;H3170</f>
        <v>28兵庫県</v>
      </c>
    </row>
    <row r="3169" spans="1:23" ht="14.25" thickBot="1" x14ac:dyDescent="0.2">
      <c r="A3169" s="8">
        <f t="shared" ref="A3169:A3182" si="422">A3168</f>
        <v>212</v>
      </c>
      <c r="B3169" s="8"/>
      <c r="C3169" s="1" t="s">
        <v>3</v>
      </c>
      <c r="W3169" s="1" t="str">
        <f>W3168</f>
        <v>28兵庫県</v>
      </c>
    </row>
    <row r="3170" spans="1:23" x14ac:dyDescent="0.15">
      <c r="A3170" s="8">
        <f t="shared" si="422"/>
        <v>212</v>
      </c>
      <c r="B3170" s="8">
        <v>2804</v>
      </c>
      <c r="D3170" s="10" t="s">
        <v>4</v>
      </c>
      <c r="E3170" s="11"/>
      <c r="F3170" s="12">
        <f>QUOTIENT(F3171,100)</f>
        <v>28</v>
      </c>
      <c r="G3170" s="13"/>
      <c r="H3170" s="14" t="s">
        <v>267</v>
      </c>
      <c r="I3170" s="15"/>
      <c r="N3170" s="16"/>
      <c r="W3170" s="1" t="str">
        <f t="shared" ref="W3170:W3182" si="423">W3169</f>
        <v>28兵庫県</v>
      </c>
    </row>
    <row r="3171" spans="1:23" x14ac:dyDescent="0.15">
      <c r="A3171" s="8">
        <f t="shared" si="422"/>
        <v>212</v>
      </c>
      <c r="B3171" s="8">
        <f>B3170</f>
        <v>2804</v>
      </c>
      <c r="D3171" s="17" t="s">
        <v>5</v>
      </c>
      <c r="E3171" s="18"/>
      <c r="F3171" s="19">
        <f>B3171</f>
        <v>2804</v>
      </c>
      <c r="G3171" s="20"/>
      <c r="H3171" s="21" t="s">
        <v>269</v>
      </c>
      <c r="I3171" s="22"/>
      <c r="N3171" s="16"/>
      <c r="W3171" s="1" t="str">
        <f t="shared" si="423"/>
        <v>28兵庫県</v>
      </c>
    </row>
    <row r="3172" spans="1:23" x14ac:dyDescent="0.15">
      <c r="A3172" s="8">
        <f t="shared" si="422"/>
        <v>212</v>
      </c>
      <c r="B3172" s="8">
        <f>B3171</f>
        <v>2804</v>
      </c>
      <c r="D3172" s="23" t="s">
        <v>6</v>
      </c>
      <c r="E3172" s="24"/>
      <c r="F3172" s="25">
        <v>71.607299999999995</v>
      </c>
      <c r="G3172" s="26"/>
      <c r="H3172" s="26"/>
      <c r="I3172" s="27"/>
      <c r="J3172" s="28"/>
      <c r="K3172" s="28"/>
      <c r="M3172" s="28"/>
      <c r="N3172" s="29"/>
      <c r="O3172" s="30" t="s">
        <v>7</v>
      </c>
      <c r="W3172" s="1" t="str">
        <f t="shared" si="423"/>
        <v>28兵庫県</v>
      </c>
    </row>
    <row r="3173" spans="1:23" ht="14.25" thickBot="1" x14ac:dyDescent="0.2">
      <c r="A3173" s="8">
        <f t="shared" si="422"/>
        <v>212</v>
      </c>
      <c r="B3173" s="8">
        <f>B3172</f>
        <v>2804</v>
      </c>
      <c r="D3173" s="31" t="s">
        <v>8</v>
      </c>
      <c r="E3173" s="32"/>
      <c r="F3173" s="33">
        <v>266.33</v>
      </c>
      <c r="G3173" s="34"/>
      <c r="H3173" s="34"/>
      <c r="I3173" s="35"/>
      <c r="J3173" s="36"/>
      <c r="K3173" s="36"/>
      <c r="M3173" s="36"/>
      <c r="O3173" s="37">
        <v>-7.1999999999999995E-2</v>
      </c>
      <c r="P3173" s="37"/>
      <c r="W3173" s="1" t="str">
        <f t="shared" si="423"/>
        <v>28兵庫県</v>
      </c>
    </row>
    <row r="3174" spans="1:23" ht="14.25" thickBot="1" x14ac:dyDescent="0.2">
      <c r="A3174" s="8">
        <f t="shared" si="422"/>
        <v>212</v>
      </c>
      <c r="B3174" s="8"/>
      <c r="C3174" s="1" t="s">
        <v>9</v>
      </c>
      <c r="W3174" s="1" t="str">
        <f t="shared" si="423"/>
        <v>28兵庫県</v>
      </c>
    </row>
    <row r="3175" spans="1:23" ht="13.5" customHeight="1" x14ac:dyDescent="0.15">
      <c r="A3175" s="8">
        <f t="shared" si="422"/>
        <v>212</v>
      </c>
      <c r="B3175" s="8"/>
      <c r="D3175" s="38"/>
      <c r="E3175" s="39"/>
      <c r="F3175" s="40" t="s">
        <v>10</v>
      </c>
      <c r="G3175" s="41"/>
      <c r="H3175" s="42" t="s">
        <v>11</v>
      </c>
      <c r="I3175" s="42" t="s">
        <v>12</v>
      </c>
      <c r="J3175" s="42" t="s">
        <v>13</v>
      </c>
      <c r="K3175" s="42" t="s">
        <v>14</v>
      </c>
      <c r="L3175" s="43" t="s">
        <v>15</v>
      </c>
      <c r="M3175" s="41"/>
      <c r="N3175" s="41"/>
      <c r="O3175" s="43" t="s">
        <v>16</v>
      </c>
      <c r="P3175" s="41"/>
      <c r="Q3175" s="44"/>
      <c r="W3175" s="1" t="str">
        <f t="shared" si="423"/>
        <v>28兵庫県</v>
      </c>
    </row>
    <row r="3176" spans="1:23" ht="32.25" thickBot="1" x14ac:dyDescent="0.2">
      <c r="A3176" s="8">
        <f t="shared" si="422"/>
        <v>212</v>
      </c>
      <c r="B3176" s="8"/>
      <c r="D3176" s="45"/>
      <c r="E3176" s="46"/>
      <c r="F3176" s="47" t="s">
        <v>17</v>
      </c>
      <c r="G3176" s="48" t="s">
        <v>18</v>
      </c>
      <c r="H3176" s="49" t="s">
        <v>19</v>
      </c>
      <c r="I3176" s="49" t="s">
        <v>20</v>
      </c>
      <c r="J3176" s="49" t="s">
        <v>21</v>
      </c>
      <c r="K3176" s="49" t="s">
        <v>22</v>
      </c>
      <c r="L3176" s="50" t="s">
        <v>23</v>
      </c>
      <c r="M3176" s="51" t="s">
        <v>24</v>
      </c>
      <c r="N3176" s="52" t="s">
        <v>25</v>
      </c>
      <c r="O3176" s="53" t="s">
        <v>26</v>
      </c>
      <c r="P3176" s="51" t="s">
        <v>27</v>
      </c>
      <c r="Q3176" s="54" t="s">
        <v>28</v>
      </c>
      <c r="W3176" s="1" t="str">
        <f t="shared" si="423"/>
        <v>28兵庫県</v>
      </c>
    </row>
    <row r="3177" spans="1:23" ht="14.25" thickTop="1" x14ac:dyDescent="0.15">
      <c r="A3177" s="8">
        <f t="shared" si="422"/>
        <v>212</v>
      </c>
      <c r="B3177" s="8">
        <f>B3172</f>
        <v>2804</v>
      </c>
      <c r="D3177" s="55"/>
      <c r="E3177" s="56" t="s">
        <v>29</v>
      </c>
      <c r="F3177" s="57">
        <f>SUM(F3178:F3181)</f>
        <v>6354</v>
      </c>
      <c r="G3177" s="58">
        <f>IFERROR(F3177/P3177,"-")</f>
        <v>0.9845057328788348</v>
      </c>
      <c r="H3177" s="59">
        <f>SUM(H3178:H3181)</f>
        <v>6276</v>
      </c>
      <c r="I3177" s="59">
        <f>SUM(I3178:I3181)</f>
        <v>6314</v>
      </c>
      <c r="J3177" s="59">
        <f>SUM(J3178:J3181)</f>
        <v>6176</v>
      </c>
      <c r="K3177" s="59">
        <f>SUM(K3178:K3181)</f>
        <v>6377</v>
      </c>
      <c r="L3177" s="60">
        <f>SUM(L3178:L3181)</f>
        <v>6087</v>
      </c>
      <c r="M3177" s="61">
        <f>IFERROR(L3177/F3177,"-")</f>
        <v>0.95797922568460814</v>
      </c>
      <c r="N3177" s="62">
        <f>L3177-F3177</f>
        <v>-267</v>
      </c>
      <c r="O3177" s="60">
        <f>SUM(O3178:O3181)</f>
        <v>6106</v>
      </c>
      <c r="P3177" s="63">
        <f>SUM(P3178:P3181)</f>
        <v>6454</v>
      </c>
      <c r="Q3177" s="64">
        <f>IFERROR(O3177/P3177,"-")</f>
        <v>0.94607995041834525</v>
      </c>
      <c r="W3177" s="1" t="str">
        <f t="shared" si="423"/>
        <v>28兵庫県</v>
      </c>
    </row>
    <row r="3178" spans="1:23" x14ac:dyDescent="0.15">
      <c r="A3178" s="8">
        <f t="shared" si="422"/>
        <v>212</v>
      </c>
      <c r="B3178" s="8">
        <f>B3177</f>
        <v>2804</v>
      </c>
      <c r="D3178" s="65"/>
      <c r="E3178" s="66" t="s">
        <v>30</v>
      </c>
      <c r="F3178" s="67">
        <v>446</v>
      </c>
      <c r="G3178" s="68">
        <f>IFERROR(F3178/P3178,"-")</f>
        <v>0.61095890410958908</v>
      </c>
      <c r="H3178" s="69">
        <v>432</v>
      </c>
      <c r="I3178" s="69">
        <v>397</v>
      </c>
      <c r="J3178" s="69">
        <v>393</v>
      </c>
      <c r="K3178" s="69">
        <v>436</v>
      </c>
      <c r="L3178" s="70">
        <v>427</v>
      </c>
      <c r="M3178" s="71">
        <f>IFERROR(L3178/F3178,"-")</f>
        <v>0.95739910313901344</v>
      </c>
      <c r="N3178" s="72">
        <f>L3178-F3178</f>
        <v>-19</v>
      </c>
      <c r="O3178" s="70">
        <v>427</v>
      </c>
      <c r="P3178" s="73">
        <v>730</v>
      </c>
      <c r="Q3178" s="74">
        <f>IFERROR(O3178/P3178,"-")</f>
        <v>0.58493150684931505</v>
      </c>
      <c r="W3178" s="1" t="str">
        <f t="shared" si="423"/>
        <v>28兵庫県</v>
      </c>
    </row>
    <row r="3179" spans="1:23" x14ac:dyDescent="0.15">
      <c r="A3179" s="8">
        <f t="shared" si="422"/>
        <v>212</v>
      </c>
      <c r="B3179" s="8">
        <f>B3178</f>
        <v>2804</v>
      </c>
      <c r="D3179" s="65"/>
      <c r="E3179" s="75" t="s">
        <v>31</v>
      </c>
      <c r="F3179" s="76">
        <v>3734</v>
      </c>
      <c r="G3179" s="77">
        <f>IFERROR(F3179/P3179,"-")</f>
        <v>1.6751906684611935</v>
      </c>
      <c r="H3179" s="78">
        <v>3612</v>
      </c>
      <c r="I3179" s="78">
        <v>3580</v>
      </c>
      <c r="J3179" s="78">
        <v>3551</v>
      </c>
      <c r="K3179" s="78">
        <v>3568</v>
      </c>
      <c r="L3179" s="79">
        <v>3216</v>
      </c>
      <c r="M3179" s="80">
        <f>IFERROR(L3179/F3179,"-")</f>
        <v>0.86127477236207817</v>
      </c>
      <c r="N3179" s="81">
        <f>L3179-F3179</f>
        <v>-518</v>
      </c>
      <c r="O3179" s="79">
        <v>3224</v>
      </c>
      <c r="P3179" s="82">
        <v>2229</v>
      </c>
      <c r="Q3179" s="83">
        <f>IFERROR(O3179/P3179,"-")</f>
        <v>1.4463885150291611</v>
      </c>
      <c r="W3179" s="1" t="str">
        <f t="shared" si="423"/>
        <v>28兵庫県</v>
      </c>
    </row>
    <row r="3180" spans="1:23" x14ac:dyDescent="0.15">
      <c r="A3180" s="8">
        <f t="shared" si="422"/>
        <v>212</v>
      </c>
      <c r="B3180" s="8">
        <f>B3179</f>
        <v>2804</v>
      </c>
      <c r="D3180" s="65"/>
      <c r="E3180" s="75" t="s">
        <v>32</v>
      </c>
      <c r="F3180" s="76">
        <v>556</v>
      </c>
      <c r="G3180" s="77">
        <f>IFERROR(F3180/P3180,"-")</f>
        <v>0.26288416075650117</v>
      </c>
      <c r="H3180" s="78">
        <v>720</v>
      </c>
      <c r="I3180" s="78">
        <v>775</v>
      </c>
      <c r="J3180" s="78">
        <v>898</v>
      </c>
      <c r="K3180" s="78">
        <v>968</v>
      </c>
      <c r="L3180" s="79">
        <v>1119</v>
      </c>
      <c r="M3180" s="80">
        <f>IFERROR(L3180/F3180,"-")</f>
        <v>2.0125899280575541</v>
      </c>
      <c r="N3180" s="81">
        <f>L3180-F3180</f>
        <v>563</v>
      </c>
      <c r="O3180" s="79">
        <v>1130</v>
      </c>
      <c r="P3180" s="82">
        <v>2115</v>
      </c>
      <c r="Q3180" s="83">
        <f>IFERROR(O3180/P3180,"-")</f>
        <v>0.5342789598108747</v>
      </c>
      <c r="W3180" s="1" t="str">
        <f t="shared" si="423"/>
        <v>28兵庫県</v>
      </c>
    </row>
    <row r="3181" spans="1:23" ht="14.25" thickBot="1" x14ac:dyDescent="0.2">
      <c r="A3181" s="8">
        <f t="shared" si="422"/>
        <v>212</v>
      </c>
      <c r="B3181" s="8">
        <f>B3180</f>
        <v>2804</v>
      </c>
      <c r="D3181" s="84"/>
      <c r="E3181" s="85" t="s">
        <v>33</v>
      </c>
      <c r="F3181" s="86">
        <v>1618</v>
      </c>
      <c r="G3181" s="87">
        <f>IFERROR(F3181/P3181,"-")</f>
        <v>1.172463768115942</v>
      </c>
      <c r="H3181" s="88">
        <v>1512</v>
      </c>
      <c r="I3181" s="88">
        <v>1562</v>
      </c>
      <c r="J3181" s="88">
        <v>1334</v>
      </c>
      <c r="K3181" s="88">
        <v>1405</v>
      </c>
      <c r="L3181" s="89">
        <v>1325</v>
      </c>
      <c r="M3181" s="90">
        <f>IFERROR(L3181/F3181,"-")</f>
        <v>0.81891223733003704</v>
      </c>
      <c r="N3181" s="91">
        <f>L3181-F3181</f>
        <v>-293</v>
      </c>
      <c r="O3181" s="89">
        <v>1325</v>
      </c>
      <c r="P3181" s="92">
        <v>1380</v>
      </c>
      <c r="Q3181" s="93">
        <f>IFERROR(O3181/P3181,"-")</f>
        <v>0.96014492753623193</v>
      </c>
      <c r="W3181" s="1" t="str">
        <f t="shared" si="423"/>
        <v>28兵庫県</v>
      </c>
    </row>
    <row r="3182" spans="1:23" s="5" customFormat="1" x14ac:dyDescent="0.15">
      <c r="A3182" s="94">
        <f t="shared" si="422"/>
        <v>212</v>
      </c>
      <c r="B3182" s="94">
        <f>B3181</f>
        <v>2804</v>
      </c>
      <c r="D3182" s="95"/>
      <c r="E3182" s="96" t="s">
        <v>34</v>
      </c>
      <c r="F3182" s="97">
        <v>0.92647058823529416</v>
      </c>
      <c r="G3182" s="98"/>
      <c r="H3182" s="97">
        <v>0.921875</v>
      </c>
      <c r="I3182" s="97">
        <v>0.984375</v>
      </c>
      <c r="J3182" s="97">
        <v>0.9375</v>
      </c>
      <c r="K3182" s="97">
        <v>1</v>
      </c>
      <c r="L3182" s="97">
        <v>0.91803278688524592</v>
      </c>
      <c r="M3182" s="99"/>
      <c r="N3182" s="99"/>
      <c r="O3182" s="100"/>
      <c r="P3182" s="100"/>
      <c r="Q3182" s="99"/>
      <c r="W3182" s="5" t="str">
        <f t="shared" si="423"/>
        <v>28兵庫県</v>
      </c>
    </row>
    <row r="3183" spans="1:23" x14ac:dyDescent="0.15">
      <c r="A3183" s="8">
        <f>(ROW()+12)/15</f>
        <v>213</v>
      </c>
      <c r="B3183" s="8"/>
      <c r="C3183" s="101">
        <f>(ROW()+12)/15</f>
        <v>213</v>
      </c>
      <c r="D3183" s="101"/>
      <c r="R3183" s="1" t="str">
        <f>"（"&amp;H3185&amp;"　"&amp;H3186&amp;"構想区域）"</f>
        <v>（兵庫県　北播磨構想区域）</v>
      </c>
      <c r="W3183" s="1" t="str">
        <f>TEXT(F3185,"0?")&amp;H3185</f>
        <v>28兵庫県</v>
      </c>
    </row>
    <row r="3184" spans="1:23" ht="14.25" thickBot="1" x14ac:dyDescent="0.2">
      <c r="A3184" s="8">
        <f t="shared" ref="A3184:A3197" si="424">A3183</f>
        <v>213</v>
      </c>
      <c r="B3184" s="8"/>
      <c r="C3184" s="1" t="s">
        <v>3</v>
      </c>
      <c r="W3184" s="1" t="str">
        <f>W3183</f>
        <v>28兵庫県</v>
      </c>
    </row>
    <row r="3185" spans="1:23" x14ac:dyDescent="0.15">
      <c r="A3185" s="8">
        <f t="shared" si="424"/>
        <v>213</v>
      </c>
      <c r="B3185" s="8">
        <v>2805</v>
      </c>
      <c r="D3185" s="10" t="s">
        <v>4</v>
      </c>
      <c r="E3185" s="11"/>
      <c r="F3185" s="12">
        <f>QUOTIENT(F3186,100)</f>
        <v>28</v>
      </c>
      <c r="G3185" s="13"/>
      <c r="H3185" s="14" t="s">
        <v>267</v>
      </c>
      <c r="I3185" s="15"/>
      <c r="N3185" s="16"/>
      <c r="W3185" s="1" t="str">
        <f t="shared" ref="W3185:W3197" si="425">W3184</f>
        <v>28兵庫県</v>
      </c>
    </row>
    <row r="3186" spans="1:23" x14ac:dyDescent="0.15">
      <c r="A3186" s="8">
        <f t="shared" si="424"/>
        <v>213</v>
      </c>
      <c r="B3186" s="8">
        <f>B3185</f>
        <v>2805</v>
      </c>
      <c r="D3186" s="17" t="s">
        <v>5</v>
      </c>
      <c r="E3186" s="18"/>
      <c r="F3186" s="19">
        <f>B3186</f>
        <v>2805</v>
      </c>
      <c r="G3186" s="20"/>
      <c r="H3186" s="21" t="s">
        <v>270</v>
      </c>
      <c r="I3186" s="22"/>
      <c r="N3186" s="16"/>
      <c r="W3186" s="1" t="str">
        <f t="shared" si="425"/>
        <v>28兵庫県</v>
      </c>
    </row>
    <row r="3187" spans="1:23" x14ac:dyDescent="0.15">
      <c r="A3187" s="8">
        <f t="shared" si="424"/>
        <v>213</v>
      </c>
      <c r="B3187" s="8">
        <f>B3186</f>
        <v>2805</v>
      </c>
      <c r="D3187" s="23" t="s">
        <v>6</v>
      </c>
      <c r="E3187" s="24"/>
      <c r="F3187" s="25">
        <v>26.413499999999999</v>
      </c>
      <c r="G3187" s="26"/>
      <c r="H3187" s="26"/>
      <c r="I3187" s="27"/>
      <c r="J3187" s="28"/>
      <c r="K3187" s="28"/>
      <c r="M3187" s="28"/>
      <c r="N3187" s="29"/>
      <c r="O3187" s="30" t="s">
        <v>7</v>
      </c>
      <c r="W3187" s="1" t="str">
        <f t="shared" si="425"/>
        <v>28兵庫県</v>
      </c>
    </row>
    <row r="3188" spans="1:23" ht="14.25" thickBot="1" x14ac:dyDescent="0.2">
      <c r="A3188" s="8">
        <f t="shared" si="424"/>
        <v>213</v>
      </c>
      <c r="B3188" s="8">
        <f>B3187</f>
        <v>2805</v>
      </c>
      <c r="D3188" s="31" t="s">
        <v>8</v>
      </c>
      <c r="E3188" s="32"/>
      <c r="F3188" s="33">
        <v>895.61</v>
      </c>
      <c r="G3188" s="34"/>
      <c r="H3188" s="34"/>
      <c r="I3188" s="35"/>
      <c r="J3188" s="36"/>
      <c r="K3188" s="36"/>
      <c r="M3188" s="36"/>
      <c r="O3188" s="37">
        <v>0.18</v>
      </c>
      <c r="P3188" s="37"/>
      <c r="W3188" s="1" t="str">
        <f t="shared" si="425"/>
        <v>28兵庫県</v>
      </c>
    </row>
    <row r="3189" spans="1:23" ht="14.25" thickBot="1" x14ac:dyDescent="0.2">
      <c r="A3189" s="8">
        <f t="shared" si="424"/>
        <v>213</v>
      </c>
      <c r="B3189" s="8"/>
      <c r="C3189" s="1" t="s">
        <v>9</v>
      </c>
      <c r="W3189" s="1" t="str">
        <f t="shared" si="425"/>
        <v>28兵庫県</v>
      </c>
    </row>
    <row r="3190" spans="1:23" ht="13.5" customHeight="1" x14ac:dyDescent="0.15">
      <c r="A3190" s="8">
        <f t="shared" si="424"/>
        <v>213</v>
      </c>
      <c r="B3190" s="8"/>
      <c r="D3190" s="38"/>
      <c r="E3190" s="39"/>
      <c r="F3190" s="40" t="s">
        <v>10</v>
      </c>
      <c r="G3190" s="41"/>
      <c r="H3190" s="42" t="s">
        <v>11</v>
      </c>
      <c r="I3190" s="42" t="s">
        <v>12</v>
      </c>
      <c r="J3190" s="42" t="s">
        <v>13</v>
      </c>
      <c r="K3190" s="42" t="s">
        <v>14</v>
      </c>
      <c r="L3190" s="43" t="s">
        <v>15</v>
      </c>
      <c r="M3190" s="41"/>
      <c r="N3190" s="41"/>
      <c r="O3190" s="43" t="s">
        <v>16</v>
      </c>
      <c r="P3190" s="41"/>
      <c r="Q3190" s="44"/>
      <c r="W3190" s="1" t="str">
        <f t="shared" si="425"/>
        <v>28兵庫県</v>
      </c>
    </row>
    <row r="3191" spans="1:23" ht="32.25" thickBot="1" x14ac:dyDescent="0.2">
      <c r="A3191" s="8">
        <f t="shared" si="424"/>
        <v>213</v>
      </c>
      <c r="B3191" s="8"/>
      <c r="D3191" s="45"/>
      <c r="E3191" s="46"/>
      <c r="F3191" s="47" t="s">
        <v>17</v>
      </c>
      <c r="G3191" s="48" t="s">
        <v>18</v>
      </c>
      <c r="H3191" s="49" t="s">
        <v>19</v>
      </c>
      <c r="I3191" s="49" t="s">
        <v>20</v>
      </c>
      <c r="J3191" s="49" t="s">
        <v>21</v>
      </c>
      <c r="K3191" s="49" t="s">
        <v>22</v>
      </c>
      <c r="L3191" s="50" t="s">
        <v>23</v>
      </c>
      <c r="M3191" s="51" t="s">
        <v>24</v>
      </c>
      <c r="N3191" s="52" t="s">
        <v>25</v>
      </c>
      <c r="O3191" s="53" t="s">
        <v>26</v>
      </c>
      <c r="P3191" s="51" t="s">
        <v>27</v>
      </c>
      <c r="Q3191" s="54" t="s">
        <v>28</v>
      </c>
      <c r="W3191" s="1" t="str">
        <f t="shared" si="425"/>
        <v>28兵庫県</v>
      </c>
    </row>
    <row r="3192" spans="1:23" ht="14.25" thickTop="1" x14ac:dyDescent="0.15">
      <c r="A3192" s="8">
        <f t="shared" si="424"/>
        <v>213</v>
      </c>
      <c r="B3192" s="8">
        <f>B3187</f>
        <v>2805</v>
      </c>
      <c r="D3192" s="55"/>
      <c r="E3192" s="56" t="s">
        <v>29</v>
      </c>
      <c r="F3192" s="57">
        <f>SUM(F3193:F3196)</f>
        <v>3657</v>
      </c>
      <c r="G3192" s="58">
        <f>IFERROR(F3192/P3192,"-")</f>
        <v>1.0858076009501187</v>
      </c>
      <c r="H3192" s="59">
        <f>SUM(H3193:H3196)</f>
        <v>3679</v>
      </c>
      <c r="I3192" s="59">
        <f>SUM(I3193:I3196)</f>
        <v>3675</v>
      </c>
      <c r="J3192" s="59">
        <f>SUM(J3193:J3196)</f>
        <v>3663</v>
      </c>
      <c r="K3192" s="59">
        <f>SUM(K3193:K3196)</f>
        <v>3581</v>
      </c>
      <c r="L3192" s="60">
        <f>SUM(L3193:L3196)</f>
        <v>3579</v>
      </c>
      <c r="M3192" s="61">
        <f>IFERROR(L3192/F3192,"-")</f>
        <v>0.97867104183757181</v>
      </c>
      <c r="N3192" s="62">
        <f>L3192-F3192</f>
        <v>-78</v>
      </c>
      <c r="O3192" s="60">
        <f>SUM(O3193:O3196)</f>
        <v>3428</v>
      </c>
      <c r="P3192" s="63">
        <f>SUM(P3193:P3196)</f>
        <v>3368</v>
      </c>
      <c r="Q3192" s="64">
        <f>IFERROR(O3192/P3192,"-")</f>
        <v>1.0178147268408551</v>
      </c>
      <c r="W3192" s="1" t="str">
        <f t="shared" si="425"/>
        <v>28兵庫県</v>
      </c>
    </row>
    <row r="3193" spans="1:23" x14ac:dyDescent="0.15">
      <c r="A3193" s="8">
        <f t="shared" si="424"/>
        <v>213</v>
      </c>
      <c r="B3193" s="8">
        <f>B3192</f>
        <v>2805</v>
      </c>
      <c r="D3193" s="65"/>
      <c r="E3193" s="66" t="s">
        <v>30</v>
      </c>
      <c r="F3193" s="67">
        <v>146</v>
      </c>
      <c r="G3193" s="68">
        <f>IFERROR(F3193/P3193,"-")</f>
        <v>0.62393162393162394</v>
      </c>
      <c r="H3193" s="69">
        <v>56</v>
      </c>
      <c r="I3193" s="69">
        <v>56</v>
      </c>
      <c r="J3193" s="69">
        <v>56</v>
      </c>
      <c r="K3193" s="69">
        <v>56</v>
      </c>
      <c r="L3193" s="70">
        <v>56</v>
      </c>
      <c r="M3193" s="71">
        <f>IFERROR(L3193/F3193,"-")</f>
        <v>0.38356164383561642</v>
      </c>
      <c r="N3193" s="72">
        <f>L3193-F3193</f>
        <v>-90</v>
      </c>
      <c r="O3193" s="70">
        <v>56</v>
      </c>
      <c r="P3193" s="73">
        <v>234</v>
      </c>
      <c r="Q3193" s="74">
        <f>IFERROR(O3193/P3193,"-")</f>
        <v>0.23931623931623933</v>
      </c>
      <c r="W3193" s="1" t="str">
        <f t="shared" si="425"/>
        <v>28兵庫県</v>
      </c>
    </row>
    <row r="3194" spans="1:23" x14ac:dyDescent="0.15">
      <c r="A3194" s="8">
        <f t="shared" si="424"/>
        <v>213</v>
      </c>
      <c r="B3194" s="8">
        <f>B3193</f>
        <v>2805</v>
      </c>
      <c r="D3194" s="65"/>
      <c r="E3194" s="75" t="s">
        <v>31</v>
      </c>
      <c r="F3194" s="76">
        <v>1761</v>
      </c>
      <c r="G3194" s="77">
        <f>IFERROR(F3194/P3194,"-")</f>
        <v>1.7823886639676114</v>
      </c>
      <c r="H3194" s="78">
        <v>1667</v>
      </c>
      <c r="I3194" s="78">
        <v>1584</v>
      </c>
      <c r="J3194" s="78">
        <v>1527</v>
      </c>
      <c r="K3194" s="78">
        <v>1455</v>
      </c>
      <c r="L3194" s="79">
        <v>1426</v>
      </c>
      <c r="M3194" s="80">
        <f>IFERROR(L3194/F3194,"-")</f>
        <v>0.80976717773992046</v>
      </c>
      <c r="N3194" s="81">
        <f>L3194-F3194</f>
        <v>-335</v>
      </c>
      <c r="O3194" s="79">
        <v>1221</v>
      </c>
      <c r="P3194" s="82">
        <v>988</v>
      </c>
      <c r="Q3194" s="83">
        <f>IFERROR(O3194/P3194,"-")</f>
        <v>1.23582995951417</v>
      </c>
      <c r="W3194" s="1" t="str">
        <f t="shared" si="425"/>
        <v>28兵庫県</v>
      </c>
    </row>
    <row r="3195" spans="1:23" x14ac:dyDescent="0.15">
      <c r="A3195" s="8">
        <f t="shared" si="424"/>
        <v>213</v>
      </c>
      <c r="B3195" s="8">
        <f>B3194</f>
        <v>2805</v>
      </c>
      <c r="D3195" s="65"/>
      <c r="E3195" s="75" t="s">
        <v>32</v>
      </c>
      <c r="F3195" s="76">
        <v>388</v>
      </c>
      <c r="G3195" s="77">
        <f>IFERROR(F3195/P3195,"-")</f>
        <v>0.43644544431946009</v>
      </c>
      <c r="H3195" s="78">
        <v>512</v>
      </c>
      <c r="I3195" s="78">
        <v>642</v>
      </c>
      <c r="J3195" s="78">
        <v>583</v>
      </c>
      <c r="K3195" s="78">
        <v>655</v>
      </c>
      <c r="L3195" s="79">
        <v>682</v>
      </c>
      <c r="M3195" s="80">
        <f>IFERROR(L3195/F3195,"-")</f>
        <v>1.7577319587628866</v>
      </c>
      <c r="N3195" s="81">
        <f>L3195-F3195</f>
        <v>294</v>
      </c>
      <c r="O3195" s="79">
        <v>844</v>
      </c>
      <c r="P3195" s="82">
        <v>889</v>
      </c>
      <c r="Q3195" s="83">
        <f>IFERROR(O3195/P3195,"-")</f>
        <v>0.9493813273340832</v>
      </c>
      <c r="W3195" s="1" t="str">
        <f t="shared" si="425"/>
        <v>28兵庫県</v>
      </c>
    </row>
    <row r="3196" spans="1:23" ht="14.25" thickBot="1" x14ac:dyDescent="0.2">
      <c r="A3196" s="8">
        <f t="shared" si="424"/>
        <v>213</v>
      </c>
      <c r="B3196" s="8">
        <f>B3195</f>
        <v>2805</v>
      </c>
      <c r="D3196" s="84"/>
      <c r="E3196" s="85" t="s">
        <v>33</v>
      </c>
      <c r="F3196" s="86">
        <v>1362</v>
      </c>
      <c r="G3196" s="87">
        <f>IFERROR(F3196/P3196,"-")</f>
        <v>1.0835322195704058</v>
      </c>
      <c r="H3196" s="88">
        <v>1444</v>
      </c>
      <c r="I3196" s="88">
        <v>1393</v>
      </c>
      <c r="J3196" s="88">
        <v>1497</v>
      </c>
      <c r="K3196" s="88">
        <v>1415</v>
      </c>
      <c r="L3196" s="89">
        <v>1415</v>
      </c>
      <c r="M3196" s="90">
        <f>IFERROR(L3196/F3196,"-")</f>
        <v>1.0389133627019089</v>
      </c>
      <c r="N3196" s="91">
        <f>L3196-F3196</f>
        <v>53</v>
      </c>
      <c r="O3196" s="89">
        <v>1307</v>
      </c>
      <c r="P3196" s="92">
        <v>1257</v>
      </c>
      <c r="Q3196" s="93">
        <f>IFERROR(O3196/P3196,"-")</f>
        <v>1.0397772474144789</v>
      </c>
      <c r="W3196" s="1" t="str">
        <f t="shared" si="425"/>
        <v>28兵庫県</v>
      </c>
    </row>
    <row r="3197" spans="1:23" s="5" customFormat="1" x14ac:dyDescent="0.15">
      <c r="A3197" s="94">
        <f t="shared" si="424"/>
        <v>213</v>
      </c>
      <c r="B3197" s="94">
        <f>B3196</f>
        <v>2805</v>
      </c>
      <c r="D3197" s="95"/>
      <c r="E3197" s="96" t="s">
        <v>34</v>
      </c>
      <c r="F3197" s="97">
        <v>0.93333333333333335</v>
      </c>
      <c r="G3197" s="98"/>
      <c r="H3197" s="97">
        <v>0.93333333333333335</v>
      </c>
      <c r="I3197" s="97">
        <v>0.9642857142857143</v>
      </c>
      <c r="J3197" s="97">
        <v>0.92592592592592593</v>
      </c>
      <c r="K3197" s="97">
        <v>0.92592592592592593</v>
      </c>
      <c r="L3197" s="97">
        <v>0.96296296296296291</v>
      </c>
      <c r="M3197" s="99"/>
      <c r="N3197" s="99"/>
      <c r="O3197" s="100"/>
      <c r="P3197" s="100"/>
      <c r="Q3197" s="99"/>
      <c r="W3197" s="5" t="str">
        <f t="shared" si="425"/>
        <v>28兵庫県</v>
      </c>
    </row>
    <row r="3198" spans="1:23" x14ac:dyDescent="0.15">
      <c r="A3198" s="8">
        <f>(ROW()+12)/15</f>
        <v>214</v>
      </c>
      <c r="B3198" s="8"/>
      <c r="C3198" s="101">
        <f>(ROW()+12)/15</f>
        <v>214</v>
      </c>
      <c r="D3198" s="101"/>
      <c r="R3198" s="1" t="str">
        <f>"（"&amp;H3200&amp;"　"&amp;H3201&amp;"構想区域）"</f>
        <v>（兵庫県　但馬構想区域）</v>
      </c>
      <c r="W3198" s="1" t="str">
        <f>TEXT(F3200,"0?")&amp;H3200</f>
        <v>28兵庫県</v>
      </c>
    </row>
    <row r="3199" spans="1:23" ht="14.25" thickBot="1" x14ac:dyDescent="0.2">
      <c r="A3199" s="8">
        <f t="shared" ref="A3199:A3212" si="426">A3198</f>
        <v>214</v>
      </c>
      <c r="B3199" s="8"/>
      <c r="C3199" s="1" t="s">
        <v>3</v>
      </c>
      <c r="W3199" s="1" t="str">
        <f>W3198</f>
        <v>28兵庫県</v>
      </c>
    </row>
    <row r="3200" spans="1:23" x14ac:dyDescent="0.15">
      <c r="A3200" s="8">
        <f t="shared" si="426"/>
        <v>214</v>
      </c>
      <c r="B3200" s="8">
        <v>2808</v>
      </c>
      <c r="D3200" s="10" t="s">
        <v>4</v>
      </c>
      <c r="E3200" s="11"/>
      <c r="F3200" s="12">
        <f>QUOTIENT(F3201,100)</f>
        <v>28</v>
      </c>
      <c r="G3200" s="13"/>
      <c r="H3200" s="14" t="s">
        <v>267</v>
      </c>
      <c r="I3200" s="15"/>
      <c r="N3200" s="16"/>
      <c r="W3200" s="1" t="str">
        <f t="shared" ref="W3200:W3212" si="427">W3199</f>
        <v>28兵庫県</v>
      </c>
    </row>
    <row r="3201" spans="1:23" x14ac:dyDescent="0.15">
      <c r="A3201" s="8">
        <f t="shared" si="426"/>
        <v>214</v>
      </c>
      <c r="B3201" s="8">
        <f>B3200</f>
        <v>2808</v>
      </c>
      <c r="D3201" s="17" t="s">
        <v>5</v>
      </c>
      <c r="E3201" s="18"/>
      <c r="F3201" s="19">
        <f>B3201</f>
        <v>2808</v>
      </c>
      <c r="G3201" s="20"/>
      <c r="H3201" s="21" t="s">
        <v>271</v>
      </c>
      <c r="I3201" s="22"/>
      <c r="N3201" s="16"/>
      <c r="W3201" s="1" t="str">
        <f t="shared" si="427"/>
        <v>28兵庫県</v>
      </c>
    </row>
    <row r="3202" spans="1:23" x14ac:dyDescent="0.15">
      <c r="A3202" s="8">
        <f t="shared" si="426"/>
        <v>214</v>
      </c>
      <c r="B3202" s="8">
        <f>B3201</f>
        <v>2808</v>
      </c>
      <c r="D3202" s="23" t="s">
        <v>6</v>
      </c>
      <c r="E3202" s="24"/>
      <c r="F3202" s="25">
        <v>15.7989</v>
      </c>
      <c r="G3202" s="26"/>
      <c r="H3202" s="26"/>
      <c r="I3202" s="27"/>
      <c r="J3202" s="28"/>
      <c r="K3202" s="28"/>
      <c r="M3202" s="28"/>
      <c r="N3202" s="29"/>
      <c r="O3202" s="30" t="s">
        <v>7</v>
      </c>
      <c r="W3202" s="1" t="str">
        <f t="shared" si="427"/>
        <v>28兵庫県</v>
      </c>
    </row>
    <row r="3203" spans="1:23" ht="14.25" thickBot="1" x14ac:dyDescent="0.2">
      <c r="A3203" s="8">
        <f t="shared" si="426"/>
        <v>214</v>
      </c>
      <c r="B3203" s="8">
        <f>B3202</f>
        <v>2808</v>
      </c>
      <c r="D3203" s="31" t="s">
        <v>8</v>
      </c>
      <c r="E3203" s="32"/>
      <c r="F3203" s="33">
        <v>2133.3000000000002</v>
      </c>
      <c r="G3203" s="34"/>
      <c r="H3203" s="34"/>
      <c r="I3203" s="35"/>
      <c r="J3203" s="36"/>
      <c r="K3203" s="36"/>
      <c r="M3203" s="36"/>
      <c r="O3203" s="37">
        <v>-0.183</v>
      </c>
      <c r="P3203" s="37"/>
      <c r="W3203" s="1" t="str">
        <f t="shared" si="427"/>
        <v>28兵庫県</v>
      </c>
    </row>
    <row r="3204" spans="1:23" ht="14.25" thickBot="1" x14ac:dyDescent="0.2">
      <c r="A3204" s="8">
        <f t="shared" si="426"/>
        <v>214</v>
      </c>
      <c r="B3204" s="8"/>
      <c r="C3204" s="1" t="s">
        <v>9</v>
      </c>
      <c r="W3204" s="1" t="str">
        <f t="shared" si="427"/>
        <v>28兵庫県</v>
      </c>
    </row>
    <row r="3205" spans="1:23" ht="13.5" customHeight="1" x14ac:dyDescent="0.15">
      <c r="A3205" s="8">
        <f t="shared" si="426"/>
        <v>214</v>
      </c>
      <c r="B3205" s="8"/>
      <c r="D3205" s="38"/>
      <c r="E3205" s="39"/>
      <c r="F3205" s="40" t="s">
        <v>10</v>
      </c>
      <c r="G3205" s="41"/>
      <c r="H3205" s="42" t="s">
        <v>11</v>
      </c>
      <c r="I3205" s="42" t="s">
        <v>12</v>
      </c>
      <c r="J3205" s="42" t="s">
        <v>13</v>
      </c>
      <c r="K3205" s="42" t="s">
        <v>14</v>
      </c>
      <c r="L3205" s="43" t="s">
        <v>15</v>
      </c>
      <c r="M3205" s="41"/>
      <c r="N3205" s="41"/>
      <c r="O3205" s="43" t="s">
        <v>16</v>
      </c>
      <c r="P3205" s="41"/>
      <c r="Q3205" s="44"/>
      <c r="W3205" s="1" t="str">
        <f t="shared" si="427"/>
        <v>28兵庫県</v>
      </c>
    </row>
    <row r="3206" spans="1:23" ht="32.25" thickBot="1" x14ac:dyDescent="0.2">
      <c r="A3206" s="8">
        <f t="shared" si="426"/>
        <v>214</v>
      </c>
      <c r="B3206" s="8"/>
      <c r="D3206" s="45"/>
      <c r="E3206" s="46"/>
      <c r="F3206" s="47" t="s">
        <v>17</v>
      </c>
      <c r="G3206" s="48" t="s">
        <v>18</v>
      </c>
      <c r="H3206" s="49" t="s">
        <v>19</v>
      </c>
      <c r="I3206" s="49" t="s">
        <v>20</v>
      </c>
      <c r="J3206" s="49" t="s">
        <v>21</v>
      </c>
      <c r="K3206" s="49" t="s">
        <v>22</v>
      </c>
      <c r="L3206" s="50" t="s">
        <v>23</v>
      </c>
      <c r="M3206" s="51" t="s">
        <v>24</v>
      </c>
      <c r="N3206" s="52" t="s">
        <v>25</v>
      </c>
      <c r="O3206" s="53" t="s">
        <v>26</v>
      </c>
      <c r="P3206" s="51" t="s">
        <v>27</v>
      </c>
      <c r="Q3206" s="54" t="s">
        <v>28</v>
      </c>
      <c r="W3206" s="1" t="str">
        <f t="shared" si="427"/>
        <v>28兵庫県</v>
      </c>
    </row>
    <row r="3207" spans="1:23" ht="14.25" thickTop="1" x14ac:dyDescent="0.15">
      <c r="A3207" s="8">
        <f t="shared" si="426"/>
        <v>214</v>
      </c>
      <c r="B3207" s="8">
        <f>B3202</f>
        <v>2808</v>
      </c>
      <c r="D3207" s="55"/>
      <c r="E3207" s="56" t="s">
        <v>29</v>
      </c>
      <c r="F3207" s="57">
        <f>SUM(F3208:F3211)</f>
        <v>1466</v>
      </c>
      <c r="G3207" s="58">
        <f>IFERROR(F3207/P3207,"-")</f>
        <v>1.0471428571428572</v>
      </c>
      <c r="H3207" s="59">
        <f>SUM(H3208:H3211)</f>
        <v>1373</v>
      </c>
      <c r="I3207" s="59">
        <f>SUM(I3208:I3211)</f>
        <v>1311</v>
      </c>
      <c r="J3207" s="59">
        <f>SUM(J3208:J3211)</f>
        <v>1311</v>
      </c>
      <c r="K3207" s="59">
        <f>SUM(K3208:K3211)</f>
        <v>1310</v>
      </c>
      <c r="L3207" s="60">
        <f>SUM(L3208:L3211)</f>
        <v>1341</v>
      </c>
      <c r="M3207" s="61">
        <f>IFERROR(L3207/F3207,"-")</f>
        <v>0.91473396998635748</v>
      </c>
      <c r="N3207" s="62">
        <f>L3207-F3207</f>
        <v>-125</v>
      </c>
      <c r="O3207" s="60">
        <f>SUM(O3208:O3211)</f>
        <v>1347</v>
      </c>
      <c r="P3207" s="63">
        <f>SUM(P3208:P3211)</f>
        <v>1400</v>
      </c>
      <c r="Q3207" s="64">
        <f>IFERROR(O3207/P3207,"-")</f>
        <v>0.96214285714285719</v>
      </c>
      <c r="W3207" s="1" t="str">
        <f t="shared" si="427"/>
        <v>28兵庫県</v>
      </c>
    </row>
    <row r="3208" spans="1:23" x14ac:dyDescent="0.15">
      <c r="A3208" s="8">
        <f t="shared" si="426"/>
        <v>214</v>
      </c>
      <c r="B3208" s="8">
        <f>B3207</f>
        <v>2808</v>
      </c>
      <c r="D3208" s="65"/>
      <c r="E3208" s="66" t="s">
        <v>30</v>
      </c>
      <c r="F3208" s="67">
        <v>139</v>
      </c>
      <c r="G3208" s="68">
        <f>IFERROR(F3208/P3208,"-")</f>
        <v>1.0451127819548873</v>
      </c>
      <c r="H3208" s="69">
        <v>26</v>
      </c>
      <c r="I3208" s="69">
        <v>26</v>
      </c>
      <c r="J3208" s="69">
        <v>26</v>
      </c>
      <c r="K3208" s="69">
        <v>26</v>
      </c>
      <c r="L3208" s="70">
        <v>26</v>
      </c>
      <c r="M3208" s="71">
        <f>IFERROR(L3208/F3208,"-")</f>
        <v>0.18705035971223022</v>
      </c>
      <c r="N3208" s="72">
        <f>L3208-F3208</f>
        <v>-113</v>
      </c>
      <c r="O3208" s="70">
        <v>32</v>
      </c>
      <c r="P3208" s="73">
        <v>133</v>
      </c>
      <c r="Q3208" s="74">
        <f>IFERROR(O3208/P3208,"-")</f>
        <v>0.24060150375939848</v>
      </c>
      <c r="W3208" s="1" t="str">
        <f t="shared" si="427"/>
        <v>28兵庫県</v>
      </c>
    </row>
    <row r="3209" spans="1:23" x14ac:dyDescent="0.15">
      <c r="A3209" s="8">
        <f t="shared" si="426"/>
        <v>214</v>
      </c>
      <c r="B3209" s="8">
        <f>B3208</f>
        <v>2808</v>
      </c>
      <c r="D3209" s="65"/>
      <c r="E3209" s="75" t="s">
        <v>31</v>
      </c>
      <c r="F3209" s="76">
        <v>838</v>
      </c>
      <c r="G3209" s="77">
        <f>IFERROR(F3209/P3209,"-")</f>
        <v>1.5489833641404807</v>
      </c>
      <c r="H3209" s="78">
        <v>844</v>
      </c>
      <c r="I3209" s="78">
        <v>697</v>
      </c>
      <c r="J3209" s="78">
        <v>747</v>
      </c>
      <c r="K3209" s="78">
        <v>747</v>
      </c>
      <c r="L3209" s="79">
        <v>797</v>
      </c>
      <c r="M3209" s="80">
        <f>IFERROR(L3209/F3209,"-")</f>
        <v>0.95107398568019097</v>
      </c>
      <c r="N3209" s="81">
        <f>L3209-F3209</f>
        <v>-41</v>
      </c>
      <c r="O3209" s="79">
        <v>797</v>
      </c>
      <c r="P3209" s="82">
        <v>541</v>
      </c>
      <c r="Q3209" s="83">
        <f>IFERROR(O3209/P3209,"-")</f>
        <v>1.4731977818853974</v>
      </c>
      <c r="W3209" s="1" t="str">
        <f t="shared" si="427"/>
        <v>28兵庫県</v>
      </c>
    </row>
    <row r="3210" spans="1:23" x14ac:dyDescent="0.15">
      <c r="A3210" s="8">
        <f t="shared" si="426"/>
        <v>214</v>
      </c>
      <c r="B3210" s="8">
        <f>B3209</f>
        <v>2808</v>
      </c>
      <c r="D3210" s="65"/>
      <c r="E3210" s="75" t="s">
        <v>32</v>
      </c>
      <c r="F3210" s="76">
        <v>296</v>
      </c>
      <c r="G3210" s="77">
        <f>IFERROR(F3210/P3210,"-")</f>
        <v>0.62184873949579833</v>
      </c>
      <c r="H3210" s="78">
        <v>287</v>
      </c>
      <c r="I3210" s="78">
        <v>392</v>
      </c>
      <c r="J3210" s="78">
        <v>342</v>
      </c>
      <c r="K3210" s="78">
        <v>341</v>
      </c>
      <c r="L3210" s="79">
        <v>341</v>
      </c>
      <c r="M3210" s="80">
        <f>IFERROR(L3210/F3210,"-")</f>
        <v>1.152027027027027</v>
      </c>
      <c r="N3210" s="81">
        <f>L3210-F3210</f>
        <v>45</v>
      </c>
      <c r="O3210" s="79">
        <v>341</v>
      </c>
      <c r="P3210" s="82">
        <v>476</v>
      </c>
      <c r="Q3210" s="83">
        <f>IFERROR(O3210/P3210,"-")</f>
        <v>0.71638655462184875</v>
      </c>
      <c r="W3210" s="1" t="str">
        <f t="shared" si="427"/>
        <v>28兵庫県</v>
      </c>
    </row>
    <row r="3211" spans="1:23" ht="14.25" thickBot="1" x14ac:dyDescent="0.2">
      <c r="A3211" s="8">
        <f t="shared" si="426"/>
        <v>214</v>
      </c>
      <c r="B3211" s="8">
        <f>B3210</f>
        <v>2808</v>
      </c>
      <c r="D3211" s="84"/>
      <c r="E3211" s="85" t="s">
        <v>33</v>
      </c>
      <c r="F3211" s="86">
        <v>193</v>
      </c>
      <c r="G3211" s="87">
        <f>IFERROR(F3211/P3211,"-")</f>
        <v>0.77200000000000002</v>
      </c>
      <c r="H3211" s="88">
        <v>216</v>
      </c>
      <c r="I3211" s="88">
        <v>196</v>
      </c>
      <c r="J3211" s="88">
        <v>196</v>
      </c>
      <c r="K3211" s="88">
        <v>196</v>
      </c>
      <c r="L3211" s="89">
        <v>177</v>
      </c>
      <c r="M3211" s="90">
        <f>IFERROR(L3211/F3211,"-")</f>
        <v>0.91709844559585496</v>
      </c>
      <c r="N3211" s="91">
        <f>L3211-F3211</f>
        <v>-16</v>
      </c>
      <c r="O3211" s="89">
        <v>177</v>
      </c>
      <c r="P3211" s="92">
        <v>250</v>
      </c>
      <c r="Q3211" s="93">
        <f>IFERROR(O3211/P3211,"-")</f>
        <v>0.70799999999999996</v>
      </c>
      <c r="W3211" s="1" t="str">
        <f t="shared" si="427"/>
        <v>28兵庫県</v>
      </c>
    </row>
    <row r="3212" spans="1:23" s="5" customFormat="1" x14ac:dyDescent="0.15">
      <c r="A3212" s="94">
        <f t="shared" si="426"/>
        <v>214</v>
      </c>
      <c r="B3212" s="94">
        <f>B3211</f>
        <v>2808</v>
      </c>
      <c r="D3212" s="95"/>
      <c r="E3212" s="96" t="s">
        <v>34</v>
      </c>
      <c r="F3212" s="97">
        <v>1</v>
      </c>
      <c r="G3212" s="98"/>
      <c r="H3212" s="97">
        <v>1</v>
      </c>
      <c r="I3212" s="97">
        <v>1</v>
      </c>
      <c r="J3212" s="97">
        <v>1</v>
      </c>
      <c r="K3212" s="97">
        <v>1</v>
      </c>
      <c r="L3212" s="97">
        <v>1</v>
      </c>
      <c r="M3212" s="99"/>
      <c r="N3212" s="99"/>
      <c r="O3212" s="100"/>
      <c r="P3212" s="100"/>
      <c r="Q3212" s="99"/>
      <c r="W3212" s="5" t="str">
        <f t="shared" si="427"/>
        <v>28兵庫県</v>
      </c>
    </row>
    <row r="3213" spans="1:23" x14ac:dyDescent="0.15">
      <c r="A3213" s="8">
        <f>(ROW()+12)/15</f>
        <v>215</v>
      </c>
      <c r="B3213" s="8"/>
      <c r="C3213" s="101">
        <f>(ROW()+12)/15</f>
        <v>215</v>
      </c>
      <c r="D3213" s="101"/>
      <c r="R3213" s="1" t="str">
        <f>"（"&amp;H3215&amp;"　"&amp;H3216&amp;"構想区域）"</f>
        <v>（兵庫県　丹波構想区域）</v>
      </c>
      <c r="W3213" s="1" t="str">
        <f>TEXT(F3215,"0?")&amp;H3215</f>
        <v>28兵庫県</v>
      </c>
    </row>
    <row r="3214" spans="1:23" ht="14.25" thickBot="1" x14ac:dyDescent="0.2">
      <c r="A3214" s="8">
        <f t="shared" ref="A3214:A3227" si="428">A3213</f>
        <v>215</v>
      </c>
      <c r="B3214" s="8"/>
      <c r="C3214" s="1" t="s">
        <v>3</v>
      </c>
      <c r="W3214" s="1" t="str">
        <f>W3213</f>
        <v>28兵庫県</v>
      </c>
    </row>
    <row r="3215" spans="1:23" x14ac:dyDescent="0.15">
      <c r="A3215" s="8">
        <f t="shared" si="428"/>
        <v>215</v>
      </c>
      <c r="B3215" s="8">
        <v>2809</v>
      </c>
      <c r="D3215" s="10" t="s">
        <v>4</v>
      </c>
      <c r="E3215" s="11"/>
      <c r="F3215" s="12">
        <f>QUOTIENT(F3216,100)</f>
        <v>28</v>
      </c>
      <c r="G3215" s="13"/>
      <c r="H3215" s="14" t="s">
        <v>267</v>
      </c>
      <c r="I3215" s="15"/>
      <c r="N3215" s="16"/>
      <c r="W3215" s="1" t="str">
        <f t="shared" ref="W3215:W3227" si="429">W3214</f>
        <v>28兵庫県</v>
      </c>
    </row>
    <row r="3216" spans="1:23" x14ac:dyDescent="0.15">
      <c r="A3216" s="8">
        <f t="shared" si="428"/>
        <v>215</v>
      </c>
      <c r="B3216" s="8">
        <f>B3215</f>
        <v>2809</v>
      </c>
      <c r="D3216" s="17" t="s">
        <v>5</v>
      </c>
      <c r="E3216" s="18"/>
      <c r="F3216" s="19">
        <f>B3216</f>
        <v>2809</v>
      </c>
      <c r="G3216" s="20"/>
      <c r="H3216" s="21" t="s">
        <v>272</v>
      </c>
      <c r="I3216" s="22"/>
      <c r="N3216" s="16"/>
      <c r="W3216" s="1" t="str">
        <f t="shared" si="429"/>
        <v>28兵庫県</v>
      </c>
    </row>
    <row r="3217" spans="1:23" x14ac:dyDescent="0.15">
      <c r="A3217" s="8">
        <f t="shared" si="428"/>
        <v>215</v>
      </c>
      <c r="B3217" s="8">
        <f>B3216</f>
        <v>2809</v>
      </c>
      <c r="D3217" s="23" t="s">
        <v>6</v>
      </c>
      <c r="E3217" s="24"/>
      <c r="F3217" s="25">
        <v>10.1082</v>
      </c>
      <c r="G3217" s="26"/>
      <c r="H3217" s="26"/>
      <c r="I3217" s="27"/>
      <c r="J3217" s="28"/>
      <c r="K3217" s="28"/>
      <c r="M3217" s="28"/>
      <c r="N3217" s="29"/>
      <c r="O3217" s="30" t="s">
        <v>7</v>
      </c>
      <c r="W3217" s="1" t="str">
        <f t="shared" si="429"/>
        <v>28兵庫県</v>
      </c>
    </row>
    <row r="3218" spans="1:23" ht="14.25" thickBot="1" x14ac:dyDescent="0.2">
      <c r="A3218" s="8">
        <f t="shared" si="428"/>
        <v>215</v>
      </c>
      <c r="B3218" s="8">
        <f>B3217</f>
        <v>2809</v>
      </c>
      <c r="D3218" s="31" t="s">
        <v>8</v>
      </c>
      <c r="E3218" s="32"/>
      <c r="F3218" s="33">
        <v>870.8</v>
      </c>
      <c r="G3218" s="34"/>
      <c r="H3218" s="34"/>
      <c r="I3218" s="35"/>
      <c r="J3218" s="36"/>
      <c r="K3218" s="36"/>
      <c r="M3218" s="36"/>
      <c r="O3218" s="37">
        <v>-0.32200000000000001</v>
      </c>
      <c r="P3218" s="37"/>
      <c r="W3218" s="1" t="str">
        <f t="shared" si="429"/>
        <v>28兵庫県</v>
      </c>
    </row>
    <row r="3219" spans="1:23" ht="14.25" thickBot="1" x14ac:dyDescent="0.2">
      <c r="A3219" s="8">
        <f t="shared" si="428"/>
        <v>215</v>
      </c>
      <c r="B3219" s="8"/>
      <c r="C3219" s="1" t="s">
        <v>9</v>
      </c>
      <c r="W3219" s="1" t="str">
        <f t="shared" si="429"/>
        <v>28兵庫県</v>
      </c>
    </row>
    <row r="3220" spans="1:23" ht="13.5" customHeight="1" x14ac:dyDescent="0.15">
      <c r="A3220" s="8">
        <f t="shared" si="428"/>
        <v>215</v>
      </c>
      <c r="B3220" s="8"/>
      <c r="D3220" s="38"/>
      <c r="E3220" s="39"/>
      <c r="F3220" s="40" t="s">
        <v>10</v>
      </c>
      <c r="G3220" s="41"/>
      <c r="H3220" s="42" t="s">
        <v>11</v>
      </c>
      <c r="I3220" s="42" t="s">
        <v>12</v>
      </c>
      <c r="J3220" s="42" t="s">
        <v>13</v>
      </c>
      <c r="K3220" s="42" t="s">
        <v>14</v>
      </c>
      <c r="L3220" s="43" t="s">
        <v>15</v>
      </c>
      <c r="M3220" s="41"/>
      <c r="N3220" s="41"/>
      <c r="O3220" s="43" t="s">
        <v>16</v>
      </c>
      <c r="P3220" s="41"/>
      <c r="Q3220" s="44"/>
      <c r="W3220" s="1" t="str">
        <f t="shared" si="429"/>
        <v>28兵庫県</v>
      </c>
    </row>
    <row r="3221" spans="1:23" ht="32.25" thickBot="1" x14ac:dyDescent="0.2">
      <c r="A3221" s="8">
        <f t="shared" si="428"/>
        <v>215</v>
      </c>
      <c r="B3221" s="8"/>
      <c r="D3221" s="45"/>
      <c r="E3221" s="46"/>
      <c r="F3221" s="47" t="s">
        <v>17</v>
      </c>
      <c r="G3221" s="48" t="s">
        <v>18</v>
      </c>
      <c r="H3221" s="49" t="s">
        <v>19</v>
      </c>
      <c r="I3221" s="49" t="s">
        <v>20</v>
      </c>
      <c r="J3221" s="49" t="s">
        <v>21</v>
      </c>
      <c r="K3221" s="49" t="s">
        <v>22</v>
      </c>
      <c r="L3221" s="50" t="s">
        <v>23</v>
      </c>
      <c r="M3221" s="51" t="s">
        <v>24</v>
      </c>
      <c r="N3221" s="52" t="s">
        <v>25</v>
      </c>
      <c r="O3221" s="53" t="s">
        <v>26</v>
      </c>
      <c r="P3221" s="51" t="s">
        <v>27</v>
      </c>
      <c r="Q3221" s="54" t="s">
        <v>28</v>
      </c>
      <c r="W3221" s="1" t="str">
        <f t="shared" si="429"/>
        <v>28兵庫県</v>
      </c>
    </row>
    <row r="3222" spans="1:23" ht="14.25" thickTop="1" x14ac:dyDescent="0.15">
      <c r="A3222" s="8">
        <f t="shared" si="428"/>
        <v>215</v>
      </c>
      <c r="B3222" s="8">
        <f>B3217</f>
        <v>2809</v>
      </c>
      <c r="D3222" s="55"/>
      <c r="E3222" s="56" t="s">
        <v>29</v>
      </c>
      <c r="F3222" s="57">
        <f>SUM(F3223:F3226)</f>
        <v>1158</v>
      </c>
      <c r="G3222" s="58">
        <f>IFERROR(F3222/P3222,"-")</f>
        <v>1.3935018050541517</v>
      </c>
      <c r="H3222" s="59">
        <f>SUM(H3223:H3226)</f>
        <v>1076</v>
      </c>
      <c r="I3222" s="59">
        <f>SUM(I3223:I3226)</f>
        <v>1091</v>
      </c>
      <c r="J3222" s="59">
        <f>SUM(J3223:J3226)</f>
        <v>1035</v>
      </c>
      <c r="K3222" s="59">
        <f>SUM(K3223:K3226)</f>
        <v>1072</v>
      </c>
      <c r="L3222" s="60">
        <f>SUM(L3223:L3226)</f>
        <v>1078</v>
      </c>
      <c r="M3222" s="61">
        <f>IFERROR(L3222/F3222,"-")</f>
        <v>0.93091537132987912</v>
      </c>
      <c r="N3222" s="62">
        <f>L3222-F3222</f>
        <v>-80</v>
      </c>
      <c r="O3222" s="60">
        <f>SUM(O3223:O3226)</f>
        <v>1065</v>
      </c>
      <c r="P3222" s="63">
        <f>SUM(P3223:P3226)</f>
        <v>831</v>
      </c>
      <c r="Q3222" s="64">
        <f>IFERROR(O3222/P3222,"-")</f>
        <v>1.2815884476534296</v>
      </c>
      <c r="W3222" s="1" t="str">
        <f t="shared" si="429"/>
        <v>28兵庫県</v>
      </c>
    </row>
    <row r="3223" spans="1:23" x14ac:dyDescent="0.15">
      <c r="A3223" s="8">
        <f t="shared" si="428"/>
        <v>215</v>
      </c>
      <c r="B3223" s="8">
        <f>B3222</f>
        <v>2809</v>
      </c>
      <c r="D3223" s="65"/>
      <c r="E3223" s="66" t="s">
        <v>30</v>
      </c>
      <c r="F3223" s="67">
        <v>4</v>
      </c>
      <c r="G3223" s="68">
        <f>IFERROR(F3223/P3223,"-")</f>
        <v>7.6923076923076927E-2</v>
      </c>
      <c r="H3223" s="69">
        <v>4</v>
      </c>
      <c r="I3223" s="69">
        <v>6</v>
      </c>
      <c r="J3223" s="69">
        <v>6</v>
      </c>
      <c r="K3223" s="69">
        <v>6</v>
      </c>
      <c r="L3223" s="70">
        <v>6</v>
      </c>
      <c r="M3223" s="71">
        <f>IFERROR(L3223/F3223,"-")</f>
        <v>1.5</v>
      </c>
      <c r="N3223" s="72">
        <f>L3223-F3223</f>
        <v>2</v>
      </c>
      <c r="O3223" s="70">
        <v>6</v>
      </c>
      <c r="P3223" s="73">
        <v>52</v>
      </c>
      <c r="Q3223" s="74">
        <f>IFERROR(O3223/P3223,"-")</f>
        <v>0.11538461538461539</v>
      </c>
      <c r="W3223" s="1" t="str">
        <f t="shared" si="429"/>
        <v>28兵庫県</v>
      </c>
    </row>
    <row r="3224" spans="1:23" x14ac:dyDescent="0.15">
      <c r="A3224" s="8">
        <f t="shared" si="428"/>
        <v>215</v>
      </c>
      <c r="B3224" s="8">
        <f>B3223</f>
        <v>2809</v>
      </c>
      <c r="D3224" s="65"/>
      <c r="E3224" s="75" t="s">
        <v>31</v>
      </c>
      <c r="F3224" s="76">
        <v>636</v>
      </c>
      <c r="G3224" s="77">
        <f>IFERROR(F3224/P3224,"-")</f>
        <v>2.6949152542372881</v>
      </c>
      <c r="H3224" s="78">
        <v>554</v>
      </c>
      <c r="I3224" s="78">
        <v>536</v>
      </c>
      <c r="J3224" s="78">
        <v>539</v>
      </c>
      <c r="K3224" s="78">
        <v>537</v>
      </c>
      <c r="L3224" s="79">
        <v>537</v>
      </c>
      <c r="M3224" s="80">
        <f>IFERROR(L3224/F3224,"-")</f>
        <v>0.84433962264150941</v>
      </c>
      <c r="N3224" s="81">
        <f>L3224-F3224</f>
        <v>-99</v>
      </c>
      <c r="O3224" s="79">
        <v>524</v>
      </c>
      <c r="P3224" s="82">
        <v>236</v>
      </c>
      <c r="Q3224" s="83">
        <f>IFERROR(O3224/P3224,"-")</f>
        <v>2.2203389830508473</v>
      </c>
      <c r="W3224" s="1" t="str">
        <f t="shared" si="429"/>
        <v>28兵庫県</v>
      </c>
    </row>
    <row r="3225" spans="1:23" x14ac:dyDescent="0.15">
      <c r="A3225" s="8">
        <f t="shared" si="428"/>
        <v>215</v>
      </c>
      <c r="B3225" s="8">
        <f>B3224</f>
        <v>2809</v>
      </c>
      <c r="D3225" s="65"/>
      <c r="E3225" s="75" t="s">
        <v>32</v>
      </c>
      <c r="F3225" s="76">
        <v>44</v>
      </c>
      <c r="G3225" s="77">
        <f>IFERROR(F3225/P3225,"-")</f>
        <v>0.21568627450980393</v>
      </c>
      <c r="H3225" s="78">
        <v>88</v>
      </c>
      <c r="I3225" s="78">
        <v>88</v>
      </c>
      <c r="J3225" s="78">
        <v>88</v>
      </c>
      <c r="K3225" s="78">
        <v>96</v>
      </c>
      <c r="L3225" s="79">
        <v>133</v>
      </c>
      <c r="M3225" s="80">
        <f>IFERROR(L3225/F3225,"-")</f>
        <v>3.0227272727272729</v>
      </c>
      <c r="N3225" s="81">
        <f>L3225-F3225</f>
        <v>89</v>
      </c>
      <c r="O3225" s="79">
        <v>133</v>
      </c>
      <c r="P3225" s="82">
        <v>204</v>
      </c>
      <c r="Q3225" s="83">
        <f>IFERROR(O3225/P3225,"-")</f>
        <v>0.65196078431372551</v>
      </c>
      <c r="W3225" s="1" t="str">
        <f t="shared" si="429"/>
        <v>28兵庫県</v>
      </c>
    </row>
    <row r="3226" spans="1:23" ht="14.25" thickBot="1" x14ac:dyDescent="0.2">
      <c r="A3226" s="8">
        <f t="shared" si="428"/>
        <v>215</v>
      </c>
      <c r="B3226" s="8">
        <f>B3225</f>
        <v>2809</v>
      </c>
      <c r="D3226" s="84"/>
      <c r="E3226" s="85" t="s">
        <v>33</v>
      </c>
      <c r="F3226" s="86">
        <v>474</v>
      </c>
      <c r="G3226" s="87">
        <f>IFERROR(F3226/P3226,"-")</f>
        <v>1.3982300884955752</v>
      </c>
      <c r="H3226" s="88">
        <v>430</v>
      </c>
      <c r="I3226" s="88">
        <v>461</v>
      </c>
      <c r="J3226" s="88">
        <v>402</v>
      </c>
      <c r="K3226" s="88">
        <v>433</v>
      </c>
      <c r="L3226" s="89">
        <v>402</v>
      </c>
      <c r="M3226" s="90">
        <f>IFERROR(L3226/F3226,"-")</f>
        <v>0.84810126582278478</v>
      </c>
      <c r="N3226" s="91">
        <f>L3226-F3226</f>
        <v>-72</v>
      </c>
      <c r="O3226" s="89">
        <v>402</v>
      </c>
      <c r="P3226" s="92">
        <v>339</v>
      </c>
      <c r="Q3226" s="93">
        <f>IFERROR(O3226/P3226,"-")</f>
        <v>1.1858407079646018</v>
      </c>
      <c r="W3226" s="1" t="str">
        <f t="shared" si="429"/>
        <v>28兵庫県</v>
      </c>
    </row>
    <row r="3227" spans="1:23" s="5" customFormat="1" x14ac:dyDescent="0.15">
      <c r="A3227" s="94">
        <f t="shared" si="428"/>
        <v>215</v>
      </c>
      <c r="B3227" s="94">
        <f>B3226</f>
        <v>2809</v>
      </c>
      <c r="D3227" s="95"/>
      <c r="E3227" s="96" t="s">
        <v>34</v>
      </c>
      <c r="F3227" s="97">
        <v>0.83333333333333337</v>
      </c>
      <c r="G3227" s="98"/>
      <c r="H3227" s="97">
        <v>1</v>
      </c>
      <c r="I3227" s="97">
        <v>1</v>
      </c>
      <c r="J3227" s="97">
        <v>1</v>
      </c>
      <c r="K3227" s="97">
        <v>1</v>
      </c>
      <c r="L3227" s="97">
        <v>1</v>
      </c>
      <c r="M3227" s="99"/>
      <c r="N3227" s="99"/>
      <c r="O3227" s="100"/>
      <c r="P3227" s="100"/>
      <c r="Q3227" s="99"/>
      <c r="W3227" s="5" t="str">
        <f t="shared" si="429"/>
        <v>28兵庫県</v>
      </c>
    </row>
    <row r="3228" spans="1:23" x14ac:dyDescent="0.15">
      <c r="A3228" s="8">
        <f>(ROW()+12)/15</f>
        <v>216</v>
      </c>
      <c r="B3228" s="8"/>
      <c r="C3228" s="101">
        <f>(ROW()+12)/15</f>
        <v>216</v>
      </c>
      <c r="D3228" s="101"/>
      <c r="R3228" s="1" t="str">
        <f>"（"&amp;H3230&amp;"　"&amp;H3231&amp;"構想区域）"</f>
        <v>（兵庫県　淡路構想区域）</v>
      </c>
      <c r="W3228" s="1" t="str">
        <f>TEXT(F3230,"0?")&amp;H3230</f>
        <v>28兵庫県</v>
      </c>
    </row>
    <row r="3229" spans="1:23" ht="14.25" thickBot="1" x14ac:dyDescent="0.2">
      <c r="A3229" s="8">
        <f t="shared" ref="A3229:A3242" si="430">A3228</f>
        <v>216</v>
      </c>
      <c r="B3229" s="8"/>
      <c r="C3229" s="1" t="s">
        <v>3</v>
      </c>
      <c r="W3229" s="1" t="str">
        <f>W3228</f>
        <v>28兵庫県</v>
      </c>
    </row>
    <row r="3230" spans="1:23" x14ac:dyDescent="0.15">
      <c r="A3230" s="8">
        <f t="shared" si="430"/>
        <v>216</v>
      </c>
      <c r="B3230" s="8">
        <v>2810</v>
      </c>
      <c r="D3230" s="10" t="s">
        <v>4</v>
      </c>
      <c r="E3230" s="11"/>
      <c r="F3230" s="12">
        <f>QUOTIENT(F3231,100)</f>
        <v>28</v>
      </c>
      <c r="G3230" s="13"/>
      <c r="H3230" s="14" t="s">
        <v>267</v>
      </c>
      <c r="I3230" s="15"/>
      <c r="N3230" s="16"/>
      <c r="W3230" s="1" t="str">
        <f t="shared" ref="W3230:W3242" si="431">W3229</f>
        <v>28兵庫県</v>
      </c>
    </row>
    <row r="3231" spans="1:23" x14ac:dyDescent="0.15">
      <c r="A3231" s="8">
        <f t="shared" si="430"/>
        <v>216</v>
      </c>
      <c r="B3231" s="8">
        <f>B3230</f>
        <v>2810</v>
      </c>
      <c r="D3231" s="17" t="s">
        <v>5</v>
      </c>
      <c r="E3231" s="18"/>
      <c r="F3231" s="19">
        <f>B3231</f>
        <v>2810</v>
      </c>
      <c r="G3231" s="20"/>
      <c r="H3231" s="21" t="s">
        <v>273</v>
      </c>
      <c r="I3231" s="22"/>
      <c r="N3231" s="16"/>
      <c r="W3231" s="1" t="str">
        <f t="shared" si="431"/>
        <v>28兵庫県</v>
      </c>
    </row>
    <row r="3232" spans="1:23" x14ac:dyDescent="0.15">
      <c r="A3232" s="8">
        <f t="shared" si="430"/>
        <v>216</v>
      </c>
      <c r="B3232" s="8">
        <f>B3231</f>
        <v>2810</v>
      </c>
      <c r="D3232" s="23" t="s">
        <v>6</v>
      </c>
      <c r="E3232" s="24"/>
      <c r="F3232" s="25">
        <v>12.734</v>
      </c>
      <c r="G3232" s="26"/>
      <c r="H3232" s="26"/>
      <c r="I3232" s="27"/>
      <c r="J3232" s="28"/>
      <c r="K3232" s="28"/>
      <c r="M3232" s="28"/>
      <c r="N3232" s="29"/>
      <c r="O3232" s="30" t="s">
        <v>7</v>
      </c>
      <c r="W3232" s="1" t="str">
        <f t="shared" si="431"/>
        <v>28兵庫県</v>
      </c>
    </row>
    <row r="3233" spans="1:23" ht="14.25" thickBot="1" x14ac:dyDescent="0.2">
      <c r="A3233" s="8">
        <f t="shared" si="430"/>
        <v>216</v>
      </c>
      <c r="B3233" s="8">
        <f>B3232</f>
        <v>2810</v>
      </c>
      <c r="D3233" s="31" t="s">
        <v>8</v>
      </c>
      <c r="E3233" s="32"/>
      <c r="F3233" s="33">
        <v>595.71</v>
      </c>
      <c r="G3233" s="34"/>
      <c r="H3233" s="34"/>
      <c r="I3233" s="35"/>
      <c r="J3233" s="36"/>
      <c r="K3233" s="36"/>
      <c r="M3233" s="36"/>
      <c r="O3233" s="37">
        <v>-0.114</v>
      </c>
      <c r="P3233" s="37"/>
      <c r="W3233" s="1" t="str">
        <f t="shared" si="431"/>
        <v>28兵庫県</v>
      </c>
    </row>
    <row r="3234" spans="1:23" ht="14.25" thickBot="1" x14ac:dyDescent="0.2">
      <c r="A3234" s="8">
        <f t="shared" si="430"/>
        <v>216</v>
      </c>
      <c r="B3234" s="8"/>
      <c r="C3234" s="1" t="s">
        <v>9</v>
      </c>
      <c r="W3234" s="1" t="str">
        <f t="shared" si="431"/>
        <v>28兵庫県</v>
      </c>
    </row>
    <row r="3235" spans="1:23" ht="13.5" customHeight="1" x14ac:dyDescent="0.15">
      <c r="A3235" s="8">
        <f t="shared" si="430"/>
        <v>216</v>
      </c>
      <c r="B3235" s="8"/>
      <c r="D3235" s="38"/>
      <c r="E3235" s="39"/>
      <c r="F3235" s="40" t="s">
        <v>10</v>
      </c>
      <c r="G3235" s="41"/>
      <c r="H3235" s="42" t="s">
        <v>11</v>
      </c>
      <c r="I3235" s="42" t="s">
        <v>12</v>
      </c>
      <c r="J3235" s="42" t="s">
        <v>13</v>
      </c>
      <c r="K3235" s="42" t="s">
        <v>14</v>
      </c>
      <c r="L3235" s="43" t="s">
        <v>15</v>
      </c>
      <c r="M3235" s="41"/>
      <c r="N3235" s="41"/>
      <c r="O3235" s="43" t="s">
        <v>16</v>
      </c>
      <c r="P3235" s="41"/>
      <c r="Q3235" s="44"/>
      <c r="W3235" s="1" t="str">
        <f t="shared" si="431"/>
        <v>28兵庫県</v>
      </c>
    </row>
    <row r="3236" spans="1:23" ht="32.25" thickBot="1" x14ac:dyDescent="0.2">
      <c r="A3236" s="8">
        <f t="shared" si="430"/>
        <v>216</v>
      </c>
      <c r="B3236" s="8"/>
      <c r="D3236" s="45"/>
      <c r="E3236" s="46"/>
      <c r="F3236" s="47" t="s">
        <v>17</v>
      </c>
      <c r="G3236" s="48" t="s">
        <v>18</v>
      </c>
      <c r="H3236" s="49" t="s">
        <v>19</v>
      </c>
      <c r="I3236" s="49" t="s">
        <v>20</v>
      </c>
      <c r="J3236" s="49" t="s">
        <v>21</v>
      </c>
      <c r="K3236" s="49" t="s">
        <v>22</v>
      </c>
      <c r="L3236" s="50" t="s">
        <v>23</v>
      </c>
      <c r="M3236" s="51" t="s">
        <v>24</v>
      </c>
      <c r="N3236" s="52" t="s">
        <v>25</v>
      </c>
      <c r="O3236" s="53" t="s">
        <v>26</v>
      </c>
      <c r="P3236" s="51" t="s">
        <v>27</v>
      </c>
      <c r="Q3236" s="54" t="s">
        <v>28</v>
      </c>
      <c r="W3236" s="1" t="str">
        <f t="shared" si="431"/>
        <v>28兵庫県</v>
      </c>
    </row>
    <row r="3237" spans="1:23" ht="14.25" thickTop="1" x14ac:dyDescent="0.15">
      <c r="A3237" s="8">
        <f t="shared" si="430"/>
        <v>216</v>
      </c>
      <c r="B3237" s="8">
        <f>B3232</f>
        <v>2810</v>
      </c>
      <c r="D3237" s="55"/>
      <c r="E3237" s="56" t="s">
        <v>29</v>
      </c>
      <c r="F3237" s="57">
        <f>SUM(F3238:F3241)</f>
        <v>1809</v>
      </c>
      <c r="G3237" s="58">
        <f>IFERROR(F3237/P3237,"-")</f>
        <v>1.2703651685393258</v>
      </c>
      <c r="H3237" s="59">
        <f>SUM(H3238:H3241)</f>
        <v>1665</v>
      </c>
      <c r="I3237" s="59">
        <f>SUM(I3238:I3241)</f>
        <v>1761</v>
      </c>
      <c r="J3237" s="59">
        <f>SUM(J3238:J3241)</f>
        <v>1748</v>
      </c>
      <c r="K3237" s="59">
        <f>SUM(K3238:K3241)</f>
        <v>1755</v>
      </c>
      <c r="L3237" s="60">
        <f>SUM(L3238:L3241)</f>
        <v>1714</v>
      </c>
      <c r="M3237" s="61">
        <f>IFERROR(L3237/F3237,"-")</f>
        <v>0.9474847982310669</v>
      </c>
      <c r="N3237" s="62">
        <f>L3237-F3237</f>
        <v>-95</v>
      </c>
      <c r="O3237" s="60">
        <f>SUM(O3238:O3241)</f>
        <v>1729</v>
      </c>
      <c r="P3237" s="63">
        <f>SUM(P3238:P3241)</f>
        <v>1424</v>
      </c>
      <c r="Q3237" s="64">
        <f>IFERROR(O3237/P3237,"-")</f>
        <v>1.214185393258427</v>
      </c>
      <c r="W3237" s="1" t="str">
        <f t="shared" si="431"/>
        <v>28兵庫県</v>
      </c>
    </row>
    <row r="3238" spans="1:23" x14ac:dyDescent="0.15">
      <c r="A3238" s="8">
        <f t="shared" si="430"/>
        <v>216</v>
      </c>
      <c r="B3238" s="8">
        <f>B3237</f>
        <v>2810</v>
      </c>
      <c r="D3238" s="65"/>
      <c r="E3238" s="66" t="s">
        <v>30</v>
      </c>
      <c r="F3238" s="67">
        <v>95</v>
      </c>
      <c r="G3238" s="68">
        <f>IFERROR(F3238/P3238,"-")</f>
        <v>0.95959595959595956</v>
      </c>
      <c r="H3238" s="69">
        <v>99</v>
      </c>
      <c r="I3238" s="69">
        <v>98</v>
      </c>
      <c r="J3238" s="69">
        <v>98</v>
      </c>
      <c r="K3238" s="69">
        <v>98</v>
      </c>
      <c r="L3238" s="70">
        <v>98</v>
      </c>
      <c r="M3238" s="71">
        <f>IFERROR(L3238/F3238,"-")</f>
        <v>1.0315789473684212</v>
      </c>
      <c r="N3238" s="72">
        <f>L3238-F3238</f>
        <v>3</v>
      </c>
      <c r="O3238" s="70">
        <v>98</v>
      </c>
      <c r="P3238" s="73">
        <v>99</v>
      </c>
      <c r="Q3238" s="74">
        <f>IFERROR(O3238/P3238,"-")</f>
        <v>0.98989898989898994</v>
      </c>
      <c r="W3238" s="1" t="str">
        <f t="shared" si="431"/>
        <v>28兵庫県</v>
      </c>
    </row>
    <row r="3239" spans="1:23" x14ac:dyDescent="0.15">
      <c r="A3239" s="8">
        <f t="shared" si="430"/>
        <v>216</v>
      </c>
      <c r="B3239" s="8">
        <f>B3238</f>
        <v>2810</v>
      </c>
      <c r="D3239" s="65"/>
      <c r="E3239" s="75" t="s">
        <v>31</v>
      </c>
      <c r="F3239" s="76">
        <v>633</v>
      </c>
      <c r="G3239" s="77">
        <f>IFERROR(F3239/P3239,"-")</f>
        <v>1.9298780487804879</v>
      </c>
      <c r="H3239" s="78">
        <v>561</v>
      </c>
      <c r="I3239" s="78">
        <v>602</v>
      </c>
      <c r="J3239" s="78">
        <v>602</v>
      </c>
      <c r="K3239" s="78">
        <v>628</v>
      </c>
      <c r="L3239" s="79">
        <v>621</v>
      </c>
      <c r="M3239" s="80">
        <f>IFERROR(L3239/F3239,"-")</f>
        <v>0.98104265402843605</v>
      </c>
      <c r="N3239" s="81">
        <f>L3239-F3239</f>
        <v>-12</v>
      </c>
      <c r="O3239" s="79">
        <v>621</v>
      </c>
      <c r="P3239" s="82">
        <v>328</v>
      </c>
      <c r="Q3239" s="83">
        <f>IFERROR(O3239/P3239,"-")</f>
        <v>1.8932926829268293</v>
      </c>
      <c r="W3239" s="1" t="str">
        <f t="shared" si="431"/>
        <v>28兵庫県</v>
      </c>
    </row>
    <row r="3240" spans="1:23" x14ac:dyDescent="0.15">
      <c r="A3240" s="8">
        <f t="shared" si="430"/>
        <v>216</v>
      </c>
      <c r="B3240" s="8">
        <f>B3239</f>
        <v>2810</v>
      </c>
      <c r="D3240" s="65"/>
      <c r="E3240" s="75" t="s">
        <v>32</v>
      </c>
      <c r="F3240" s="76">
        <v>249</v>
      </c>
      <c r="G3240" s="77">
        <f>IFERROR(F3240/P3240,"-")</f>
        <v>0.56849315068493156</v>
      </c>
      <c r="H3240" s="78">
        <v>277</v>
      </c>
      <c r="I3240" s="78">
        <v>277</v>
      </c>
      <c r="J3240" s="78">
        <v>277</v>
      </c>
      <c r="K3240" s="78">
        <v>277</v>
      </c>
      <c r="L3240" s="79">
        <v>267</v>
      </c>
      <c r="M3240" s="80">
        <f>IFERROR(L3240/F3240,"-")</f>
        <v>1.072289156626506</v>
      </c>
      <c r="N3240" s="81">
        <f>L3240-F3240</f>
        <v>18</v>
      </c>
      <c r="O3240" s="79">
        <v>287</v>
      </c>
      <c r="P3240" s="82">
        <v>438</v>
      </c>
      <c r="Q3240" s="83">
        <f>IFERROR(O3240/P3240,"-")</f>
        <v>0.65525114155251141</v>
      </c>
      <c r="W3240" s="1" t="str">
        <f t="shared" si="431"/>
        <v>28兵庫県</v>
      </c>
    </row>
    <row r="3241" spans="1:23" ht="14.25" thickBot="1" x14ac:dyDescent="0.2">
      <c r="A3241" s="8">
        <f t="shared" si="430"/>
        <v>216</v>
      </c>
      <c r="B3241" s="8">
        <f>B3240</f>
        <v>2810</v>
      </c>
      <c r="D3241" s="84"/>
      <c r="E3241" s="85" t="s">
        <v>33</v>
      </c>
      <c r="F3241" s="86">
        <v>832</v>
      </c>
      <c r="G3241" s="87">
        <f>IFERROR(F3241/P3241,"-")</f>
        <v>1.4883720930232558</v>
      </c>
      <c r="H3241" s="88">
        <v>728</v>
      </c>
      <c r="I3241" s="88">
        <v>784</v>
      </c>
      <c r="J3241" s="88">
        <v>771</v>
      </c>
      <c r="K3241" s="88">
        <v>752</v>
      </c>
      <c r="L3241" s="89">
        <v>728</v>
      </c>
      <c r="M3241" s="90">
        <f>IFERROR(L3241/F3241,"-")</f>
        <v>0.875</v>
      </c>
      <c r="N3241" s="91">
        <f>L3241-F3241</f>
        <v>-104</v>
      </c>
      <c r="O3241" s="89">
        <v>723</v>
      </c>
      <c r="P3241" s="92">
        <v>559</v>
      </c>
      <c r="Q3241" s="93">
        <f>IFERROR(O3241/P3241,"-")</f>
        <v>1.293381037567084</v>
      </c>
      <c r="W3241" s="1" t="str">
        <f t="shared" si="431"/>
        <v>28兵庫県</v>
      </c>
    </row>
    <row r="3242" spans="1:23" s="5" customFormat="1" x14ac:dyDescent="0.15">
      <c r="A3242" s="94">
        <f t="shared" si="430"/>
        <v>216</v>
      </c>
      <c r="B3242" s="94">
        <f>B3241</f>
        <v>2810</v>
      </c>
      <c r="D3242" s="95"/>
      <c r="E3242" s="96" t="s">
        <v>34</v>
      </c>
      <c r="F3242" s="97">
        <v>1</v>
      </c>
      <c r="G3242" s="98"/>
      <c r="H3242" s="97">
        <v>1</v>
      </c>
      <c r="I3242" s="97">
        <v>1</v>
      </c>
      <c r="J3242" s="97">
        <v>1</v>
      </c>
      <c r="K3242" s="97">
        <v>1</v>
      </c>
      <c r="L3242" s="97">
        <v>1</v>
      </c>
      <c r="M3242" s="99"/>
      <c r="N3242" s="99"/>
      <c r="O3242" s="100"/>
      <c r="P3242" s="100"/>
      <c r="Q3242" s="99"/>
      <c r="W3242" s="5" t="str">
        <f t="shared" si="431"/>
        <v>28兵庫県</v>
      </c>
    </row>
    <row r="3243" spans="1:23" x14ac:dyDescent="0.15">
      <c r="A3243" s="8">
        <f>(ROW()+12)/15</f>
        <v>217</v>
      </c>
      <c r="B3243" s="8"/>
      <c r="C3243" s="101">
        <f>(ROW()+12)/15</f>
        <v>217</v>
      </c>
      <c r="D3243" s="101"/>
      <c r="R3243" s="1" t="str">
        <f>"（"&amp;H3245&amp;"　"&amp;H3246&amp;"構想区域）"</f>
        <v>（兵庫県　阪神構想区域）</v>
      </c>
      <c r="W3243" s="1" t="str">
        <f>TEXT(F3245,"0?")&amp;H3245</f>
        <v>28兵庫県</v>
      </c>
    </row>
    <row r="3244" spans="1:23" ht="14.25" thickBot="1" x14ac:dyDescent="0.2">
      <c r="A3244" s="8">
        <f t="shared" ref="A3244:A3257" si="432">A3243</f>
        <v>217</v>
      </c>
      <c r="B3244" s="8"/>
      <c r="C3244" s="1" t="s">
        <v>3</v>
      </c>
      <c r="W3244" s="1" t="str">
        <f>W3243</f>
        <v>28兵庫県</v>
      </c>
    </row>
    <row r="3245" spans="1:23" x14ac:dyDescent="0.15">
      <c r="A3245" s="8">
        <f t="shared" si="432"/>
        <v>217</v>
      </c>
      <c r="B3245" s="8">
        <v>2811</v>
      </c>
      <c r="D3245" s="10" t="s">
        <v>4</v>
      </c>
      <c r="E3245" s="11"/>
      <c r="F3245" s="12">
        <f>QUOTIENT(F3246,100)</f>
        <v>28</v>
      </c>
      <c r="G3245" s="13"/>
      <c r="H3245" s="14" t="s">
        <v>267</v>
      </c>
      <c r="I3245" s="15"/>
      <c r="N3245" s="16"/>
      <c r="W3245" s="1" t="str">
        <f t="shared" ref="W3245:W3257" si="433">W3244</f>
        <v>28兵庫県</v>
      </c>
    </row>
    <row r="3246" spans="1:23" x14ac:dyDescent="0.15">
      <c r="A3246" s="8">
        <f t="shared" si="432"/>
        <v>217</v>
      </c>
      <c r="B3246" s="8">
        <f>B3245</f>
        <v>2811</v>
      </c>
      <c r="D3246" s="17" t="s">
        <v>5</v>
      </c>
      <c r="E3246" s="18"/>
      <c r="F3246" s="19">
        <f>B3246</f>
        <v>2811</v>
      </c>
      <c r="G3246" s="20"/>
      <c r="H3246" s="21" t="s">
        <v>274</v>
      </c>
      <c r="I3246" s="22"/>
      <c r="N3246" s="16"/>
      <c r="W3246" s="1" t="str">
        <f t="shared" si="433"/>
        <v>28兵庫県</v>
      </c>
    </row>
    <row r="3247" spans="1:23" x14ac:dyDescent="0.15">
      <c r="A3247" s="8">
        <f t="shared" si="432"/>
        <v>217</v>
      </c>
      <c r="B3247" s="8">
        <f>B3246</f>
        <v>2811</v>
      </c>
      <c r="D3247" s="23" t="s">
        <v>6</v>
      </c>
      <c r="E3247" s="24"/>
      <c r="F3247" s="25">
        <v>175.49109999999999</v>
      </c>
      <c r="G3247" s="26"/>
      <c r="H3247" s="26"/>
      <c r="I3247" s="27"/>
      <c r="J3247" s="28"/>
      <c r="K3247" s="28"/>
      <c r="M3247" s="28"/>
      <c r="N3247" s="29"/>
      <c r="O3247" s="30" t="s">
        <v>7</v>
      </c>
      <c r="W3247" s="1" t="str">
        <f t="shared" si="433"/>
        <v>28兵庫県</v>
      </c>
    </row>
    <row r="3248" spans="1:23" ht="14.25" thickBot="1" x14ac:dyDescent="0.2">
      <c r="A3248" s="8">
        <f t="shared" si="432"/>
        <v>217</v>
      </c>
      <c r="B3248" s="8">
        <f>B3247</f>
        <v>2811</v>
      </c>
      <c r="D3248" s="31" t="s">
        <v>8</v>
      </c>
      <c r="E3248" s="32"/>
      <c r="F3248" s="33">
        <v>650.04</v>
      </c>
      <c r="G3248" s="34"/>
      <c r="H3248" s="34"/>
      <c r="I3248" s="35"/>
      <c r="J3248" s="36"/>
      <c r="K3248" s="36"/>
      <c r="M3248" s="36"/>
      <c r="O3248" s="37">
        <v>-4.0000000000000008E-2</v>
      </c>
      <c r="P3248" s="37"/>
      <c r="W3248" s="1" t="str">
        <f t="shared" si="433"/>
        <v>28兵庫県</v>
      </c>
    </row>
    <row r="3249" spans="1:23" ht="14.25" thickBot="1" x14ac:dyDescent="0.2">
      <c r="A3249" s="8">
        <f t="shared" si="432"/>
        <v>217</v>
      </c>
      <c r="B3249" s="8"/>
      <c r="C3249" s="1" t="s">
        <v>9</v>
      </c>
      <c r="W3249" s="1" t="str">
        <f t="shared" si="433"/>
        <v>28兵庫県</v>
      </c>
    </row>
    <row r="3250" spans="1:23" ht="13.5" customHeight="1" x14ac:dyDescent="0.15">
      <c r="A3250" s="8">
        <f t="shared" si="432"/>
        <v>217</v>
      </c>
      <c r="B3250" s="8"/>
      <c r="D3250" s="38"/>
      <c r="E3250" s="39"/>
      <c r="F3250" s="40" t="s">
        <v>10</v>
      </c>
      <c r="G3250" s="41"/>
      <c r="H3250" s="42" t="s">
        <v>11</v>
      </c>
      <c r="I3250" s="42" t="s">
        <v>12</v>
      </c>
      <c r="J3250" s="42" t="s">
        <v>13</v>
      </c>
      <c r="K3250" s="42" t="s">
        <v>14</v>
      </c>
      <c r="L3250" s="43" t="s">
        <v>15</v>
      </c>
      <c r="M3250" s="41"/>
      <c r="N3250" s="41"/>
      <c r="O3250" s="43" t="s">
        <v>16</v>
      </c>
      <c r="P3250" s="41"/>
      <c r="Q3250" s="44"/>
      <c r="W3250" s="1" t="str">
        <f t="shared" si="433"/>
        <v>28兵庫県</v>
      </c>
    </row>
    <row r="3251" spans="1:23" ht="32.25" thickBot="1" x14ac:dyDescent="0.2">
      <c r="A3251" s="8">
        <f t="shared" si="432"/>
        <v>217</v>
      </c>
      <c r="B3251" s="8"/>
      <c r="D3251" s="45"/>
      <c r="E3251" s="46"/>
      <c r="F3251" s="47" t="s">
        <v>17</v>
      </c>
      <c r="G3251" s="48" t="s">
        <v>18</v>
      </c>
      <c r="H3251" s="49" t="s">
        <v>19</v>
      </c>
      <c r="I3251" s="49" t="s">
        <v>20</v>
      </c>
      <c r="J3251" s="49" t="s">
        <v>21</v>
      </c>
      <c r="K3251" s="49" t="s">
        <v>22</v>
      </c>
      <c r="L3251" s="50" t="s">
        <v>23</v>
      </c>
      <c r="M3251" s="51" t="s">
        <v>24</v>
      </c>
      <c r="N3251" s="52" t="s">
        <v>25</v>
      </c>
      <c r="O3251" s="53" t="s">
        <v>26</v>
      </c>
      <c r="P3251" s="51" t="s">
        <v>27</v>
      </c>
      <c r="Q3251" s="54" t="s">
        <v>28</v>
      </c>
      <c r="W3251" s="1" t="str">
        <f t="shared" si="433"/>
        <v>28兵庫県</v>
      </c>
    </row>
    <row r="3252" spans="1:23" ht="14.25" thickTop="1" x14ac:dyDescent="0.15">
      <c r="A3252" s="8">
        <f t="shared" si="432"/>
        <v>217</v>
      </c>
      <c r="B3252" s="8">
        <f>B3247</f>
        <v>2811</v>
      </c>
      <c r="D3252" s="55"/>
      <c r="E3252" s="56" t="s">
        <v>29</v>
      </c>
      <c r="F3252" s="57">
        <f>SUM(F3253:F3256)</f>
        <v>15640</v>
      </c>
      <c r="G3252" s="58">
        <f>IFERROR(F3252/P3252,"-")</f>
        <v>0.98737373737373735</v>
      </c>
      <c r="H3252" s="59">
        <f>SUM(H3253:H3256)</f>
        <v>16033</v>
      </c>
      <c r="I3252" s="59">
        <f>SUM(I3253:I3256)</f>
        <v>16039</v>
      </c>
      <c r="J3252" s="59">
        <f>SUM(J3253:J3256)</f>
        <v>15921</v>
      </c>
      <c r="K3252" s="59">
        <f>SUM(K3253:K3256)</f>
        <v>15953</v>
      </c>
      <c r="L3252" s="60">
        <f>SUM(L3253:L3256)</f>
        <v>15216</v>
      </c>
      <c r="M3252" s="61">
        <f>IFERROR(L3252/F3252,"-")</f>
        <v>0.97289002557544757</v>
      </c>
      <c r="N3252" s="62">
        <f>L3252-F3252</f>
        <v>-424</v>
      </c>
      <c r="O3252" s="60">
        <f>SUM(O3253:O3256)</f>
        <v>15114</v>
      </c>
      <c r="P3252" s="63">
        <f>SUM(P3253:P3256)</f>
        <v>15840</v>
      </c>
      <c r="Q3252" s="64">
        <f>IFERROR(O3252/P3252,"-")</f>
        <v>0.95416666666666672</v>
      </c>
      <c r="W3252" s="1" t="str">
        <f t="shared" si="433"/>
        <v>28兵庫県</v>
      </c>
    </row>
    <row r="3253" spans="1:23" x14ac:dyDescent="0.15">
      <c r="A3253" s="8">
        <f t="shared" si="432"/>
        <v>217</v>
      </c>
      <c r="B3253" s="8">
        <f>B3252</f>
        <v>2811</v>
      </c>
      <c r="D3253" s="65"/>
      <c r="E3253" s="66" t="s">
        <v>30</v>
      </c>
      <c r="F3253" s="67">
        <v>2026</v>
      </c>
      <c r="G3253" s="68">
        <f>IFERROR(F3253/P3253,"-")</f>
        <v>1.1407657657657657</v>
      </c>
      <c r="H3253" s="69">
        <v>2716</v>
      </c>
      <c r="I3253" s="69">
        <v>2648</v>
      </c>
      <c r="J3253" s="69">
        <v>2665</v>
      </c>
      <c r="K3253" s="69">
        <v>2647</v>
      </c>
      <c r="L3253" s="70">
        <v>2681</v>
      </c>
      <c r="M3253" s="71">
        <f>IFERROR(L3253/F3253,"-")</f>
        <v>1.3232971372161895</v>
      </c>
      <c r="N3253" s="72">
        <f>L3253-F3253</f>
        <v>655</v>
      </c>
      <c r="O3253" s="70">
        <v>2735</v>
      </c>
      <c r="P3253" s="73">
        <v>1776</v>
      </c>
      <c r="Q3253" s="74">
        <f>IFERROR(O3253/P3253,"-")</f>
        <v>1.5399774774774775</v>
      </c>
      <c r="W3253" s="1" t="str">
        <f t="shared" si="433"/>
        <v>28兵庫県</v>
      </c>
    </row>
    <row r="3254" spans="1:23" x14ac:dyDescent="0.15">
      <c r="A3254" s="8">
        <f t="shared" si="432"/>
        <v>217</v>
      </c>
      <c r="B3254" s="8">
        <f>B3253</f>
        <v>2811</v>
      </c>
      <c r="D3254" s="65"/>
      <c r="E3254" s="75" t="s">
        <v>31</v>
      </c>
      <c r="F3254" s="76">
        <v>7182</v>
      </c>
      <c r="G3254" s="77">
        <f>IFERROR(F3254/P3254,"-")</f>
        <v>1.3404255319148937</v>
      </c>
      <c r="H3254" s="78">
        <v>6072</v>
      </c>
      <c r="I3254" s="78">
        <v>5999</v>
      </c>
      <c r="J3254" s="78">
        <v>5791</v>
      </c>
      <c r="K3254" s="78">
        <v>5959</v>
      </c>
      <c r="L3254" s="79">
        <v>5131</v>
      </c>
      <c r="M3254" s="80">
        <f>IFERROR(L3254/F3254,"-")</f>
        <v>0.71442495126705652</v>
      </c>
      <c r="N3254" s="81">
        <f>L3254-F3254</f>
        <v>-2051</v>
      </c>
      <c r="O3254" s="79">
        <v>5340</v>
      </c>
      <c r="P3254" s="82">
        <v>5358</v>
      </c>
      <c r="Q3254" s="83">
        <f>IFERROR(O3254/P3254,"-")</f>
        <v>0.99664053751399773</v>
      </c>
      <c r="W3254" s="1" t="str">
        <f t="shared" si="433"/>
        <v>28兵庫県</v>
      </c>
    </row>
    <row r="3255" spans="1:23" x14ac:dyDescent="0.15">
      <c r="A3255" s="8">
        <f t="shared" si="432"/>
        <v>217</v>
      </c>
      <c r="B3255" s="8">
        <f>B3254</f>
        <v>2811</v>
      </c>
      <c r="D3255" s="65"/>
      <c r="E3255" s="75" t="s">
        <v>32</v>
      </c>
      <c r="F3255" s="76">
        <v>1481</v>
      </c>
      <c r="G3255" s="77">
        <f>IFERROR(F3255/P3255,"-")</f>
        <v>0.32357439370766877</v>
      </c>
      <c r="H3255" s="78">
        <v>2397</v>
      </c>
      <c r="I3255" s="78">
        <v>2516</v>
      </c>
      <c r="J3255" s="78">
        <v>2633</v>
      </c>
      <c r="K3255" s="78">
        <v>2381</v>
      </c>
      <c r="L3255" s="79">
        <v>2639</v>
      </c>
      <c r="M3255" s="80">
        <f>IFERROR(L3255/F3255,"-")</f>
        <v>1.7819041188386227</v>
      </c>
      <c r="N3255" s="81">
        <f>L3255-F3255</f>
        <v>1158</v>
      </c>
      <c r="O3255" s="79">
        <v>2595</v>
      </c>
      <c r="P3255" s="82">
        <v>4577</v>
      </c>
      <c r="Q3255" s="83">
        <f>IFERROR(O3255/P3255,"-")</f>
        <v>0.5669652610880489</v>
      </c>
      <c r="W3255" s="1" t="str">
        <f t="shared" si="433"/>
        <v>28兵庫県</v>
      </c>
    </row>
    <row r="3256" spans="1:23" ht="14.25" thickBot="1" x14ac:dyDescent="0.2">
      <c r="A3256" s="8">
        <f t="shared" si="432"/>
        <v>217</v>
      </c>
      <c r="B3256" s="8">
        <f>B3255</f>
        <v>2811</v>
      </c>
      <c r="D3256" s="84"/>
      <c r="E3256" s="85" t="s">
        <v>33</v>
      </c>
      <c r="F3256" s="86">
        <v>4951</v>
      </c>
      <c r="G3256" s="87">
        <f>IFERROR(F3256/P3256,"-")</f>
        <v>1.1990796803100023</v>
      </c>
      <c r="H3256" s="88">
        <v>4848</v>
      </c>
      <c r="I3256" s="88">
        <v>4876</v>
      </c>
      <c r="J3256" s="88">
        <v>4832</v>
      </c>
      <c r="K3256" s="88">
        <v>4966</v>
      </c>
      <c r="L3256" s="89">
        <v>4765</v>
      </c>
      <c r="M3256" s="90">
        <f>IFERROR(L3256/F3256,"-")</f>
        <v>0.96243183195314075</v>
      </c>
      <c r="N3256" s="91">
        <f>L3256-F3256</f>
        <v>-186</v>
      </c>
      <c r="O3256" s="89">
        <v>4444</v>
      </c>
      <c r="P3256" s="92">
        <v>4129</v>
      </c>
      <c r="Q3256" s="93">
        <f>IFERROR(O3256/P3256,"-")</f>
        <v>1.0762896585129571</v>
      </c>
      <c r="W3256" s="1" t="str">
        <f t="shared" si="433"/>
        <v>28兵庫県</v>
      </c>
    </row>
    <row r="3257" spans="1:23" s="5" customFormat="1" x14ac:dyDescent="0.15">
      <c r="A3257" s="94">
        <f t="shared" si="432"/>
        <v>217</v>
      </c>
      <c r="B3257" s="94">
        <f>B3256</f>
        <v>2811</v>
      </c>
      <c r="D3257" s="95"/>
      <c r="E3257" s="96" t="s">
        <v>34</v>
      </c>
      <c r="F3257" s="97">
        <v>0.94202898550724634</v>
      </c>
      <c r="G3257" s="98"/>
      <c r="H3257" s="97">
        <v>0.94776119402985071</v>
      </c>
      <c r="I3257" s="97">
        <v>0.96969696969696972</v>
      </c>
      <c r="J3257" s="97">
        <v>0.92913385826771655</v>
      </c>
      <c r="K3257" s="97">
        <v>0.94444444444444442</v>
      </c>
      <c r="L3257" s="97">
        <v>0.88709677419354838</v>
      </c>
      <c r="M3257" s="99"/>
      <c r="N3257" s="99"/>
      <c r="O3257" s="100"/>
      <c r="P3257" s="100"/>
      <c r="Q3257" s="99"/>
      <c r="W3257" s="5" t="str">
        <f t="shared" si="433"/>
        <v>28兵庫県</v>
      </c>
    </row>
    <row r="3258" spans="1:23" x14ac:dyDescent="0.15">
      <c r="A3258" s="8">
        <f>(ROW()+12)/15</f>
        <v>218</v>
      </c>
      <c r="B3258" s="8"/>
      <c r="C3258" s="101">
        <f>(ROW()+12)/15</f>
        <v>218</v>
      </c>
      <c r="D3258" s="101"/>
      <c r="R3258" s="1" t="str">
        <f>"（"&amp;H3260&amp;"　"&amp;H3261&amp;"構想区域）"</f>
        <v>（兵庫県　播磨姫路構想区域）</v>
      </c>
      <c r="W3258" s="1" t="str">
        <f>TEXT(F3260,"0?")&amp;H3260</f>
        <v>28兵庫県</v>
      </c>
    </row>
    <row r="3259" spans="1:23" ht="14.25" thickBot="1" x14ac:dyDescent="0.2">
      <c r="A3259" s="8">
        <f t="shared" ref="A3259:A3272" si="434">A3258</f>
        <v>218</v>
      </c>
      <c r="B3259" s="8"/>
      <c r="C3259" s="1" t="s">
        <v>3</v>
      </c>
      <c r="W3259" s="1" t="str">
        <f>W3258</f>
        <v>28兵庫県</v>
      </c>
    </row>
    <row r="3260" spans="1:23" x14ac:dyDescent="0.15">
      <c r="A3260" s="8">
        <f t="shared" si="434"/>
        <v>218</v>
      </c>
      <c r="B3260" s="8">
        <v>2812</v>
      </c>
      <c r="D3260" s="10" t="s">
        <v>4</v>
      </c>
      <c r="E3260" s="11"/>
      <c r="F3260" s="12">
        <f>QUOTIENT(F3261,100)</f>
        <v>28</v>
      </c>
      <c r="G3260" s="13"/>
      <c r="H3260" s="14" t="s">
        <v>267</v>
      </c>
      <c r="I3260" s="15"/>
      <c r="N3260" s="16"/>
      <c r="W3260" s="1" t="str">
        <f t="shared" ref="W3260:W3272" si="435">W3259</f>
        <v>28兵庫県</v>
      </c>
    </row>
    <row r="3261" spans="1:23" x14ac:dyDescent="0.15">
      <c r="A3261" s="8">
        <f t="shared" si="434"/>
        <v>218</v>
      </c>
      <c r="B3261" s="8">
        <f>B3260</f>
        <v>2812</v>
      </c>
      <c r="D3261" s="17" t="s">
        <v>5</v>
      </c>
      <c r="E3261" s="18"/>
      <c r="F3261" s="19">
        <f>B3261</f>
        <v>2812</v>
      </c>
      <c r="G3261" s="20"/>
      <c r="H3261" s="21" t="s">
        <v>275</v>
      </c>
      <c r="I3261" s="22"/>
      <c r="N3261" s="16"/>
      <c r="W3261" s="1" t="str">
        <f t="shared" si="435"/>
        <v>28兵庫県</v>
      </c>
    </row>
    <row r="3262" spans="1:23" x14ac:dyDescent="0.15">
      <c r="A3262" s="8">
        <f t="shared" si="434"/>
        <v>218</v>
      </c>
      <c r="B3262" s="8">
        <f>B3261</f>
        <v>2812</v>
      </c>
      <c r="D3262" s="23" t="s">
        <v>6</v>
      </c>
      <c r="E3262" s="24"/>
      <c r="F3262" s="25">
        <v>81.831999999999994</v>
      </c>
      <c r="G3262" s="26"/>
      <c r="H3262" s="26"/>
      <c r="I3262" s="27"/>
      <c r="J3262" s="28"/>
      <c r="K3262" s="28"/>
      <c r="M3262" s="28"/>
      <c r="N3262" s="29"/>
      <c r="O3262" s="30" t="s">
        <v>7</v>
      </c>
      <c r="W3262" s="1" t="str">
        <f t="shared" si="435"/>
        <v>28兵庫県</v>
      </c>
    </row>
    <row r="3263" spans="1:23" ht="14.25" thickBot="1" x14ac:dyDescent="0.2">
      <c r="A3263" s="8">
        <f t="shared" si="434"/>
        <v>218</v>
      </c>
      <c r="B3263" s="8">
        <f>B3262</f>
        <v>2812</v>
      </c>
      <c r="D3263" s="31" t="s">
        <v>8</v>
      </c>
      <c r="E3263" s="32"/>
      <c r="F3263" s="33">
        <v>2432.14</v>
      </c>
      <c r="G3263" s="34"/>
      <c r="H3263" s="34"/>
      <c r="I3263" s="35"/>
      <c r="J3263" s="36"/>
      <c r="K3263" s="36"/>
      <c r="M3263" s="36"/>
      <c r="O3263" s="37">
        <v>-2.8000000000000004E-2</v>
      </c>
      <c r="P3263" s="37"/>
      <c r="W3263" s="1" t="str">
        <f t="shared" si="435"/>
        <v>28兵庫県</v>
      </c>
    </row>
    <row r="3264" spans="1:23" ht="14.25" thickBot="1" x14ac:dyDescent="0.2">
      <c r="A3264" s="8">
        <f t="shared" si="434"/>
        <v>218</v>
      </c>
      <c r="B3264" s="8"/>
      <c r="C3264" s="1" t="s">
        <v>9</v>
      </c>
      <c r="W3264" s="1" t="str">
        <f t="shared" si="435"/>
        <v>28兵庫県</v>
      </c>
    </row>
    <row r="3265" spans="1:23" ht="13.5" customHeight="1" x14ac:dyDescent="0.15">
      <c r="A3265" s="8">
        <f t="shared" si="434"/>
        <v>218</v>
      </c>
      <c r="B3265" s="8"/>
      <c r="D3265" s="38"/>
      <c r="E3265" s="39"/>
      <c r="F3265" s="40" t="s">
        <v>10</v>
      </c>
      <c r="G3265" s="41"/>
      <c r="H3265" s="42" t="s">
        <v>11</v>
      </c>
      <c r="I3265" s="42" t="s">
        <v>12</v>
      </c>
      <c r="J3265" s="42" t="s">
        <v>13</v>
      </c>
      <c r="K3265" s="42" t="s">
        <v>14</v>
      </c>
      <c r="L3265" s="43" t="s">
        <v>15</v>
      </c>
      <c r="M3265" s="41"/>
      <c r="N3265" s="41"/>
      <c r="O3265" s="43" t="s">
        <v>16</v>
      </c>
      <c r="P3265" s="41"/>
      <c r="Q3265" s="44"/>
      <c r="W3265" s="1" t="str">
        <f t="shared" si="435"/>
        <v>28兵庫県</v>
      </c>
    </row>
    <row r="3266" spans="1:23" ht="32.25" thickBot="1" x14ac:dyDescent="0.2">
      <c r="A3266" s="8">
        <f t="shared" si="434"/>
        <v>218</v>
      </c>
      <c r="B3266" s="8"/>
      <c r="D3266" s="45"/>
      <c r="E3266" s="46"/>
      <c r="F3266" s="47" t="s">
        <v>17</v>
      </c>
      <c r="G3266" s="48" t="s">
        <v>18</v>
      </c>
      <c r="H3266" s="49" t="s">
        <v>19</v>
      </c>
      <c r="I3266" s="49" t="s">
        <v>20</v>
      </c>
      <c r="J3266" s="49" t="s">
        <v>21</v>
      </c>
      <c r="K3266" s="49" t="s">
        <v>22</v>
      </c>
      <c r="L3266" s="50" t="s">
        <v>23</v>
      </c>
      <c r="M3266" s="51" t="s">
        <v>24</v>
      </c>
      <c r="N3266" s="52" t="s">
        <v>25</v>
      </c>
      <c r="O3266" s="53" t="s">
        <v>26</v>
      </c>
      <c r="P3266" s="51" t="s">
        <v>27</v>
      </c>
      <c r="Q3266" s="54" t="s">
        <v>28</v>
      </c>
      <c r="W3266" s="1" t="str">
        <f t="shared" si="435"/>
        <v>28兵庫県</v>
      </c>
    </row>
    <row r="3267" spans="1:23" ht="14.25" thickTop="1" x14ac:dyDescent="0.15">
      <c r="A3267" s="8">
        <f t="shared" si="434"/>
        <v>218</v>
      </c>
      <c r="B3267" s="8">
        <f>B3262</f>
        <v>2812</v>
      </c>
      <c r="D3267" s="55"/>
      <c r="E3267" s="56" t="s">
        <v>29</v>
      </c>
      <c r="F3267" s="57">
        <f>SUM(F3268:F3271)</f>
        <v>7895</v>
      </c>
      <c r="G3267" s="58">
        <f>IFERROR(F3267/P3267,"-")</f>
        <v>1.0539313843278602</v>
      </c>
      <c r="H3267" s="59">
        <f>SUM(H3268:H3271)</f>
        <v>8198</v>
      </c>
      <c r="I3267" s="59">
        <f>SUM(I3268:I3271)</f>
        <v>7945</v>
      </c>
      <c r="J3267" s="59">
        <f>SUM(J3268:J3271)</f>
        <v>7900</v>
      </c>
      <c r="K3267" s="59">
        <f>SUM(K3268:K3271)</f>
        <v>8234</v>
      </c>
      <c r="L3267" s="60">
        <f>SUM(L3268:L3271)</f>
        <v>7343</v>
      </c>
      <c r="M3267" s="61">
        <f>IFERROR(L3267/F3267,"-")</f>
        <v>0.93008233058898038</v>
      </c>
      <c r="N3267" s="62">
        <f>L3267-F3267</f>
        <v>-552</v>
      </c>
      <c r="O3267" s="60">
        <f>SUM(O3268:O3271)</f>
        <v>7363</v>
      </c>
      <c r="P3267" s="63">
        <f>SUM(P3268:P3271)</f>
        <v>7491</v>
      </c>
      <c r="Q3267" s="64">
        <f>IFERROR(O3267/P3267,"-")</f>
        <v>0.98291282872780672</v>
      </c>
      <c r="W3267" s="1" t="str">
        <f t="shared" si="435"/>
        <v>28兵庫県</v>
      </c>
    </row>
    <row r="3268" spans="1:23" x14ac:dyDescent="0.15">
      <c r="A3268" s="8">
        <f t="shared" si="434"/>
        <v>218</v>
      </c>
      <c r="B3268" s="8">
        <f>B3267</f>
        <v>2812</v>
      </c>
      <c r="D3268" s="65"/>
      <c r="E3268" s="66" t="s">
        <v>30</v>
      </c>
      <c r="F3268" s="67">
        <v>769</v>
      </c>
      <c r="G3268" s="68">
        <f>IFERROR(F3268/P3268,"-")</f>
        <v>0.95765877957658785</v>
      </c>
      <c r="H3268" s="69">
        <v>1082</v>
      </c>
      <c r="I3268" s="69">
        <v>1027</v>
      </c>
      <c r="J3268" s="69">
        <v>1086</v>
      </c>
      <c r="K3268" s="69">
        <v>1078</v>
      </c>
      <c r="L3268" s="70">
        <v>644</v>
      </c>
      <c r="M3268" s="71">
        <f>IFERROR(L3268/F3268,"-")</f>
        <v>0.83745123537061117</v>
      </c>
      <c r="N3268" s="72">
        <f>L3268-F3268</f>
        <v>-125</v>
      </c>
      <c r="O3268" s="70">
        <v>784</v>
      </c>
      <c r="P3268" s="73">
        <v>803</v>
      </c>
      <c r="Q3268" s="74">
        <f>IFERROR(O3268/P3268,"-")</f>
        <v>0.97633872976338731</v>
      </c>
      <c r="W3268" s="1" t="str">
        <f t="shared" si="435"/>
        <v>28兵庫県</v>
      </c>
    </row>
    <row r="3269" spans="1:23" x14ac:dyDescent="0.15">
      <c r="A3269" s="8">
        <f t="shared" si="434"/>
        <v>218</v>
      </c>
      <c r="B3269" s="8">
        <f>B3268</f>
        <v>2812</v>
      </c>
      <c r="D3269" s="65"/>
      <c r="E3269" s="75" t="s">
        <v>31</v>
      </c>
      <c r="F3269" s="76">
        <v>4326</v>
      </c>
      <c r="G3269" s="77">
        <f>IFERROR(F3269/P3269,"-")</f>
        <v>1.6220472440944882</v>
      </c>
      <c r="H3269" s="78">
        <v>3914</v>
      </c>
      <c r="I3269" s="78">
        <v>3623</v>
      </c>
      <c r="J3269" s="78">
        <v>3431</v>
      </c>
      <c r="K3269" s="78">
        <v>3727</v>
      </c>
      <c r="L3269" s="79">
        <v>3699</v>
      </c>
      <c r="M3269" s="80">
        <f>IFERROR(L3269/F3269,"-")</f>
        <v>0.85506241331484045</v>
      </c>
      <c r="N3269" s="81">
        <f>L3269-F3269</f>
        <v>-627</v>
      </c>
      <c r="O3269" s="79">
        <v>3506</v>
      </c>
      <c r="P3269" s="82">
        <v>2667</v>
      </c>
      <c r="Q3269" s="83">
        <f>IFERROR(O3269/P3269,"-")</f>
        <v>1.3145856767904012</v>
      </c>
      <c r="W3269" s="1" t="str">
        <f t="shared" si="435"/>
        <v>28兵庫県</v>
      </c>
    </row>
    <row r="3270" spans="1:23" x14ac:dyDescent="0.15">
      <c r="A3270" s="8">
        <f t="shared" si="434"/>
        <v>218</v>
      </c>
      <c r="B3270" s="8">
        <f>B3269</f>
        <v>2812</v>
      </c>
      <c r="D3270" s="65"/>
      <c r="E3270" s="75" t="s">
        <v>32</v>
      </c>
      <c r="F3270" s="76">
        <v>1018</v>
      </c>
      <c r="G3270" s="77">
        <f>IFERROR(F3270/P3270,"-")</f>
        <v>0.36344162799000357</v>
      </c>
      <c r="H3270" s="78">
        <v>1360</v>
      </c>
      <c r="I3270" s="78">
        <v>1642</v>
      </c>
      <c r="J3270" s="78">
        <v>1774</v>
      </c>
      <c r="K3270" s="78">
        <v>1719</v>
      </c>
      <c r="L3270" s="79">
        <v>1427</v>
      </c>
      <c r="M3270" s="80">
        <f>IFERROR(L3270/F3270,"-")</f>
        <v>1.4017681728880158</v>
      </c>
      <c r="N3270" s="81">
        <f>L3270-F3270</f>
        <v>409</v>
      </c>
      <c r="O3270" s="79">
        <v>1650</v>
      </c>
      <c r="P3270" s="82">
        <v>2801</v>
      </c>
      <c r="Q3270" s="83">
        <f>IFERROR(O3270/P3270,"-")</f>
        <v>0.58907533023920033</v>
      </c>
      <c r="W3270" s="1" t="str">
        <f t="shared" si="435"/>
        <v>28兵庫県</v>
      </c>
    </row>
    <row r="3271" spans="1:23" ht="14.25" thickBot="1" x14ac:dyDescent="0.2">
      <c r="A3271" s="8">
        <f t="shared" si="434"/>
        <v>218</v>
      </c>
      <c r="B3271" s="8">
        <f>B3270</f>
        <v>2812</v>
      </c>
      <c r="D3271" s="84"/>
      <c r="E3271" s="85" t="s">
        <v>33</v>
      </c>
      <c r="F3271" s="86">
        <v>1782</v>
      </c>
      <c r="G3271" s="87">
        <f>IFERROR(F3271/P3271,"-")</f>
        <v>1.4606557377049181</v>
      </c>
      <c r="H3271" s="88">
        <v>1842</v>
      </c>
      <c r="I3271" s="88">
        <v>1653</v>
      </c>
      <c r="J3271" s="88">
        <v>1609</v>
      </c>
      <c r="K3271" s="88">
        <v>1710</v>
      </c>
      <c r="L3271" s="89">
        <v>1573</v>
      </c>
      <c r="M3271" s="90">
        <f>IFERROR(L3271/F3271,"-")</f>
        <v>0.88271604938271608</v>
      </c>
      <c r="N3271" s="91">
        <f>L3271-F3271</f>
        <v>-209</v>
      </c>
      <c r="O3271" s="89">
        <v>1423</v>
      </c>
      <c r="P3271" s="92">
        <v>1220</v>
      </c>
      <c r="Q3271" s="93">
        <f>IFERROR(O3271/P3271,"-")</f>
        <v>1.1663934426229507</v>
      </c>
      <c r="W3271" s="1" t="str">
        <f t="shared" si="435"/>
        <v>28兵庫県</v>
      </c>
    </row>
    <row r="3272" spans="1:23" s="5" customFormat="1" x14ac:dyDescent="0.15">
      <c r="A3272" s="94">
        <f t="shared" si="434"/>
        <v>218</v>
      </c>
      <c r="B3272" s="94">
        <f>B3271</f>
        <v>2812</v>
      </c>
      <c r="D3272" s="95"/>
      <c r="E3272" s="96" t="s">
        <v>34</v>
      </c>
      <c r="F3272" s="97">
        <v>0.94444444444444442</v>
      </c>
      <c r="G3272" s="98"/>
      <c r="H3272" s="97">
        <v>0.97674418604651159</v>
      </c>
      <c r="I3272" s="97">
        <v>0.96385542168674698</v>
      </c>
      <c r="J3272" s="97">
        <v>0.97530864197530864</v>
      </c>
      <c r="K3272" s="97">
        <v>0.98765432098765427</v>
      </c>
      <c r="L3272" s="97">
        <v>0.93333333333333335</v>
      </c>
      <c r="M3272" s="99"/>
      <c r="N3272" s="99"/>
      <c r="O3272" s="100"/>
      <c r="P3272" s="100"/>
      <c r="Q3272" s="99"/>
      <c r="W3272" s="5" t="str">
        <f t="shared" si="435"/>
        <v>28兵庫県</v>
      </c>
    </row>
    <row r="3273" spans="1:23" x14ac:dyDescent="0.15">
      <c r="A3273" s="8">
        <f>(ROW()+12)/15</f>
        <v>219</v>
      </c>
      <c r="B3273" s="8"/>
      <c r="C3273" s="101">
        <f>(ROW()+12)/15</f>
        <v>219</v>
      </c>
      <c r="D3273" s="101"/>
      <c r="R3273" s="1" t="str">
        <f>"（"&amp;H3275&amp;"　"&amp;H3276&amp;"構想区域）"</f>
        <v>（奈良県　奈良構想区域）</v>
      </c>
      <c r="W3273" s="1" t="str">
        <f>TEXT(F3275,"0?")&amp;H3275</f>
        <v>29奈良県</v>
      </c>
    </row>
    <row r="3274" spans="1:23" ht="14.25" thickBot="1" x14ac:dyDescent="0.2">
      <c r="A3274" s="8">
        <f t="shared" ref="A3274:A3287" si="436">A3273</f>
        <v>219</v>
      </c>
      <c r="B3274" s="8"/>
      <c r="C3274" s="1" t="s">
        <v>3</v>
      </c>
      <c r="W3274" s="1" t="str">
        <f>W3273</f>
        <v>29奈良県</v>
      </c>
    </row>
    <row r="3275" spans="1:23" x14ac:dyDescent="0.15">
      <c r="A3275" s="8">
        <f t="shared" si="436"/>
        <v>219</v>
      </c>
      <c r="B3275" s="8">
        <v>2901</v>
      </c>
      <c r="D3275" s="10" t="s">
        <v>4</v>
      </c>
      <c r="E3275" s="11"/>
      <c r="F3275" s="12">
        <f>QUOTIENT(F3276,100)</f>
        <v>29</v>
      </c>
      <c r="G3275" s="13"/>
      <c r="H3275" s="14" t="s">
        <v>276</v>
      </c>
      <c r="I3275" s="15"/>
      <c r="N3275" s="16"/>
      <c r="W3275" s="1" t="str">
        <f t="shared" ref="W3275:W3287" si="437">W3274</f>
        <v>29奈良県</v>
      </c>
    </row>
    <row r="3276" spans="1:23" x14ac:dyDescent="0.15">
      <c r="A3276" s="8">
        <f t="shared" si="436"/>
        <v>219</v>
      </c>
      <c r="B3276" s="8">
        <f>B3275</f>
        <v>2901</v>
      </c>
      <c r="D3276" s="17" t="s">
        <v>5</v>
      </c>
      <c r="E3276" s="18"/>
      <c r="F3276" s="19">
        <f>B3276</f>
        <v>2901</v>
      </c>
      <c r="G3276" s="20"/>
      <c r="H3276" s="21" t="s">
        <v>277</v>
      </c>
      <c r="I3276" s="22"/>
      <c r="N3276" s="16"/>
      <c r="W3276" s="1" t="str">
        <f t="shared" si="437"/>
        <v>29奈良県</v>
      </c>
    </row>
    <row r="3277" spans="1:23" x14ac:dyDescent="0.15">
      <c r="A3277" s="8">
        <f t="shared" si="436"/>
        <v>219</v>
      </c>
      <c r="B3277" s="8">
        <f>B3276</f>
        <v>2901</v>
      </c>
      <c r="D3277" s="23" t="s">
        <v>6</v>
      </c>
      <c r="E3277" s="24"/>
      <c r="F3277" s="25">
        <v>35.463000000000001</v>
      </c>
      <c r="G3277" s="26"/>
      <c r="H3277" s="26"/>
      <c r="I3277" s="27"/>
      <c r="J3277" s="28"/>
      <c r="K3277" s="28"/>
      <c r="M3277" s="28"/>
      <c r="N3277" s="29"/>
      <c r="O3277" s="30" t="s">
        <v>7</v>
      </c>
      <c r="W3277" s="1" t="str">
        <f t="shared" si="437"/>
        <v>29奈良県</v>
      </c>
    </row>
    <row r="3278" spans="1:23" ht="14.25" thickBot="1" x14ac:dyDescent="0.2">
      <c r="A3278" s="8">
        <f t="shared" si="436"/>
        <v>219</v>
      </c>
      <c r="B3278" s="8">
        <f>B3277</f>
        <v>2901</v>
      </c>
      <c r="D3278" s="31" t="s">
        <v>8</v>
      </c>
      <c r="E3278" s="32"/>
      <c r="F3278" s="33">
        <v>276.94</v>
      </c>
      <c r="G3278" s="34"/>
      <c r="H3278" s="34"/>
      <c r="I3278" s="35"/>
      <c r="J3278" s="36"/>
      <c r="K3278" s="36"/>
      <c r="M3278" s="36"/>
      <c r="O3278" s="37">
        <v>0.12799999999999997</v>
      </c>
      <c r="P3278" s="37"/>
      <c r="W3278" s="1" t="str">
        <f t="shared" si="437"/>
        <v>29奈良県</v>
      </c>
    </row>
    <row r="3279" spans="1:23" ht="14.25" thickBot="1" x14ac:dyDescent="0.2">
      <c r="A3279" s="8">
        <f t="shared" si="436"/>
        <v>219</v>
      </c>
      <c r="B3279" s="8"/>
      <c r="C3279" s="1" t="s">
        <v>9</v>
      </c>
      <c r="W3279" s="1" t="str">
        <f t="shared" si="437"/>
        <v>29奈良県</v>
      </c>
    </row>
    <row r="3280" spans="1:23" ht="13.5" customHeight="1" x14ac:dyDescent="0.15">
      <c r="A3280" s="8">
        <f t="shared" si="436"/>
        <v>219</v>
      </c>
      <c r="B3280" s="8"/>
      <c r="D3280" s="38"/>
      <c r="E3280" s="39"/>
      <c r="F3280" s="40" t="s">
        <v>10</v>
      </c>
      <c r="G3280" s="41"/>
      <c r="H3280" s="42" t="s">
        <v>11</v>
      </c>
      <c r="I3280" s="42" t="s">
        <v>12</v>
      </c>
      <c r="J3280" s="42" t="s">
        <v>13</v>
      </c>
      <c r="K3280" s="42" t="s">
        <v>14</v>
      </c>
      <c r="L3280" s="43" t="s">
        <v>15</v>
      </c>
      <c r="M3280" s="41"/>
      <c r="N3280" s="41"/>
      <c r="O3280" s="43" t="s">
        <v>16</v>
      </c>
      <c r="P3280" s="41"/>
      <c r="Q3280" s="44"/>
      <c r="W3280" s="1" t="str">
        <f t="shared" si="437"/>
        <v>29奈良県</v>
      </c>
    </row>
    <row r="3281" spans="1:23" ht="32.25" thickBot="1" x14ac:dyDescent="0.2">
      <c r="A3281" s="8">
        <f t="shared" si="436"/>
        <v>219</v>
      </c>
      <c r="B3281" s="8"/>
      <c r="D3281" s="45"/>
      <c r="E3281" s="46"/>
      <c r="F3281" s="47" t="s">
        <v>17</v>
      </c>
      <c r="G3281" s="48" t="s">
        <v>18</v>
      </c>
      <c r="H3281" s="49" t="s">
        <v>19</v>
      </c>
      <c r="I3281" s="49" t="s">
        <v>20</v>
      </c>
      <c r="J3281" s="49" t="s">
        <v>21</v>
      </c>
      <c r="K3281" s="49" t="s">
        <v>22</v>
      </c>
      <c r="L3281" s="50" t="s">
        <v>23</v>
      </c>
      <c r="M3281" s="51" t="s">
        <v>24</v>
      </c>
      <c r="N3281" s="52" t="s">
        <v>25</v>
      </c>
      <c r="O3281" s="53" t="s">
        <v>26</v>
      </c>
      <c r="P3281" s="51" t="s">
        <v>27</v>
      </c>
      <c r="Q3281" s="54" t="s">
        <v>28</v>
      </c>
      <c r="W3281" s="1" t="str">
        <f t="shared" si="437"/>
        <v>29奈良県</v>
      </c>
    </row>
    <row r="3282" spans="1:23" ht="14.25" thickTop="1" x14ac:dyDescent="0.15">
      <c r="A3282" s="8">
        <f t="shared" si="436"/>
        <v>219</v>
      </c>
      <c r="B3282" s="8">
        <f>B3277</f>
        <v>2901</v>
      </c>
      <c r="D3282" s="55"/>
      <c r="E3282" s="56" t="s">
        <v>29</v>
      </c>
      <c r="F3282" s="57">
        <f>SUM(F3283:F3286)</f>
        <v>3686</v>
      </c>
      <c r="G3282" s="58">
        <f>IFERROR(F3282/P3282,"-")</f>
        <v>1.0406549971767363</v>
      </c>
      <c r="H3282" s="59">
        <f>SUM(H3283:H3286)</f>
        <v>3863</v>
      </c>
      <c r="I3282" s="59">
        <f>SUM(I3283:I3286)</f>
        <v>3686</v>
      </c>
      <c r="J3282" s="59">
        <f>SUM(J3283:J3286)</f>
        <v>3626</v>
      </c>
      <c r="K3282" s="59">
        <f>SUM(K3283:K3286)</f>
        <v>3641</v>
      </c>
      <c r="L3282" s="60">
        <f>SUM(L3283:L3286)</f>
        <v>3641</v>
      </c>
      <c r="M3282" s="61">
        <f>IFERROR(L3282/F3282,"-")</f>
        <v>0.98779164405860009</v>
      </c>
      <c r="N3282" s="62">
        <f>L3282-F3282</f>
        <v>-45</v>
      </c>
      <c r="O3282" s="60">
        <f>SUM(O3283:O3286)</f>
        <v>3695</v>
      </c>
      <c r="P3282" s="63">
        <f>SUM(P3283:P3286)</f>
        <v>3542</v>
      </c>
      <c r="Q3282" s="64">
        <f>IFERROR(O3282/P3282,"-")</f>
        <v>1.0431959345002824</v>
      </c>
      <c r="W3282" s="1" t="str">
        <f t="shared" si="437"/>
        <v>29奈良県</v>
      </c>
    </row>
    <row r="3283" spans="1:23" x14ac:dyDescent="0.15">
      <c r="A3283" s="8">
        <f t="shared" si="436"/>
        <v>219</v>
      </c>
      <c r="B3283" s="8">
        <f>B3282</f>
        <v>2901</v>
      </c>
      <c r="D3283" s="65"/>
      <c r="E3283" s="66" t="s">
        <v>30</v>
      </c>
      <c r="F3283" s="67">
        <v>63</v>
      </c>
      <c r="G3283" s="68">
        <f>IFERROR(F3283/P3283,"-")</f>
        <v>0.19148936170212766</v>
      </c>
      <c r="H3283" s="69">
        <v>68</v>
      </c>
      <c r="I3283" s="69">
        <v>98</v>
      </c>
      <c r="J3283" s="69">
        <v>128</v>
      </c>
      <c r="K3283" s="69">
        <v>128</v>
      </c>
      <c r="L3283" s="70">
        <v>114</v>
      </c>
      <c r="M3283" s="71">
        <f>IFERROR(L3283/F3283,"-")</f>
        <v>1.8095238095238095</v>
      </c>
      <c r="N3283" s="72">
        <f>L3283-F3283</f>
        <v>51</v>
      </c>
      <c r="O3283" s="70">
        <v>169</v>
      </c>
      <c r="P3283" s="73">
        <v>329</v>
      </c>
      <c r="Q3283" s="74">
        <f>IFERROR(O3283/P3283,"-")</f>
        <v>0.51367781155015202</v>
      </c>
      <c r="W3283" s="1" t="str">
        <f t="shared" si="437"/>
        <v>29奈良県</v>
      </c>
    </row>
    <row r="3284" spans="1:23" x14ac:dyDescent="0.15">
      <c r="A3284" s="8">
        <f t="shared" si="436"/>
        <v>219</v>
      </c>
      <c r="B3284" s="8">
        <f>B3283</f>
        <v>2901</v>
      </c>
      <c r="D3284" s="65"/>
      <c r="E3284" s="75" t="s">
        <v>31</v>
      </c>
      <c r="F3284" s="76">
        <v>1960</v>
      </c>
      <c r="G3284" s="77">
        <f>IFERROR(F3284/P3284,"-")</f>
        <v>1.6752136752136753</v>
      </c>
      <c r="H3284" s="78">
        <v>1999</v>
      </c>
      <c r="I3284" s="78">
        <v>1875</v>
      </c>
      <c r="J3284" s="78">
        <v>1813</v>
      </c>
      <c r="K3284" s="78">
        <v>1813</v>
      </c>
      <c r="L3284" s="79">
        <v>1819</v>
      </c>
      <c r="M3284" s="80">
        <f>IFERROR(L3284/F3284,"-")</f>
        <v>0.92806122448979589</v>
      </c>
      <c r="N3284" s="81">
        <f>L3284-F3284</f>
        <v>-141</v>
      </c>
      <c r="O3284" s="79">
        <v>1792</v>
      </c>
      <c r="P3284" s="82">
        <v>1170</v>
      </c>
      <c r="Q3284" s="83">
        <f>IFERROR(O3284/P3284,"-")</f>
        <v>1.5316239316239317</v>
      </c>
      <c r="W3284" s="1" t="str">
        <f t="shared" si="437"/>
        <v>29奈良県</v>
      </c>
    </row>
    <row r="3285" spans="1:23" x14ac:dyDescent="0.15">
      <c r="A3285" s="8">
        <f t="shared" si="436"/>
        <v>219</v>
      </c>
      <c r="B3285" s="8">
        <f>B3284</f>
        <v>2901</v>
      </c>
      <c r="D3285" s="65"/>
      <c r="E3285" s="75" t="s">
        <v>32</v>
      </c>
      <c r="F3285" s="76">
        <v>546</v>
      </c>
      <c r="G3285" s="77">
        <f>IFERROR(F3285/P3285,"-")</f>
        <v>0.48021108179419525</v>
      </c>
      <c r="H3285" s="78">
        <v>812</v>
      </c>
      <c r="I3285" s="78">
        <v>847</v>
      </c>
      <c r="J3285" s="78">
        <v>791</v>
      </c>
      <c r="K3285" s="78">
        <v>800</v>
      </c>
      <c r="L3285" s="79">
        <v>808</v>
      </c>
      <c r="M3285" s="80">
        <f>IFERROR(L3285/F3285,"-")</f>
        <v>1.4798534798534799</v>
      </c>
      <c r="N3285" s="81">
        <f>L3285-F3285</f>
        <v>262</v>
      </c>
      <c r="O3285" s="79">
        <v>834</v>
      </c>
      <c r="P3285" s="82">
        <v>1137</v>
      </c>
      <c r="Q3285" s="83">
        <f>IFERROR(O3285/P3285,"-")</f>
        <v>0.73350923482849606</v>
      </c>
      <c r="W3285" s="1" t="str">
        <f t="shared" si="437"/>
        <v>29奈良県</v>
      </c>
    </row>
    <row r="3286" spans="1:23" ht="14.25" thickBot="1" x14ac:dyDescent="0.2">
      <c r="A3286" s="8">
        <f t="shared" si="436"/>
        <v>219</v>
      </c>
      <c r="B3286" s="8">
        <f>B3285</f>
        <v>2901</v>
      </c>
      <c r="D3286" s="84"/>
      <c r="E3286" s="85" t="s">
        <v>33</v>
      </c>
      <c r="F3286" s="86">
        <v>1117</v>
      </c>
      <c r="G3286" s="87">
        <f>IFERROR(F3286/P3286,"-")</f>
        <v>1.2328918322295805</v>
      </c>
      <c r="H3286" s="88">
        <v>984</v>
      </c>
      <c r="I3286" s="88">
        <v>866</v>
      </c>
      <c r="J3286" s="88">
        <v>894</v>
      </c>
      <c r="K3286" s="88">
        <v>900</v>
      </c>
      <c r="L3286" s="89">
        <v>900</v>
      </c>
      <c r="M3286" s="90">
        <f>IFERROR(L3286/F3286,"-")</f>
        <v>0.80572963294538946</v>
      </c>
      <c r="N3286" s="91">
        <f>L3286-F3286</f>
        <v>-217</v>
      </c>
      <c r="O3286" s="89">
        <v>900</v>
      </c>
      <c r="P3286" s="92">
        <v>906</v>
      </c>
      <c r="Q3286" s="93">
        <f>IFERROR(O3286/P3286,"-")</f>
        <v>0.99337748344370858</v>
      </c>
      <c r="W3286" s="1" t="str">
        <f t="shared" si="437"/>
        <v>29奈良県</v>
      </c>
    </row>
    <row r="3287" spans="1:23" s="5" customFormat="1" x14ac:dyDescent="0.15">
      <c r="A3287" s="94">
        <f t="shared" si="436"/>
        <v>219</v>
      </c>
      <c r="B3287" s="94">
        <f>B3286</f>
        <v>2901</v>
      </c>
      <c r="D3287" s="95"/>
      <c r="E3287" s="96" t="s">
        <v>34</v>
      </c>
      <c r="F3287" s="97">
        <v>0.93548387096774188</v>
      </c>
      <c r="G3287" s="98"/>
      <c r="H3287" s="97">
        <v>1</v>
      </c>
      <c r="I3287" s="97">
        <v>1</v>
      </c>
      <c r="J3287" s="97">
        <v>1</v>
      </c>
      <c r="K3287" s="97">
        <v>1</v>
      </c>
      <c r="L3287" s="97">
        <v>1</v>
      </c>
      <c r="M3287" s="99"/>
      <c r="N3287" s="99"/>
      <c r="O3287" s="100"/>
      <c r="P3287" s="100"/>
      <c r="Q3287" s="99"/>
      <c r="W3287" s="5" t="str">
        <f t="shared" si="437"/>
        <v>29奈良県</v>
      </c>
    </row>
    <row r="3288" spans="1:23" x14ac:dyDescent="0.15">
      <c r="A3288" s="8">
        <f>(ROW()+12)/15</f>
        <v>220</v>
      </c>
      <c r="B3288" s="8"/>
      <c r="C3288" s="101">
        <f>(ROW()+12)/15</f>
        <v>220</v>
      </c>
      <c r="D3288" s="101"/>
      <c r="R3288" s="1" t="str">
        <f>"（"&amp;H3290&amp;"　"&amp;H3291&amp;"構想区域）"</f>
        <v>（奈良県　東和構想区域）</v>
      </c>
      <c r="W3288" s="1" t="str">
        <f>TEXT(F3290,"0?")&amp;H3290</f>
        <v>29奈良県</v>
      </c>
    </row>
    <row r="3289" spans="1:23" ht="14.25" thickBot="1" x14ac:dyDescent="0.2">
      <c r="A3289" s="8">
        <f t="shared" ref="A3289:A3302" si="438">A3288</f>
        <v>220</v>
      </c>
      <c r="B3289" s="8"/>
      <c r="C3289" s="1" t="s">
        <v>3</v>
      </c>
      <c r="W3289" s="1" t="str">
        <f>W3288</f>
        <v>29奈良県</v>
      </c>
    </row>
    <row r="3290" spans="1:23" x14ac:dyDescent="0.15">
      <c r="A3290" s="8">
        <f t="shared" si="438"/>
        <v>220</v>
      </c>
      <c r="B3290" s="8">
        <v>2902</v>
      </c>
      <c r="D3290" s="10" t="s">
        <v>4</v>
      </c>
      <c r="E3290" s="11"/>
      <c r="F3290" s="12">
        <f>QUOTIENT(F3291,100)</f>
        <v>29</v>
      </c>
      <c r="G3290" s="13"/>
      <c r="H3290" s="14" t="s">
        <v>276</v>
      </c>
      <c r="I3290" s="15"/>
      <c r="N3290" s="16"/>
      <c r="W3290" s="1" t="str">
        <f t="shared" ref="W3290:W3302" si="439">W3289</f>
        <v>29奈良県</v>
      </c>
    </row>
    <row r="3291" spans="1:23" x14ac:dyDescent="0.15">
      <c r="A3291" s="8">
        <f t="shared" si="438"/>
        <v>220</v>
      </c>
      <c r="B3291" s="8">
        <f>B3290</f>
        <v>2902</v>
      </c>
      <c r="D3291" s="17" t="s">
        <v>5</v>
      </c>
      <c r="E3291" s="18"/>
      <c r="F3291" s="19">
        <f>B3291</f>
        <v>2902</v>
      </c>
      <c r="G3291" s="20"/>
      <c r="H3291" s="21" t="s">
        <v>278</v>
      </c>
      <c r="I3291" s="22"/>
      <c r="N3291" s="16"/>
      <c r="W3291" s="1" t="str">
        <f t="shared" si="439"/>
        <v>29奈良県</v>
      </c>
    </row>
    <row r="3292" spans="1:23" x14ac:dyDescent="0.15">
      <c r="A3292" s="8">
        <f t="shared" si="438"/>
        <v>220</v>
      </c>
      <c r="B3292" s="8">
        <f>B3291</f>
        <v>2902</v>
      </c>
      <c r="D3292" s="23" t="s">
        <v>6</v>
      </c>
      <c r="E3292" s="24"/>
      <c r="F3292" s="25">
        <v>19.864999999999998</v>
      </c>
      <c r="G3292" s="26"/>
      <c r="H3292" s="26"/>
      <c r="I3292" s="27"/>
      <c r="J3292" s="28"/>
      <c r="K3292" s="28"/>
      <c r="M3292" s="28"/>
      <c r="N3292" s="29"/>
      <c r="O3292" s="30" t="s">
        <v>7</v>
      </c>
      <c r="W3292" s="1" t="str">
        <f t="shared" si="439"/>
        <v>29奈良県</v>
      </c>
    </row>
    <row r="3293" spans="1:23" ht="14.25" thickBot="1" x14ac:dyDescent="0.2">
      <c r="A3293" s="8">
        <f t="shared" si="438"/>
        <v>220</v>
      </c>
      <c r="B3293" s="8">
        <f>B3292</f>
        <v>2902</v>
      </c>
      <c r="D3293" s="31" t="s">
        <v>8</v>
      </c>
      <c r="E3293" s="32"/>
      <c r="F3293" s="33">
        <v>657.77</v>
      </c>
      <c r="G3293" s="34"/>
      <c r="H3293" s="34"/>
      <c r="I3293" s="35"/>
      <c r="J3293" s="36"/>
      <c r="K3293" s="36"/>
      <c r="M3293" s="36"/>
      <c r="O3293" s="37">
        <v>0.13299999999999998</v>
      </c>
      <c r="P3293" s="37"/>
      <c r="W3293" s="1" t="str">
        <f t="shared" si="439"/>
        <v>29奈良県</v>
      </c>
    </row>
    <row r="3294" spans="1:23" ht="14.25" thickBot="1" x14ac:dyDescent="0.2">
      <c r="A3294" s="8">
        <f t="shared" si="438"/>
        <v>220</v>
      </c>
      <c r="B3294" s="8"/>
      <c r="C3294" s="1" t="s">
        <v>9</v>
      </c>
      <c r="W3294" s="1" t="str">
        <f t="shared" si="439"/>
        <v>29奈良県</v>
      </c>
    </row>
    <row r="3295" spans="1:23" ht="13.5" customHeight="1" x14ac:dyDescent="0.15">
      <c r="A3295" s="8">
        <f t="shared" si="438"/>
        <v>220</v>
      </c>
      <c r="B3295" s="8"/>
      <c r="D3295" s="38"/>
      <c r="E3295" s="39"/>
      <c r="F3295" s="40" t="s">
        <v>10</v>
      </c>
      <c r="G3295" s="41"/>
      <c r="H3295" s="42" t="s">
        <v>11</v>
      </c>
      <c r="I3295" s="42" t="s">
        <v>12</v>
      </c>
      <c r="J3295" s="42" t="s">
        <v>13</v>
      </c>
      <c r="K3295" s="42" t="s">
        <v>14</v>
      </c>
      <c r="L3295" s="43" t="s">
        <v>15</v>
      </c>
      <c r="M3295" s="41"/>
      <c r="N3295" s="41"/>
      <c r="O3295" s="43" t="s">
        <v>16</v>
      </c>
      <c r="P3295" s="41"/>
      <c r="Q3295" s="44"/>
      <c r="W3295" s="1" t="str">
        <f t="shared" si="439"/>
        <v>29奈良県</v>
      </c>
    </row>
    <row r="3296" spans="1:23" ht="32.25" thickBot="1" x14ac:dyDescent="0.2">
      <c r="A3296" s="8">
        <f t="shared" si="438"/>
        <v>220</v>
      </c>
      <c r="B3296" s="8"/>
      <c r="D3296" s="45"/>
      <c r="E3296" s="46"/>
      <c r="F3296" s="47" t="s">
        <v>17</v>
      </c>
      <c r="G3296" s="48" t="s">
        <v>18</v>
      </c>
      <c r="H3296" s="49" t="s">
        <v>19</v>
      </c>
      <c r="I3296" s="49" t="s">
        <v>20</v>
      </c>
      <c r="J3296" s="49" t="s">
        <v>21</v>
      </c>
      <c r="K3296" s="49" t="s">
        <v>22</v>
      </c>
      <c r="L3296" s="50" t="s">
        <v>23</v>
      </c>
      <c r="M3296" s="51" t="s">
        <v>24</v>
      </c>
      <c r="N3296" s="52" t="s">
        <v>25</v>
      </c>
      <c r="O3296" s="53" t="s">
        <v>26</v>
      </c>
      <c r="P3296" s="51" t="s">
        <v>27</v>
      </c>
      <c r="Q3296" s="54" t="s">
        <v>28</v>
      </c>
      <c r="W3296" s="1" t="str">
        <f t="shared" si="439"/>
        <v>29奈良県</v>
      </c>
    </row>
    <row r="3297" spans="1:23" ht="14.25" thickTop="1" x14ac:dyDescent="0.15">
      <c r="A3297" s="8">
        <f t="shared" si="438"/>
        <v>220</v>
      </c>
      <c r="B3297" s="8">
        <f>B3292</f>
        <v>2902</v>
      </c>
      <c r="D3297" s="55"/>
      <c r="E3297" s="56" t="s">
        <v>29</v>
      </c>
      <c r="F3297" s="57">
        <f>SUM(F3298:F3301)</f>
        <v>2553</v>
      </c>
      <c r="G3297" s="58">
        <f>IFERROR(F3297/P3297,"-")</f>
        <v>1.0790363482671175</v>
      </c>
      <c r="H3297" s="59">
        <f>SUM(H3298:H3301)</f>
        <v>2559</v>
      </c>
      <c r="I3297" s="59">
        <f>SUM(I3298:I3301)</f>
        <v>2437</v>
      </c>
      <c r="J3297" s="59">
        <f>SUM(J3298:J3301)</f>
        <v>2430</v>
      </c>
      <c r="K3297" s="59">
        <f>SUM(K3298:K3301)</f>
        <v>2412</v>
      </c>
      <c r="L3297" s="60">
        <f>SUM(L3298:L3301)</f>
        <v>2393</v>
      </c>
      <c r="M3297" s="61">
        <f>IFERROR(L3297/F3297,"-")</f>
        <v>0.93732863298080693</v>
      </c>
      <c r="N3297" s="62">
        <f>L3297-F3297</f>
        <v>-160</v>
      </c>
      <c r="O3297" s="60">
        <f>SUM(O3298:O3301)</f>
        <v>2385</v>
      </c>
      <c r="P3297" s="63">
        <f>SUM(P3298:P3301)</f>
        <v>2366</v>
      </c>
      <c r="Q3297" s="64">
        <f>IFERROR(O3297/P3297,"-")</f>
        <v>1.0080304311073542</v>
      </c>
      <c r="W3297" s="1" t="str">
        <f t="shared" si="439"/>
        <v>29奈良県</v>
      </c>
    </row>
    <row r="3298" spans="1:23" x14ac:dyDescent="0.15">
      <c r="A3298" s="8">
        <f t="shared" si="438"/>
        <v>220</v>
      </c>
      <c r="B3298" s="8">
        <f>B3297</f>
        <v>2902</v>
      </c>
      <c r="D3298" s="65"/>
      <c r="E3298" s="66" t="s">
        <v>30</v>
      </c>
      <c r="F3298" s="67">
        <v>362</v>
      </c>
      <c r="G3298" s="68">
        <f>IFERROR(F3298/P3298,"-")</f>
        <v>1.2701754385964912</v>
      </c>
      <c r="H3298" s="69">
        <v>452</v>
      </c>
      <c r="I3298" s="69">
        <v>359</v>
      </c>
      <c r="J3298" s="69">
        <v>549</v>
      </c>
      <c r="K3298" s="69">
        <v>531</v>
      </c>
      <c r="L3298" s="70">
        <v>524</v>
      </c>
      <c r="M3298" s="71">
        <f>IFERROR(L3298/F3298,"-")</f>
        <v>1.4475138121546962</v>
      </c>
      <c r="N3298" s="72">
        <f>L3298-F3298</f>
        <v>162</v>
      </c>
      <c r="O3298" s="70">
        <v>466</v>
      </c>
      <c r="P3298" s="73">
        <v>285</v>
      </c>
      <c r="Q3298" s="74">
        <f>IFERROR(O3298/P3298,"-")</f>
        <v>1.6350877192982456</v>
      </c>
      <c r="W3298" s="1" t="str">
        <f t="shared" si="439"/>
        <v>29奈良県</v>
      </c>
    </row>
    <row r="3299" spans="1:23" x14ac:dyDescent="0.15">
      <c r="A3299" s="8">
        <f t="shared" si="438"/>
        <v>220</v>
      </c>
      <c r="B3299" s="8">
        <f>B3298</f>
        <v>2902</v>
      </c>
      <c r="D3299" s="65"/>
      <c r="E3299" s="75" t="s">
        <v>31</v>
      </c>
      <c r="F3299" s="76">
        <v>1425</v>
      </c>
      <c r="G3299" s="77">
        <f>IFERROR(F3299/P3299,"-")</f>
        <v>1.527331189710611</v>
      </c>
      <c r="H3299" s="78">
        <v>1235</v>
      </c>
      <c r="I3299" s="78">
        <v>1282</v>
      </c>
      <c r="J3299" s="78">
        <v>1085</v>
      </c>
      <c r="K3299" s="78">
        <v>1129</v>
      </c>
      <c r="L3299" s="79">
        <v>1110</v>
      </c>
      <c r="M3299" s="80">
        <f>IFERROR(L3299/F3299,"-")</f>
        <v>0.77894736842105261</v>
      </c>
      <c r="N3299" s="81">
        <f>L3299-F3299</f>
        <v>-315</v>
      </c>
      <c r="O3299" s="79">
        <v>1168</v>
      </c>
      <c r="P3299" s="82">
        <v>933</v>
      </c>
      <c r="Q3299" s="83">
        <f>IFERROR(O3299/P3299,"-")</f>
        <v>1.2518756698821008</v>
      </c>
      <c r="W3299" s="1" t="str">
        <f t="shared" si="439"/>
        <v>29奈良県</v>
      </c>
    </row>
    <row r="3300" spans="1:23" x14ac:dyDescent="0.15">
      <c r="A3300" s="8">
        <f t="shared" si="438"/>
        <v>220</v>
      </c>
      <c r="B3300" s="8">
        <f>B3299</f>
        <v>2902</v>
      </c>
      <c r="D3300" s="65"/>
      <c r="E3300" s="75" t="s">
        <v>32</v>
      </c>
      <c r="F3300" s="76">
        <v>406</v>
      </c>
      <c r="G3300" s="77">
        <f>IFERROR(F3300/P3300,"-")</f>
        <v>0.48915662650602409</v>
      </c>
      <c r="H3300" s="78">
        <v>554</v>
      </c>
      <c r="I3300" s="78">
        <v>568</v>
      </c>
      <c r="J3300" s="78">
        <v>568</v>
      </c>
      <c r="K3300" s="78">
        <v>524</v>
      </c>
      <c r="L3300" s="79">
        <v>531</v>
      </c>
      <c r="M3300" s="80">
        <f>IFERROR(L3300/F3300,"-")</f>
        <v>1.3078817733990147</v>
      </c>
      <c r="N3300" s="81">
        <f>L3300-F3300</f>
        <v>125</v>
      </c>
      <c r="O3300" s="79">
        <v>523</v>
      </c>
      <c r="P3300" s="82">
        <v>830</v>
      </c>
      <c r="Q3300" s="83">
        <f>IFERROR(O3300/P3300,"-")</f>
        <v>0.63012048192771086</v>
      </c>
      <c r="W3300" s="1" t="str">
        <f t="shared" si="439"/>
        <v>29奈良県</v>
      </c>
    </row>
    <row r="3301" spans="1:23" ht="14.25" thickBot="1" x14ac:dyDescent="0.2">
      <c r="A3301" s="8">
        <f t="shared" si="438"/>
        <v>220</v>
      </c>
      <c r="B3301" s="8">
        <f>B3300</f>
        <v>2902</v>
      </c>
      <c r="D3301" s="84"/>
      <c r="E3301" s="85" t="s">
        <v>33</v>
      </c>
      <c r="F3301" s="86">
        <v>360</v>
      </c>
      <c r="G3301" s="87">
        <f>IFERROR(F3301/P3301,"-")</f>
        <v>1.1320754716981132</v>
      </c>
      <c r="H3301" s="88">
        <v>318</v>
      </c>
      <c r="I3301" s="88">
        <v>228</v>
      </c>
      <c r="J3301" s="88">
        <v>228</v>
      </c>
      <c r="K3301" s="88">
        <v>228</v>
      </c>
      <c r="L3301" s="89">
        <v>228</v>
      </c>
      <c r="M3301" s="90">
        <f>IFERROR(L3301/F3301,"-")</f>
        <v>0.6333333333333333</v>
      </c>
      <c r="N3301" s="91">
        <f>L3301-F3301</f>
        <v>-132</v>
      </c>
      <c r="O3301" s="89">
        <v>228</v>
      </c>
      <c r="P3301" s="92">
        <v>318</v>
      </c>
      <c r="Q3301" s="93">
        <f>IFERROR(O3301/P3301,"-")</f>
        <v>0.71698113207547165</v>
      </c>
      <c r="W3301" s="1" t="str">
        <f t="shared" si="439"/>
        <v>29奈良県</v>
      </c>
    </row>
    <row r="3302" spans="1:23" s="5" customFormat="1" x14ac:dyDescent="0.15">
      <c r="A3302" s="94">
        <f t="shared" si="438"/>
        <v>220</v>
      </c>
      <c r="B3302" s="94">
        <f>B3301</f>
        <v>2902</v>
      </c>
      <c r="D3302" s="95"/>
      <c r="E3302" s="96" t="s">
        <v>34</v>
      </c>
      <c r="F3302" s="97">
        <v>1</v>
      </c>
      <c r="G3302" s="98"/>
      <c r="H3302" s="97">
        <v>1</v>
      </c>
      <c r="I3302" s="97">
        <v>1</v>
      </c>
      <c r="J3302" s="97">
        <v>1</v>
      </c>
      <c r="K3302" s="97">
        <v>1</v>
      </c>
      <c r="L3302" s="97">
        <v>0.82352941176470584</v>
      </c>
      <c r="M3302" s="99"/>
      <c r="N3302" s="99"/>
      <c r="O3302" s="100"/>
      <c r="P3302" s="100"/>
      <c r="Q3302" s="99"/>
      <c r="W3302" s="5" t="str">
        <f t="shared" si="439"/>
        <v>29奈良県</v>
      </c>
    </row>
    <row r="3303" spans="1:23" x14ac:dyDescent="0.15">
      <c r="A3303" s="8">
        <f>(ROW()+12)/15</f>
        <v>221</v>
      </c>
      <c r="B3303" s="8"/>
      <c r="C3303" s="101">
        <f>(ROW()+12)/15</f>
        <v>221</v>
      </c>
      <c r="D3303" s="101"/>
      <c r="R3303" s="1" t="str">
        <f>"（"&amp;H3305&amp;"　"&amp;H3306&amp;"構想区域）"</f>
        <v>（奈良県　西和構想区域）</v>
      </c>
      <c r="W3303" s="1" t="str">
        <f>TEXT(F3305,"0?")&amp;H3305</f>
        <v>29奈良県</v>
      </c>
    </row>
    <row r="3304" spans="1:23" ht="14.25" thickBot="1" x14ac:dyDescent="0.2">
      <c r="A3304" s="8">
        <f t="shared" ref="A3304:A3317" si="440">A3303</f>
        <v>221</v>
      </c>
      <c r="B3304" s="8"/>
      <c r="C3304" s="1" t="s">
        <v>3</v>
      </c>
      <c r="W3304" s="1" t="str">
        <f>W3303</f>
        <v>29奈良県</v>
      </c>
    </row>
    <row r="3305" spans="1:23" x14ac:dyDescent="0.15">
      <c r="A3305" s="8">
        <f t="shared" si="440"/>
        <v>221</v>
      </c>
      <c r="B3305" s="8">
        <v>2903</v>
      </c>
      <c r="D3305" s="10" t="s">
        <v>4</v>
      </c>
      <c r="E3305" s="11"/>
      <c r="F3305" s="12">
        <f>QUOTIENT(F3306,100)</f>
        <v>29</v>
      </c>
      <c r="G3305" s="13"/>
      <c r="H3305" s="14" t="s">
        <v>276</v>
      </c>
      <c r="I3305" s="15"/>
      <c r="N3305" s="16"/>
      <c r="W3305" s="1" t="str">
        <f t="shared" ref="W3305:W3317" si="441">W3304</f>
        <v>29奈良県</v>
      </c>
    </row>
    <row r="3306" spans="1:23" x14ac:dyDescent="0.15">
      <c r="A3306" s="8">
        <f t="shared" si="440"/>
        <v>221</v>
      </c>
      <c r="B3306" s="8">
        <f>B3305</f>
        <v>2903</v>
      </c>
      <c r="D3306" s="17" t="s">
        <v>5</v>
      </c>
      <c r="E3306" s="18"/>
      <c r="F3306" s="19">
        <f>B3306</f>
        <v>2903</v>
      </c>
      <c r="G3306" s="20"/>
      <c r="H3306" s="21" t="s">
        <v>279</v>
      </c>
      <c r="I3306" s="22"/>
      <c r="N3306" s="16"/>
      <c r="W3306" s="1" t="str">
        <f t="shared" si="441"/>
        <v>29奈良県</v>
      </c>
    </row>
    <row r="3307" spans="1:23" x14ac:dyDescent="0.15">
      <c r="A3307" s="8">
        <f t="shared" si="440"/>
        <v>221</v>
      </c>
      <c r="B3307" s="8">
        <f>B3306</f>
        <v>2903</v>
      </c>
      <c r="D3307" s="23" t="s">
        <v>6</v>
      </c>
      <c r="E3307" s="24"/>
      <c r="F3307" s="25">
        <v>33.877499999999998</v>
      </c>
      <c r="G3307" s="26"/>
      <c r="H3307" s="26"/>
      <c r="I3307" s="27"/>
      <c r="J3307" s="28"/>
      <c r="K3307" s="28"/>
      <c r="M3307" s="28"/>
      <c r="N3307" s="29"/>
      <c r="O3307" s="30" t="s">
        <v>7</v>
      </c>
      <c r="W3307" s="1" t="str">
        <f t="shared" si="441"/>
        <v>29奈良県</v>
      </c>
    </row>
    <row r="3308" spans="1:23" ht="14.25" thickBot="1" x14ac:dyDescent="0.2">
      <c r="A3308" s="8">
        <f t="shared" si="440"/>
        <v>221</v>
      </c>
      <c r="B3308" s="8">
        <f>B3307</f>
        <v>2903</v>
      </c>
      <c r="D3308" s="31" t="s">
        <v>8</v>
      </c>
      <c r="E3308" s="32"/>
      <c r="F3308" s="33">
        <v>168.49</v>
      </c>
      <c r="G3308" s="34"/>
      <c r="H3308" s="34"/>
      <c r="I3308" s="35"/>
      <c r="J3308" s="36"/>
      <c r="K3308" s="36"/>
      <c r="M3308" s="36"/>
      <c r="O3308" s="37">
        <v>-1.9000000000000017E-2</v>
      </c>
      <c r="P3308" s="37"/>
      <c r="W3308" s="1" t="str">
        <f t="shared" si="441"/>
        <v>29奈良県</v>
      </c>
    </row>
    <row r="3309" spans="1:23" ht="14.25" thickBot="1" x14ac:dyDescent="0.2">
      <c r="A3309" s="8">
        <f t="shared" si="440"/>
        <v>221</v>
      </c>
      <c r="B3309" s="8"/>
      <c r="C3309" s="1" t="s">
        <v>9</v>
      </c>
      <c r="W3309" s="1" t="str">
        <f t="shared" si="441"/>
        <v>29奈良県</v>
      </c>
    </row>
    <row r="3310" spans="1:23" ht="13.5" customHeight="1" x14ac:dyDescent="0.15">
      <c r="A3310" s="8">
        <f t="shared" si="440"/>
        <v>221</v>
      </c>
      <c r="B3310" s="8"/>
      <c r="D3310" s="38"/>
      <c r="E3310" s="39"/>
      <c r="F3310" s="40" t="s">
        <v>10</v>
      </c>
      <c r="G3310" s="41"/>
      <c r="H3310" s="42" t="s">
        <v>11</v>
      </c>
      <c r="I3310" s="42" t="s">
        <v>12</v>
      </c>
      <c r="J3310" s="42" t="s">
        <v>13</v>
      </c>
      <c r="K3310" s="42" t="s">
        <v>14</v>
      </c>
      <c r="L3310" s="43" t="s">
        <v>15</v>
      </c>
      <c r="M3310" s="41"/>
      <c r="N3310" s="41"/>
      <c r="O3310" s="43" t="s">
        <v>16</v>
      </c>
      <c r="P3310" s="41"/>
      <c r="Q3310" s="44"/>
      <c r="W3310" s="1" t="str">
        <f t="shared" si="441"/>
        <v>29奈良県</v>
      </c>
    </row>
    <row r="3311" spans="1:23" ht="32.25" thickBot="1" x14ac:dyDescent="0.2">
      <c r="A3311" s="8">
        <f t="shared" si="440"/>
        <v>221</v>
      </c>
      <c r="B3311" s="8"/>
      <c r="D3311" s="45"/>
      <c r="E3311" s="46"/>
      <c r="F3311" s="47" t="s">
        <v>17</v>
      </c>
      <c r="G3311" s="48" t="s">
        <v>18</v>
      </c>
      <c r="H3311" s="49" t="s">
        <v>19</v>
      </c>
      <c r="I3311" s="49" t="s">
        <v>20</v>
      </c>
      <c r="J3311" s="49" t="s">
        <v>21</v>
      </c>
      <c r="K3311" s="49" t="s">
        <v>22</v>
      </c>
      <c r="L3311" s="50" t="s">
        <v>23</v>
      </c>
      <c r="M3311" s="51" t="s">
        <v>24</v>
      </c>
      <c r="N3311" s="52" t="s">
        <v>25</v>
      </c>
      <c r="O3311" s="53" t="s">
        <v>26</v>
      </c>
      <c r="P3311" s="51" t="s">
        <v>27</v>
      </c>
      <c r="Q3311" s="54" t="s">
        <v>28</v>
      </c>
      <c r="W3311" s="1" t="str">
        <f t="shared" si="441"/>
        <v>29奈良県</v>
      </c>
    </row>
    <row r="3312" spans="1:23" ht="14.25" thickTop="1" x14ac:dyDescent="0.15">
      <c r="A3312" s="8">
        <f t="shared" si="440"/>
        <v>221</v>
      </c>
      <c r="B3312" s="8">
        <f>B3307</f>
        <v>2903</v>
      </c>
      <c r="D3312" s="55"/>
      <c r="E3312" s="56" t="s">
        <v>29</v>
      </c>
      <c r="F3312" s="57">
        <f>SUM(F3313:F3316)</f>
        <v>3258</v>
      </c>
      <c r="G3312" s="58">
        <f>IFERROR(F3312/P3312,"-")</f>
        <v>0.9857791225416036</v>
      </c>
      <c r="H3312" s="59">
        <f>SUM(H3313:H3316)</f>
        <v>3361</v>
      </c>
      <c r="I3312" s="59">
        <f>SUM(I3313:I3316)</f>
        <v>3104</v>
      </c>
      <c r="J3312" s="59">
        <f>SUM(J3313:J3316)</f>
        <v>3123</v>
      </c>
      <c r="K3312" s="59">
        <f>SUM(K3313:K3316)</f>
        <v>3074</v>
      </c>
      <c r="L3312" s="60">
        <f>SUM(L3313:L3316)</f>
        <v>3019</v>
      </c>
      <c r="M3312" s="61">
        <f>IFERROR(L3312/F3312,"-")</f>
        <v>0.92664211172498467</v>
      </c>
      <c r="N3312" s="62">
        <f>L3312-F3312</f>
        <v>-239</v>
      </c>
      <c r="O3312" s="60">
        <f>SUM(O3313:O3316)</f>
        <v>3105</v>
      </c>
      <c r="P3312" s="63">
        <f>SUM(P3313:P3316)</f>
        <v>3305</v>
      </c>
      <c r="Q3312" s="64">
        <f>IFERROR(O3312/P3312,"-")</f>
        <v>0.93948562783661116</v>
      </c>
      <c r="W3312" s="1" t="str">
        <f t="shared" si="441"/>
        <v>29奈良県</v>
      </c>
    </row>
    <row r="3313" spans="1:23" x14ac:dyDescent="0.15">
      <c r="A3313" s="8">
        <f t="shared" si="440"/>
        <v>221</v>
      </c>
      <c r="B3313" s="8">
        <f>B3312</f>
        <v>2903</v>
      </c>
      <c r="D3313" s="65"/>
      <c r="E3313" s="66" t="s">
        <v>30</v>
      </c>
      <c r="F3313" s="67">
        <v>534</v>
      </c>
      <c r="G3313" s="68">
        <f>IFERROR(F3313/P3313,"-")</f>
        <v>1.8869257950530036</v>
      </c>
      <c r="H3313" s="69">
        <v>493</v>
      </c>
      <c r="I3313" s="69">
        <v>490</v>
      </c>
      <c r="J3313" s="69">
        <v>484</v>
      </c>
      <c r="K3313" s="69">
        <v>435</v>
      </c>
      <c r="L3313" s="70">
        <v>248</v>
      </c>
      <c r="M3313" s="71">
        <f>IFERROR(L3313/F3313,"-")</f>
        <v>0.46441947565543074</v>
      </c>
      <c r="N3313" s="72">
        <f>L3313-F3313</f>
        <v>-286</v>
      </c>
      <c r="O3313" s="70">
        <v>290</v>
      </c>
      <c r="P3313" s="73">
        <v>283</v>
      </c>
      <c r="Q3313" s="74">
        <f>IFERROR(O3313/P3313,"-")</f>
        <v>1.0247349823321554</v>
      </c>
      <c r="W3313" s="1" t="str">
        <f t="shared" si="441"/>
        <v>29奈良県</v>
      </c>
    </row>
    <row r="3314" spans="1:23" x14ac:dyDescent="0.15">
      <c r="A3314" s="8">
        <f t="shared" si="440"/>
        <v>221</v>
      </c>
      <c r="B3314" s="8">
        <f>B3313</f>
        <v>2903</v>
      </c>
      <c r="D3314" s="65"/>
      <c r="E3314" s="75" t="s">
        <v>31</v>
      </c>
      <c r="F3314" s="76">
        <v>1393</v>
      </c>
      <c r="G3314" s="77">
        <f>IFERROR(F3314/P3314,"-")</f>
        <v>1.4946351931330473</v>
      </c>
      <c r="H3314" s="78">
        <v>1501</v>
      </c>
      <c r="I3314" s="78">
        <v>1530</v>
      </c>
      <c r="J3314" s="78">
        <v>1555</v>
      </c>
      <c r="K3314" s="78">
        <v>1525</v>
      </c>
      <c r="L3314" s="79">
        <v>1657</v>
      </c>
      <c r="M3314" s="80">
        <f>IFERROR(L3314/F3314,"-")</f>
        <v>1.1895190236898781</v>
      </c>
      <c r="N3314" s="81">
        <f>L3314-F3314</f>
        <v>264</v>
      </c>
      <c r="O3314" s="79">
        <v>1712</v>
      </c>
      <c r="P3314" s="82">
        <v>932</v>
      </c>
      <c r="Q3314" s="83">
        <f>IFERROR(O3314/P3314,"-")</f>
        <v>1.8369098712446352</v>
      </c>
      <c r="W3314" s="1" t="str">
        <f t="shared" si="441"/>
        <v>29奈良県</v>
      </c>
    </row>
    <row r="3315" spans="1:23" x14ac:dyDescent="0.15">
      <c r="A3315" s="8">
        <f t="shared" si="440"/>
        <v>221</v>
      </c>
      <c r="B3315" s="8">
        <f>B3314</f>
        <v>2903</v>
      </c>
      <c r="D3315" s="65"/>
      <c r="E3315" s="75" t="s">
        <v>32</v>
      </c>
      <c r="F3315" s="76">
        <v>409</v>
      </c>
      <c r="G3315" s="77">
        <f>IFERROR(F3315/P3315,"-")</f>
        <v>0.36747529200359391</v>
      </c>
      <c r="H3315" s="78">
        <v>514</v>
      </c>
      <c r="I3315" s="78">
        <v>469</v>
      </c>
      <c r="J3315" s="78">
        <v>469</v>
      </c>
      <c r="K3315" s="78">
        <v>499</v>
      </c>
      <c r="L3315" s="79">
        <v>491</v>
      </c>
      <c r="M3315" s="80">
        <f>IFERROR(L3315/F3315,"-")</f>
        <v>1.2004889975550121</v>
      </c>
      <c r="N3315" s="81">
        <f>L3315-F3315</f>
        <v>82</v>
      </c>
      <c r="O3315" s="79">
        <v>541</v>
      </c>
      <c r="P3315" s="82">
        <v>1113</v>
      </c>
      <c r="Q3315" s="83">
        <f>IFERROR(O3315/P3315,"-")</f>
        <v>0.48607367475292002</v>
      </c>
      <c r="W3315" s="1" t="str">
        <f t="shared" si="441"/>
        <v>29奈良県</v>
      </c>
    </row>
    <row r="3316" spans="1:23" ht="14.25" thickBot="1" x14ac:dyDescent="0.2">
      <c r="A3316" s="8">
        <f t="shared" si="440"/>
        <v>221</v>
      </c>
      <c r="B3316" s="8">
        <f>B3315</f>
        <v>2903</v>
      </c>
      <c r="D3316" s="84"/>
      <c r="E3316" s="85" t="s">
        <v>33</v>
      </c>
      <c r="F3316" s="86">
        <v>922</v>
      </c>
      <c r="G3316" s="87">
        <f>IFERROR(F3316/P3316,"-")</f>
        <v>0.94370522006141244</v>
      </c>
      <c r="H3316" s="88">
        <v>853</v>
      </c>
      <c r="I3316" s="88">
        <v>615</v>
      </c>
      <c r="J3316" s="88">
        <v>615</v>
      </c>
      <c r="K3316" s="88">
        <v>615</v>
      </c>
      <c r="L3316" s="89">
        <v>623</v>
      </c>
      <c r="M3316" s="90">
        <f>IFERROR(L3316/F3316,"-")</f>
        <v>0.675704989154013</v>
      </c>
      <c r="N3316" s="91">
        <f>L3316-F3316</f>
        <v>-299</v>
      </c>
      <c r="O3316" s="89">
        <v>562</v>
      </c>
      <c r="P3316" s="92">
        <v>977</v>
      </c>
      <c r="Q3316" s="93">
        <f>IFERROR(O3316/P3316,"-")</f>
        <v>0.57523029682702154</v>
      </c>
      <c r="W3316" s="1" t="str">
        <f t="shared" si="441"/>
        <v>29奈良県</v>
      </c>
    </row>
    <row r="3317" spans="1:23" s="5" customFormat="1" x14ac:dyDescent="0.15">
      <c r="A3317" s="94">
        <f t="shared" si="440"/>
        <v>221</v>
      </c>
      <c r="B3317" s="94">
        <f>B3316</f>
        <v>2903</v>
      </c>
      <c r="D3317" s="95"/>
      <c r="E3317" s="96" t="s">
        <v>34</v>
      </c>
      <c r="F3317" s="97">
        <v>0.92</v>
      </c>
      <c r="G3317" s="98"/>
      <c r="H3317" s="97">
        <v>1</v>
      </c>
      <c r="I3317" s="97">
        <v>0.92</v>
      </c>
      <c r="J3317" s="97">
        <v>1</v>
      </c>
      <c r="K3317" s="97">
        <v>1</v>
      </c>
      <c r="L3317" s="97">
        <v>1</v>
      </c>
      <c r="M3317" s="99"/>
      <c r="N3317" s="99"/>
      <c r="O3317" s="100"/>
      <c r="P3317" s="100"/>
      <c r="Q3317" s="99"/>
      <c r="W3317" s="5" t="str">
        <f t="shared" si="441"/>
        <v>29奈良県</v>
      </c>
    </row>
    <row r="3318" spans="1:23" x14ac:dyDescent="0.15">
      <c r="A3318" s="8">
        <f>(ROW()+12)/15</f>
        <v>222</v>
      </c>
      <c r="B3318" s="8"/>
      <c r="C3318" s="101">
        <f>(ROW()+12)/15</f>
        <v>222</v>
      </c>
      <c r="D3318" s="101"/>
      <c r="R3318" s="1" t="str">
        <f>"（"&amp;H3320&amp;"　"&amp;H3321&amp;"構想区域）"</f>
        <v>（奈良県　中和構想区域）</v>
      </c>
      <c r="W3318" s="1" t="str">
        <f>TEXT(F3320,"0?")&amp;H3320</f>
        <v>29奈良県</v>
      </c>
    </row>
    <row r="3319" spans="1:23" ht="14.25" thickBot="1" x14ac:dyDescent="0.2">
      <c r="A3319" s="8">
        <f t="shared" ref="A3319:A3332" si="442">A3318</f>
        <v>222</v>
      </c>
      <c r="B3319" s="8"/>
      <c r="C3319" s="1" t="s">
        <v>3</v>
      </c>
      <c r="W3319" s="1" t="str">
        <f>W3318</f>
        <v>29奈良県</v>
      </c>
    </row>
    <row r="3320" spans="1:23" x14ac:dyDescent="0.15">
      <c r="A3320" s="8">
        <f t="shared" si="442"/>
        <v>222</v>
      </c>
      <c r="B3320" s="8">
        <v>2904</v>
      </c>
      <c r="D3320" s="10" t="s">
        <v>4</v>
      </c>
      <c r="E3320" s="11"/>
      <c r="F3320" s="12">
        <f>QUOTIENT(F3321,100)</f>
        <v>29</v>
      </c>
      <c r="G3320" s="13"/>
      <c r="H3320" s="14" t="s">
        <v>276</v>
      </c>
      <c r="I3320" s="15"/>
      <c r="N3320" s="16"/>
      <c r="W3320" s="1" t="str">
        <f t="shared" ref="W3320:W3332" si="443">W3319</f>
        <v>29奈良県</v>
      </c>
    </row>
    <row r="3321" spans="1:23" x14ac:dyDescent="0.15">
      <c r="A3321" s="8">
        <f t="shared" si="442"/>
        <v>222</v>
      </c>
      <c r="B3321" s="8">
        <f>B3320</f>
        <v>2904</v>
      </c>
      <c r="D3321" s="17" t="s">
        <v>5</v>
      </c>
      <c r="E3321" s="18"/>
      <c r="F3321" s="19">
        <f>B3321</f>
        <v>2904</v>
      </c>
      <c r="G3321" s="20"/>
      <c r="H3321" s="21" t="s">
        <v>280</v>
      </c>
      <c r="I3321" s="22"/>
      <c r="N3321" s="16"/>
      <c r="W3321" s="1" t="str">
        <f t="shared" si="443"/>
        <v>29奈良県</v>
      </c>
    </row>
    <row r="3322" spans="1:23" x14ac:dyDescent="0.15">
      <c r="A3322" s="8">
        <f t="shared" si="442"/>
        <v>222</v>
      </c>
      <c r="B3322" s="8">
        <f>B3321</f>
        <v>2904</v>
      </c>
      <c r="D3322" s="23" t="s">
        <v>6</v>
      </c>
      <c r="E3322" s="24"/>
      <c r="F3322" s="25">
        <v>36.7425</v>
      </c>
      <c r="G3322" s="26"/>
      <c r="H3322" s="26"/>
      <c r="I3322" s="27"/>
      <c r="J3322" s="28"/>
      <c r="K3322" s="28"/>
      <c r="M3322" s="28"/>
      <c r="N3322" s="29"/>
      <c r="O3322" s="30" t="s">
        <v>7</v>
      </c>
      <c r="W3322" s="1" t="str">
        <f t="shared" si="443"/>
        <v>29奈良県</v>
      </c>
    </row>
    <row r="3323" spans="1:23" ht="14.25" thickBot="1" x14ac:dyDescent="0.2">
      <c r="A3323" s="8">
        <f t="shared" si="442"/>
        <v>222</v>
      </c>
      <c r="B3323" s="8">
        <f>B3322</f>
        <v>2904</v>
      </c>
      <c r="D3323" s="31" t="s">
        <v>8</v>
      </c>
      <c r="E3323" s="32"/>
      <c r="F3323" s="33">
        <v>240.79</v>
      </c>
      <c r="G3323" s="34"/>
      <c r="H3323" s="34"/>
      <c r="I3323" s="35"/>
      <c r="J3323" s="36"/>
      <c r="K3323" s="36"/>
      <c r="M3323" s="36"/>
      <c r="O3323" s="37">
        <v>-0.13499999999999998</v>
      </c>
      <c r="P3323" s="37"/>
      <c r="W3323" s="1" t="str">
        <f t="shared" si="443"/>
        <v>29奈良県</v>
      </c>
    </row>
    <row r="3324" spans="1:23" ht="14.25" thickBot="1" x14ac:dyDescent="0.2">
      <c r="A3324" s="8">
        <f t="shared" si="442"/>
        <v>222</v>
      </c>
      <c r="B3324" s="8"/>
      <c r="C3324" s="1" t="s">
        <v>9</v>
      </c>
      <c r="W3324" s="1" t="str">
        <f t="shared" si="443"/>
        <v>29奈良県</v>
      </c>
    </row>
    <row r="3325" spans="1:23" ht="13.5" customHeight="1" x14ac:dyDescent="0.15">
      <c r="A3325" s="8">
        <f t="shared" si="442"/>
        <v>222</v>
      </c>
      <c r="B3325" s="8"/>
      <c r="D3325" s="38"/>
      <c r="E3325" s="39"/>
      <c r="F3325" s="40" t="s">
        <v>10</v>
      </c>
      <c r="G3325" s="41"/>
      <c r="H3325" s="42" t="s">
        <v>11</v>
      </c>
      <c r="I3325" s="42" t="s">
        <v>12</v>
      </c>
      <c r="J3325" s="42" t="s">
        <v>13</v>
      </c>
      <c r="K3325" s="42" t="s">
        <v>14</v>
      </c>
      <c r="L3325" s="43" t="s">
        <v>15</v>
      </c>
      <c r="M3325" s="41"/>
      <c r="N3325" s="41"/>
      <c r="O3325" s="43" t="s">
        <v>16</v>
      </c>
      <c r="P3325" s="41"/>
      <c r="Q3325" s="44"/>
      <c r="W3325" s="1" t="str">
        <f t="shared" si="443"/>
        <v>29奈良県</v>
      </c>
    </row>
    <row r="3326" spans="1:23" ht="32.25" thickBot="1" x14ac:dyDescent="0.2">
      <c r="A3326" s="8">
        <f t="shared" si="442"/>
        <v>222</v>
      </c>
      <c r="B3326" s="8"/>
      <c r="D3326" s="45"/>
      <c r="E3326" s="46"/>
      <c r="F3326" s="47" t="s">
        <v>17</v>
      </c>
      <c r="G3326" s="48" t="s">
        <v>18</v>
      </c>
      <c r="H3326" s="49" t="s">
        <v>19</v>
      </c>
      <c r="I3326" s="49" t="s">
        <v>20</v>
      </c>
      <c r="J3326" s="49" t="s">
        <v>21</v>
      </c>
      <c r="K3326" s="49" t="s">
        <v>22</v>
      </c>
      <c r="L3326" s="50" t="s">
        <v>23</v>
      </c>
      <c r="M3326" s="51" t="s">
        <v>24</v>
      </c>
      <c r="N3326" s="52" t="s">
        <v>25</v>
      </c>
      <c r="O3326" s="53" t="s">
        <v>26</v>
      </c>
      <c r="P3326" s="51" t="s">
        <v>27</v>
      </c>
      <c r="Q3326" s="54" t="s">
        <v>28</v>
      </c>
      <c r="W3326" s="1" t="str">
        <f t="shared" si="443"/>
        <v>29奈良県</v>
      </c>
    </row>
    <row r="3327" spans="1:23" ht="14.25" thickTop="1" x14ac:dyDescent="0.15">
      <c r="A3327" s="8">
        <f t="shared" si="442"/>
        <v>222</v>
      </c>
      <c r="B3327" s="8">
        <f>B3322</f>
        <v>2904</v>
      </c>
      <c r="D3327" s="55"/>
      <c r="E3327" s="56" t="s">
        <v>29</v>
      </c>
      <c r="F3327" s="57">
        <f>SUM(F3328:F3331)</f>
        <v>3573</v>
      </c>
      <c r="G3327" s="58">
        <f>IFERROR(F3327/P3327,"-")</f>
        <v>1.0499559212459595</v>
      </c>
      <c r="H3327" s="59">
        <f>SUM(H3328:H3331)</f>
        <v>3475</v>
      </c>
      <c r="I3327" s="59">
        <f>SUM(I3328:I3331)</f>
        <v>3499</v>
      </c>
      <c r="J3327" s="59">
        <f>SUM(J3328:J3331)</f>
        <v>3473</v>
      </c>
      <c r="K3327" s="59">
        <f>SUM(K3328:K3331)</f>
        <v>3473</v>
      </c>
      <c r="L3327" s="60">
        <f>SUM(L3328:L3331)</f>
        <v>3453</v>
      </c>
      <c r="M3327" s="61">
        <f>IFERROR(L3327/F3327,"-")</f>
        <v>0.96641477749790095</v>
      </c>
      <c r="N3327" s="62">
        <f>L3327-F3327</f>
        <v>-120</v>
      </c>
      <c r="O3327" s="60">
        <f>SUM(O3328:O3331)</f>
        <v>3408</v>
      </c>
      <c r="P3327" s="63">
        <f>SUM(P3328:P3331)</f>
        <v>3403</v>
      </c>
      <c r="Q3327" s="64">
        <f>IFERROR(O3327/P3327,"-")</f>
        <v>1.0014692918013517</v>
      </c>
      <c r="W3327" s="1" t="str">
        <f t="shared" si="443"/>
        <v>29奈良県</v>
      </c>
    </row>
    <row r="3328" spans="1:23" x14ac:dyDescent="0.15">
      <c r="A3328" s="8">
        <f t="shared" si="442"/>
        <v>222</v>
      </c>
      <c r="B3328" s="8">
        <f>B3327</f>
        <v>2904</v>
      </c>
      <c r="D3328" s="65"/>
      <c r="E3328" s="66" t="s">
        <v>30</v>
      </c>
      <c r="F3328" s="67">
        <v>460</v>
      </c>
      <c r="G3328" s="68">
        <f>IFERROR(F3328/P3328,"-")</f>
        <v>1.295774647887324</v>
      </c>
      <c r="H3328" s="69">
        <v>453</v>
      </c>
      <c r="I3328" s="69">
        <v>433</v>
      </c>
      <c r="J3328" s="69">
        <v>433</v>
      </c>
      <c r="K3328" s="69">
        <v>433</v>
      </c>
      <c r="L3328" s="70">
        <v>442</v>
      </c>
      <c r="M3328" s="71">
        <f>IFERROR(L3328/F3328,"-")</f>
        <v>0.96086956521739131</v>
      </c>
      <c r="N3328" s="72">
        <f>L3328-F3328</f>
        <v>-18</v>
      </c>
      <c r="O3328" s="70">
        <v>433</v>
      </c>
      <c r="P3328" s="73">
        <v>355</v>
      </c>
      <c r="Q3328" s="74">
        <f>IFERROR(O3328/P3328,"-")</f>
        <v>1.2197183098591549</v>
      </c>
      <c r="W3328" s="1" t="str">
        <f t="shared" si="443"/>
        <v>29奈良県</v>
      </c>
    </row>
    <row r="3329" spans="1:23" x14ac:dyDescent="0.15">
      <c r="A3329" s="8">
        <f t="shared" si="442"/>
        <v>222</v>
      </c>
      <c r="B3329" s="8">
        <f>B3328</f>
        <v>2904</v>
      </c>
      <c r="D3329" s="65"/>
      <c r="E3329" s="75" t="s">
        <v>31</v>
      </c>
      <c r="F3329" s="76">
        <v>1885</v>
      </c>
      <c r="G3329" s="77">
        <f>IFERROR(F3329/P3329,"-")</f>
        <v>1.5591397849462365</v>
      </c>
      <c r="H3329" s="78">
        <v>1812</v>
      </c>
      <c r="I3329" s="78">
        <v>1837</v>
      </c>
      <c r="J3329" s="78">
        <v>1832</v>
      </c>
      <c r="K3329" s="78">
        <v>1832</v>
      </c>
      <c r="L3329" s="79">
        <v>1823</v>
      </c>
      <c r="M3329" s="80">
        <f>IFERROR(L3329/F3329,"-")</f>
        <v>0.96710875331564983</v>
      </c>
      <c r="N3329" s="81">
        <f>L3329-F3329</f>
        <v>-62</v>
      </c>
      <c r="O3329" s="79">
        <v>1868</v>
      </c>
      <c r="P3329" s="82">
        <v>1209</v>
      </c>
      <c r="Q3329" s="83">
        <f>IFERROR(O3329/P3329,"-")</f>
        <v>1.5450785773366418</v>
      </c>
      <c r="W3329" s="1" t="str">
        <f t="shared" si="443"/>
        <v>29奈良県</v>
      </c>
    </row>
    <row r="3330" spans="1:23" x14ac:dyDescent="0.15">
      <c r="A3330" s="8">
        <f t="shared" si="442"/>
        <v>222</v>
      </c>
      <c r="B3330" s="8">
        <f>B3329</f>
        <v>2904</v>
      </c>
      <c r="D3330" s="65"/>
      <c r="E3330" s="75" t="s">
        <v>32</v>
      </c>
      <c r="F3330" s="76">
        <v>421</v>
      </c>
      <c r="G3330" s="77">
        <f>IFERROR(F3330/P3330,"-")</f>
        <v>0.37256637168141593</v>
      </c>
      <c r="H3330" s="78">
        <v>556</v>
      </c>
      <c r="I3330" s="78">
        <v>560</v>
      </c>
      <c r="J3330" s="78">
        <v>560</v>
      </c>
      <c r="K3330" s="78">
        <v>560</v>
      </c>
      <c r="L3330" s="79">
        <v>541</v>
      </c>
      <c r="M3330" s="80">
        <f>IFERROR(L3330/F3330,"-")</f>
        <v>1.2850356294536818</v>
      </c>
      <c r="N3330" s="81">
        <f>L3330-F3330</f>
        <v>120</v>
      </c>
      <c r="O3330" s="79">
        <v>496</v>
      </c>
      <c r="P3330" s="82">
        <v>1130</v>
      </c>
      <c r="Q3330" s="83">
        <f>IFERROR(O3330/P3330,"-")</f>
        <v>0.43893805309734513</v>
      </c>
      <c r="W3330" s="1" t="str">
        <f t="shared" si="443"/>
        <v>29奈良県</v>
      </c>
    </row>
    <row r="3331" spans="1:23" ht="14.25" thickBot="1" x14ac:dyDescent="0.2">
      <c r="A3331" s="8">
        <f t="shared" si="442"/>
        <v>222</v>
      </c>
      <c r="B3331" s="8">
        <f>B3330</f>
        <v>2904</v>
      </c>
      <c r="D3331" s="84"/>
      <c r="E3331" s="85" t="s">
        <v>33</v>
      </c>
      <c r="F3331" s="86">
        <v>807</v>
      </c>
      <c r="G3331" s="87">
        <f>IFERROR(F3331/P3331,"-")</f>
        <v>1.1382228490832158</v>
      </c>
      <c r="H3331" s="88">
        <v>654</v>
      </c>
      <c r="I3331" s="88">
        <v>669</v>
      </c>
      <c r="J3331" s="88">
        <v>648</v>
      </c>
      <c r="K3331" s="88">
        <v>648</v>
      </c>
      <c r="L3331" s="89">
        <v>647</v>
      </c>
      <c r="M3331" s="90">
        <f>IFERROR(L3331/F3331,"-")</f>
        <v>0.80173482032218091</v>
      </c>
      <c r="N3331" s="91">
        <f>L3331-F3331</f>
        <v>-160</v>
      </c>
      <c r="O3331" s="89">
        <v>611</v>
      </c>
      <c r="P3331" s="92">
        <v>709</v>
      </c>
      <c r="Q3331" s="93">
        <f>IFERROR(O3331/P3331,"-")</f>
        <v>0.8617771509167842</v>
      </c>
      <c r="W3331" s="1" t="str">
        <f t="shared" si="443"/>
        <v>29奈良県</v>
      </c>
    </row>
    <row r="3332" spans="1:23" s="5" customFormat="1" x14ac:dyDescent="0.15">
      <c r="A3332" s="94">
        <f t="shared" si="442"/>
        <v>222</v>
      </c>
      <c r="B3332" s="94">
        <f>B3331</f>
        <v>2904</v>
      </c>
      <c r="D3332" s="95"/>
      <c r="E3332" s="96" t="s">
        <v>34</v>
      </c>
      <c r="F3332" s="97">
        <v>0.88888888888888884</v>
      </c>
      <c r="G3332" s="98"/>
      <c r="H3332" s="97">
        <v>1</v>
      </c>
      <c r="I3332" s="97">
        <v>0.95833333333333337</v>
      </c>
      <c r="J3332" s="97">
        <v>1</v>
      </c>
      <c r="K3332" s="97">
        <v>1</v>
      </c>
      <c r="L3332" s="97">
        <v>1</v>
      </c>
      <c r="M3332" s="99"/>
      <c r="N3332" s="99"/>
      <c r="O3332" s="100"/>
      <c r="P3332" s="100"/>
      <c r="Q3332" s="99"/>
      <c r="W3332" s="5" t="str">
        <f t="shared" si="443"/>
        <v>29奈良県</v>
      </c>
    </row>
    <row r="3333" spans="1:23" x14ac:dyDescent="0.15">
      <c r="A3333" s="8">
        <f>(ROW()+12)/15</f>
        <v>223</v>
      </c>
      <c r="B3333" s="8"/>
      <c r="C3333" s="101">
        <f>(ROW()+12)/15</f>
        <v>223</v>
      </c>
      <c r="D3333" s="101"/>
      <c r="R3333" s="1" t="str">
        <f>"（"&amp;H3335&amp;"　"&amp;H3336&amp;"構想区域）"</f>
        <v>（奈良県　南和構想区域）</v>
      </c>
      <c r="W3333" s="1" t="str">
        <f>TEXT(F3335,"0?")&amp;H3335</f>
        <v>29奈良県</v>
      </c>
    </row>
    <row r="3334" spans="1:23" ht="14.25" thickBot="1" x14ac:dyDescent="0.2">
      <c r="A3334" s="8">
        <f t="shared" ref="A3334:A3347" si="444">A3333</f>
        <v>223</v>
      </c>
      <c r="B3334" s="8"/>
      <c r="C3334" s="1" t="s">
        <v>3</v>
      </c>
      <c r="W3334" s="1" t="str">
        <f>W3333</f>
        <v>29奈良県</v>
      </c>
    </row>
    <row r="3335" spans="1:23" x14ac:dyDescent="0.15">
      <c r="A3335" s="8">
        <f t="shared" si="444"/>
        <v>223</v>
      </c>
      <c r="B3335" s="8">
        <v>2905</v>
      </c>
      <c r="D3335" s="10" t="s">
        <v>4</v>
      </c>
      <c r="E3335" s="11"/>
      <c r="F3335" s="12">
        <f>QUOTIENT(F3336,100)</f>
        <v>29</v>
      </c>
      <c r="G3335" s="13"/>
      <c r="H3335" s="14" t="s">
        <v>276</v>
      </c>
      <c r="I3335" s="15"/>
      <c r="N3335" s="16"/>
      <c r="W3335" s="1" t="str">
        <f t="shared" ref="W3335:W3347" si="445">W3334</f>
        <v>29奈良県</v>
      </c>
    </row>
    <row r="3336" spans="1:23" x14ac:dyDescent="0.15">
      <c r="A3336" s="8">
        <f t="shared" si="444"/>
        <v>223</v>
      </c>
      <c r="B3336" s="8">
        <f>B3335</f>
        <v>2905</v>
      </c>
      <c r="D3336" s="17" t="s">
        <v>5</v>
      </c>
      <c r="E3336" s="18"/>
      <c r="F3336" s="19">
        <f>B3336</f>
        <v>2905</v>
      </c>
      <c r="G3336" s="20"/>
      <c r="H3336" s="21" t="s">
        <v>281</v>
      </c>
      <c r="I3336" s="22"/>
      <c r="N3336" s="16"/>
      <c r="W3336" s="1" t="str">
        <f t="shared" si="445"/>
        <v>29奈良県</v>
      </c>
    </row>
    <row r="3337" spans="1:23" x14ac:dyDescent="0.15">
      <c r="A3337" s="8">
        <f t="shared" si="444"/>
        <v>223</v>
      </c>
      <c r="B3337" s="8">
        <f>B3336</f>
        <v>2905</v>
      </c>
      <c r="D3337" s="23" t="s">
        <v>6</v>
      </c>
      <c r="E3337" s="24"/>
      <c r="F3337" s="25">
        <v>6.4992999999999999</v>
      </c>
      <c r="G3337" s="26"/>
      <c r="H3337" s="26"/>
      <c r="I3337" s="27"/>
      <c r="J3337" s="28"/>
      <c r="K3337" s="28"/>
      <c r="M3337" s="28"/>
      <c r="N3337" s="29"/>
      <c r="O3337" s="30" t="s">
        <v>7</v>
      </c>
      <c r="W3337" s="1" t="str">
        <f t="shared" si="445"/>
        <v>29奈良県</v>
      </c>
    </row>
    <row r="3338" spans="1:23" ht="14.25" thickBot="1" x14ac:dyDescent="0.2">
      <c r="A3338" s="8">
        <f t="shared" si="444"/>
        <v>223</v>
      </c>
      <c r="B3338" s="8">
        <f>B3337</f>
        <v>2905</v>
      </c>
      <c r="D3338" s="31" t="s">
        <v>8</v>
      </c>
      <c r="E3338" s="32"/>
      <c r="F3338" s="33">
        <v>2346.92</v>
      </c>
      <c r="G3338" s="34"/>
      <c r="H3338" s="34"/>
      <c r="I3338" s="35"/>
      <c r="J3338" s="36"/>
      <c r="K3338" s="36"/>
      <c r="M3338" s="36"/>
      <c r="O3338" s="37">
        <v>-0.26200000000000001</v>
      </c>
      <c r="P3338" s="37"/>
      <c r="W3338" s="1" t="str">
        <f t="shared" si="445"/>
        <v>29奈良県</v>
      </c>
    </row>
    <row r="3339" spans="1:23" ht="14.25" thickBot="1" x14ac:dyDescent="0.2">
      <c r="A3339" s="8">
        <f t="shared" si="444"/>
        <v>223</v>
      </c>
      <c r="B3339" s="8"/>
      <c r="C3339" s="1" t="s">
        <v>9</v>
      </c>
      <c r="W3339" s="1" t="str">
        <f t="shared" si="445"/>
        <v>29奈良県</v>
      </c>
    </row>
    <row r="3340" spans="1:23" ht="13.5" customHeight="1" x14ac:dyDescent="0.15">
      <c r="A3340" s="8">
        <f t="shared" si="444"/>
        <v>223</v>
      </c>
      <c r="B3340" s="8"/>
      <c r="D3340" s="38"/>
      <c r="E3340" s="39"/>
      <c r="F3340" s="40" t="s">
        <v>10</v>
      </c>
      <c r="G3340" s="41"/>
      <c r="H3340" s="42" t="s">
        <v>11</v>
      </c>
      <c r="I3340" s="42" t="s">
        <v>12</v>
      </c>
      <c r="J3340" s="42" t="s">
        <v>13</v>
      </c>
      <c r="K3340" s="42" t="s">
        <v>14</v>
      </c>
      <c r="L3340" s="43" t="s">
        <v>15</v>
      </c>
      <c r="M3340" s="41"/>
      <c r="N3340" s="41"/>
      <c r="O3340" s="43" t="s">
        <v>16</v>
      </c>
      <c r="P3340" s="41"/>
      <c r="Q3340" s="44"/>
      <c r="W3340" s="1" t="str">
        <f t="shared" si="445"/>
        <v>29奈良県</v>
      </c>
    </row>
    <row r="3341" spans="1:23" ht="32.25" thickBot="1" x14ac:dyDescent="0.2">
      <c r="A3341" s="8">
        <f t="shared" si="444"/>
        <v>223</v>
      </c>
      <c r="B3341" s="8"/>
      <c r="D3341" s="45"/>
      <c r="E3341" s="46"/>
      <c r="F3341" s="47" t="s">
        <v>17</v>
      </c>
      <c r="G3341" s="48" t="s">
        <v>18</v>
      </c>
      <c r="H3341" s="49" t="s">
        <v>19</v>
      </c>
      <c r="I3341" s="49" t="s">
        <v>20</v>
      </c>
      <c r="J3341" s="49" t="s">
        <v>21</v>
      </c>
      <c r="K3341" s="49" t="s">
        <v>22</v>
      </c>
      <c r="L3341" s="50" t="s">
        <v>23</v>
      </c>
      <c r="M3341" s="51" t="s">
        <v>24</v>
      </c>
      <c r="N3341" s="52" t="s">
        <v>25</v>
      </c>
      <c r="O3341" s="53" t="s">
        <v>26</v>
      </c>
      <c r="P3341" s="51" t="s">
        <v>27</v>
      </c>
      <c r="Q3341" s="54" t="s">
        <v>28</v>
      </c>
      <c r="W3341" s="1" t="str">
        <f t="shared" si="445"/>
        <v>29奈良県</v>
      </c>
    </row>
    <row r="3342" spans="1:23" ht="14.25" thickTop="1" x14ac:dyDescent="0.15">
      <c r="A3342" s="8">
        <f t="shared" si="444"/>
        <v>223</v>
      </c>
      <c r="B3342" s="8">
        <f>B3337</f>
        <v>2905</v>
      </c>
      <c r="D3342" s="55"/>
      <c r="E3342" s="56" t="s">
        <v>29</v>
      </c>
      <c r="F3342" s="57">
        <f>SUM(F3343:F3346)</f>
        <v>664</v>
      </c>
      <c r="G3342" s="58">
        <f>IFERROR(F3342/P3342,"-")</f>
        <v>1.4854586129753915</v>
      </c>
      <c r="H3342" s="59">
        <f>SUM(H3343:H3346)</f>
        <v>646</v>
      </c>
      <c r="I3342" s="59">
        <f>SUM(I3343:I3346)</f>
        <v>652</v>
      </c>
      <c r="J3342" s="59">
        <f>SUM(J3343:J3346)</f>
        <v>611</v>
      </c>
      <c r="K3342" s="59">
        <f>SUM(K3343:K3346)</f>
        <v>611</v>
      </c>
      <c r="L3342" s="60">
        <f>SUM(L3343:L3346)</f>
        <v>574</v>
      </c>
      <c r="M3342" s="61">
        <f>IFERROR(L3342/F3342,"-")</f>
        <v>0.86445783132530118</v>
      </c>
      <c r="N3342" s="62">
        <f>L3342-F3342</f>
        <v>-90</v>
      </c>
      <c r="O3342" s="60">
        <f>SUM(O3343:O3346)</f>
        <v>574</v>
      </c>
      <c r="P3342" s="63">
        <f>SUM(P3343:P3346)</f>
        <v>447</v>
      </c>
      <c r="Q3342" s="64">
        <f>IFERROR(O3342/P3342,"-")</f>
        <v>1.2841163310961969</v>
      </c>
      <c r="W3342" s="1" t="str">
        <f t="shared" si="445"/>
        <v>29奈良県</v>
      </c>
    </row>
    <row r="3343" spans="1:23" x14ac:dyDescent="0.15">
      <c r="A3343" s="8">
        <f t="shared" si="444"/>
        <v>223</v>
      </c>
      <c r="B3343" s="8">
        <f>B3342</f>
        <v>2905</v>
      </c>
      <c r="D3343" s="65"/>
      <c r="E3343" s="66" t="s">
        <v>30</v>
      </c>
      <c r="F3343" s="67">
        <v>0</v>
      </c>
      <c r="G3343" s="68">
        <f>IFERROR(F3343/P3343,"-")</f>
        <v>0</v>
      </c>
      <c r="H3343" s="69">
        <v>8</v>
      </c>
      <c r="I3343" s="69">
        <v>8</v>
      </c>
      <c r="J3343" s="69">
        <v>8</v>
      </c>
      <c r="K3343" s="69">
        <v>8</v>
      </c>
      <c r="L3343" s="70">
        <v>8</v>
      </c>
      <c r="M3343" s="71" t="str">
        <f>IFERROR(L3343/F3343,"-")</f>
        <v>-</v>
      </c>
      <c r="N3343" s="72">
        <f>L3343-F3343</f>
        <v>8</v>
      </c>
      <c r="O3343" s="70">
        <v>8</v>
      </c>
      <c r="P3343" s="73">
        <v>23</v>
      </c>
      <c r="Q3343" s="74">
        <f>IFERROR(O3343/P3343,"-")</f>
        <v>0.34782608695652173</v>
      </c>
      <c r="W3343" s="1" t="str">
        <f t="shared" si="445"/>
        <v>29奈良県</v>
      </c>
    </row>
    <row r="3344" spans="1:23" x14ac:dyDescent="0.15">
      <c r="A3344" s="8">
        <f t="shared" si="444"/>
        <v>223</v>
      </c>
      <c r="B3344" s="8">
        <f>B3343</f>
        <v>2905</v>
      </c>
      <c r="D3344" s="65"/>
      <c r="E3344" s="75" t="s">
        <v>31</v>
      </c>
      <c r="F3344" s="76">
        <v>391</v>
      </c>
      <c r="G3344" s="77">
        <f>IFERROR(F3344/P3344,"-")</f>
        <v>3.0076923076923077</v>
      </c>
      <c r="H3344" s="78">
        <v>316</v>
      </c>
      <c r="I3344" s="78">
        <v>266</v>
      </c>
      <c r="J3344" s="78">
        <v>266</v>
      </c>
      <c r="K3344" s="78">
        <v>266</v>
      </c>
      <c r="L3344" s="79">
        <v>266</v>
      </c>
      <c r="M3344" s="80">
        <f>IFERROR(L3344/F3344,"-")</f>
        <v>0.68030690537084404</v>
      </c>
      <c r="N3344" s="81">
        <f>L3344-F3344</f>
        <v>-125</v>
      </c>
      <c r="O3344" s="79">
        <v>266</v>
      </c>
      <c r="P3344" s="82">
        <v>130</v>
      </c>
      <c r="Q3344" s="83">
        <f>IFERROR(O3344/P3344,"-")</f>
        <v>2.046153846153846</v>
      </c>
      <c r="W3344" s="1" t="str">
        <f t="shared" si="445"/>
        <v>29奈良県</v>
      </c>
    </row>
    <row r="3345" spans="1:23" x14ac:dyDescent="0.15">
      <c r="A3345" s="8">
        <f t="shared" si="444"/>
        <v>223</v>
      </c>
      <c r="B3345" s="8">
        <f>B3344</f>
        <v>2905</v>
      </c>
      <c r="D3345" s="65"/>
      <c r="E3345" s="75" t="s">
        <v>32</v>
      </c>
      <c r="F3345" s="76">
        <v>50</v>
      </c>
      <c r="G3345" s="77">
        <f>IFERROR(F3345/P3345,"-")</f>
        <v>0.4065040650406504</v>
      </c>
      <c r="H3345" s="78">
        <v>81</v>
      </c>
      <c r="I3345" s="78">
        <v>131</v>
      </c>
      <c r="J3345" s="78">
        <v>131</v>
      </c>
      <c r="K3345" s="78">
        <v>131</v>
      </c>
      <c r="L3345" s="79">
        <v>131</v>
      </c>
      <c r="M3345" s="80">
        <f>IFERROR(L3345/F3345,"-")</f>
        <v>2.62</v>
      </c>
      <c r="N3345" s="81">
        <f>L3345-F3345</f>
        <v>81</v>
      </c>
      <c r="O3345" s="79">
        <v>131</v>
      </c>
      <c r="P3345" s="82">
        <v>123</v>
      </c>
      <c r="Q3345" s="83">
        <f>IFERROR(O3345/P3345,"-")</f>
        <v>1.065040650406504</v>
      </c>
      <c r="W3345" s="1" t="str">
        <f t="shared" si="445"/>
        <v>29奈良県</v>
      </c>
    </row>
    <row r="3346" spans="1:23" ht="14.25" thickBot="1" x14ac:dyDescent="0.2">
      <c r="A3346" s="8">
        <f t="shared" si="444"/>
        <v>223</v>
      </c>
      <c r="B3346" s="8">
        <f>B3345</f>
        <v>2905</v>
      </c>
      <c r="D3346" s="84"/>
      <c r="E3346" s="85" t="s">
        <v>33</v>
      </c>
      <c r="F3346" s="86">
        <v>223</v>
      </c>
      <c r="G3346" s="87">
        <f>IFERROR(F3346/P3346,"-")</f>
        <v>1.304093567251462</v>
      </c>
      <c r="H3346" s="88">
        <v>241</v>
      </c>
      <c r="I3346" s="88">
        <v>247</v>
      </c>
      <c r="J3346" s="88">
        <v>206</v>
      </c>
      <c r="K3346" s="88">
        <v>206</v>
      </c>
      <c r="L3346" s="89">
        <v>169</v>
      </c>
      <c r="M3346" s="90">
        <f>IFERROR(L3346/F3346,"-")</f>
        <v>0.75784753363228696</v>
      </c>
      <c r="N3346" s="91">
        <f>L3346-F3346</f>
        <v>-54</v>
      </c>
      <c r="O3346" s="89">
        <v>169</v>
      </c>
      <c r="P3346" s="92">
        <v>171</v>
      </c>
      <c r="Q3346" s="93">
        <f>IFERROR(O3346/P3346,"-")</f>
        <v>0.98830409356725146</v>
      </c>
      <c r="W3346" s="1" t="str">
        <f t="shared" si="445"/>
        <v>29奈良県</v>
      </c>
    </row>
    <row r="3347" spans="1:23" s="5" customFormat="1" x14ac:dyDescent="0.15">
      <c r="A3347" s="94">
        <f t="shared" si="444"/>
        <v>223</v>
      </c>
      <c r="B3347" s="94">
        <f>B3346</f>
        <v>2905</v>
      </c>
      <c r="D3347" s="95"/>
      <c r="E3347" s="96" t="s">
        <v>34</v>
      </c>
      <c r="F3347" s="97">
        <v>1</v>
      </c>
      <c r="G3347" s="98"/>
      <c r="H3347" s="97">
        <v>1</v>
      </c>
      <c r="I3347" s="97">
        <v>1</v>
      </c>
      <c r="J3347" s="97">
        <v>1</v>
      </c>
      <c r="K3347" s="97">
        <v>1</v>
      </c>
      <c r="L3347" s="97">
        <v>1</v>
      </c>
      <c r="M3347" s="99"/>
      <c r="N3347" s="99"/>
      <c r="O3347" s="100"/>
      <c r="P3347" s="100"/>
      <c r="Q3347" s="99"/>
      <c r="W3347" s="5" t="str">
        <f t="shared" si="445"/>
        <v>29奈良県</v>
      </c>
    </row>
    <row r="3348" spans="1:23" x14ac:dyDescent="0.15">
      <c r="A3348" s="8">
        <f>(ROW()+12)/15</f>
        <v>224</v>
      </c>
      <c r="B3348" s="8"/>
      <c r="C3348" s="101">
        <f>(ROW()+12)/15</f>
        <v>224</v>
      </c>
      <c r="D3348" s="101"/>
      <c r="R3348" s="1" t="str">
        <f>"（"&amp;H3350&amp;"　"&amp;H3351&amp;"構想区域）"</f>
        <v>（和歌山県　和歌山構想区域）</v>
      </c>
      <c r="W3348" s="1" t="str">
        <f>TEXT(F3350,"0?")&amp;H3350</f>
        <v>30和歌山県</v>
      </c>
    </row>
    <row r="3349" spans="1:23" ht="14.25" thickBot="1" x14ac:dyDescent="0.2">
      <c r="A3349" s="8">
        <f t="shared" ref="A3349:A3362" si="446">A3348</f>
        <v>224</v>
      </c>
      <c r="B3349" s="8"/>
      <c r="C3349" s="1" t="s">
        <v>3</v>
      </c>
      <c r="W3349" s="1" t="str">
        <f>W3348</f>
        <v>30和歌山県</v>
      </c>
    </row>
    <row r="3350" spans="1:23" x14ac:dyDescent="0.15">
      <c r="A3350" s="8">
        <f t="shared" si="446"/>
        <v>224</v>
      </c>
      <c r="B3350" s="8">
        <v>3001</v>
      </c>
      <c r="D3350" s="10" t="s">
        <v>4</v>
      </c>
      <c r="E3350" s="11"/>
      <c r="F3350" s="12">
        <f>QUOTIENT(F3351,100)</f>
        <v>30</v>
      </c>
      <c r="G3350" s="13"/>
      <c r="H3350" s="14" t="s">
        <v>282</v>
      </c>
      <c r="I3350" s="15"/>
      <c r="N3350" s="16"/>
      <c r="W3350" s="1" t="str">
        <f t="shared" ref="W3350:W3362" si="447">W3349</f>
        <v>30和歌山県</v>
      </c>
    </row>
    <row r="3351" spans="1:23" x14ac:dyDescent="0.15">
      <c r="A3351" s="8">
        <f t="shared" si="446"/>
        <v>224</v>
      </c>
      <c r="B3351" s="8">
        <f>B3350</f>
        <v>3001</v>
      </c>
      <c r="D3351" s="17" t="s">
        <v>5</v>
      </c>
      <c r="E3351" s="18"/>
      <c r="F3351" s="19">
        <f>B3351</f>
        <v>3001</v>
      </c>
      <c r="G3351" s="20"/>
      <c r="H3351" s="21" t="s">
        <v>283</v>
      </c>
      <c r="I3351" s="22"/>
      <c r="N3351" s="16"/>
      <c r="W3351" s="1" t="str">
        <f t="shared" si="447"/>
        <v>30和歌山県</v>
      </c>
    </row>
    <row r="3352" spans="1:23" x14ac:dyDescent="0.15">
      <c r="A3352" s="8">
        <f t="shared" si="446"/>
        <v>224</v>
      </c>
      <c r="B3352" s="8">
        <f>B3351</f>
        <v>3001</v>
      </c>
      <c r="D3352" s="23" t="s">
        <v>6</v>
      </c>
      <c r="E3352" s="24"/>
      <c r="F3352" s="25">
        <v>41.3354</v>
      </c>
      <c r="G3352" s="26"/>
      <c r="H3352" s="26"/>
      <c r="I3352" s="27"/>
      <c r="J3352" s="28"/>
      <c r="K3352" s="28"/>
      <c r="M3352" s="28"/>
      <c r="N3352" s="29"/>
      <c r="O3352" s="30" t="s">
        <v>7</v>
      </c>
      <c r="W3352" s="1" t="str">
        <f t="shared" si="447"/>
        <v>30和歌山県</v>
      </c>
    </row>
    <row r="3353" spans="1:23" ht="14.25" thickBot="1" x14ac:dyDescent="0.2">
      <c r="A3353" s="8">
        <f t="shared" si="446"/>
        <v>224</v>
      </c>
      <c r="B3353" s="8">
        <f>B3352</f>
        <v>3001</v>
      </c>
      <c r="D3353" s="31" t="s">
        <v>8</v>
      </c>
      <c r="E3353" s="32"/>
      <c r="F3353" s="33">
        <v>438.24</v>
      </c>
      <c r="G3353" s="34"/>
      <c r="H3353" s="34"/>
      <c r="I3353" s="35"/>
      <c r="J3353" s="36"/>
      <c r="K3353" s="36"/>
      <c r="M3353" s="36"/>
      <c r="O3353" s="37">
        <v>0.13700000000000001</v>
      </c>
      <c r="P3353" s="37"/>
      <c r="W3353" s="1" t="str">
        <f t="shared" si="447"/>
        <v>30和歌山県</v>
      </c>
    </row>
    <row r="3354" spans="1:23" ht="14.25" thickBot="1" x14ac:dyDescent="0.2">
      <c r="A3354" s="8">
        <f t="shared" si="446"/>
        <v>224</v>
      </c>
      <c r="B3354" s="8"/>
      <c r="C3354" s="1" t="s">
        <v>9</v>
      </c>
      <c r="W3354" s="1" t="str">
        <f t="shared" si="447"/>
        <v>30和歌山県</v>
      </c>
    </row>
    <row r="3355" spans="1:23" ht="13.5" customHeight="1" x14ac:dyDescent="0.15">
      <c r="A3355" s="8">
        <f t="shared" si="446"/>
        <v>224</v>
      </c>
      <c r="B3355" s="8"/>
      <c r="D3355" s="38"/>
      <c r="E3355" s="39"/>
      <c r="F3355" s="40" t="s">
        <v>10</v>
      </c>
      <c r="G3355" s="41"/>
      <c r="H3355" s="42" t="s">
        <v>11</v>
      </c>
      <c r="I3355" s="42" t="s">
        <v>12</v>
      </c>
      <c r="J3355" s="42" t="s">
        <v>13</v>
      </c>
      <c r="K3355" s="42" t="s">
        <v>14</v>
      </c>
      <c r="L3355" s="43" t="s">
        <v>15</v>
      </c>
      <c r="M3355" s="41"/>
      <c r="N3355" s="41"/>
      <c r="O3355" s="43" t="s">
        <v>16</v>
      </c>
      <c r="P3355" s="41"/>
      <c r="Q3355" s="44"/>
      <c r="W3355" s="1" t="str">
        <f t="shared" si="447"/>
        <v>30和歌山県</v>
      </c>
    </row>
    <row r="3356" spans="1:23" ht="32.25" thickBot="1" x14ac:dyDescent="0.2">
      <c r="A3356" s="8">
        <f t="shared" si="446"/>
        <v>224</v>
      </c>
      <c r="B3356" s="8"/>
      <c r="D3356" s="45"/>
      <c r="E3356" s="46"/>
      <c r="F3356" s="47" t="s">
        <v>17</v>
      </c>
      <c r="G3356" s="48" t="s">
        <v>18</v>
      </c>
      <c r="H3356" s="49" t="s">
        <v>19</v>
      </c>
      <c r="I3356" s="49" t="s">
        <v>20</v>
      </c>
      <c r="J3356" s="49" t="s">
        <v>21</v>
      </c>
      <c r="K3356" s="49" t="s">
        <v>22</v>
      </c>
      <c r="L3356" s="50" t="s">
        <v>23</v>
      </c>
      <c r="M3356" s="51" t="s">
        <v>24</v>
      </c>
      <c r="N3356" s="52" t="s">
        <v>25</v>
      </c>
      <c r="O3356" s="53" t="s">
        <v>26</v>
      </c>
      <c r="P3356" s="51" t="s">
        <v>27</v>
      </c>
      <c r="Q3356" s="54" t="s">
        <v>28</v>
      </c>
      <c r="W3356" s="1" t="str">
        <f t="shared" si="447"/>
        <v>30和歌山県</v>
      </c>
    </row>
    <row r="3357" spans="1:23" ht="14.25" thickTop="1" x14ac:dyDescent="0.15">
      <c r="A3357" s="8">
        <f t="shared" si="446"/>
        <v>224</v>
      </c>
      <c r="B3357" s="8">
        <f>B3352</f>
        <v>3001</v>
      </c>
      <c r="D3357" s="55"/>
      <c r="E3357" s="56" t="s">
        <v>29</v>
      </c>
      <c r="F3357" s="57">
        <f>SUM(F3358:F3361)</f>
        <v>6021</v>
      </c>
      <c r="G3357" s="58">
        <f>IFERROR(F3357/P3357,"-")</f>
        <v>1.2136665994759122</v>
      </c>
      <c r="H3357" s="59">
        <f>SUM(H3358:H3361)</f>
        <v>5809</v>
      </c>
      <c r="I3357" s="59">
        <f>SUM(I3358:I3361)</f>
        <v>5768</v>
      </c>
      <c r="J3357" s="59">
        <f>SUM(J3358:J3361)</f>
        <v>5676</v>
      </c>
      <c r="K3357" s="59">
        <f>SUM(K3358:K3361)</f>
        <v>5666</v>
      </c>
      <c r="L3357" s="60">
        <f>SUM(L3358:L3361)</f>
        <v>5663</v>
      </c>
      <c r="M3357" s="61">
        <f>IFERROR(L3357/F3357,"-")</f>
        <v>0.94054143829928583</v>
      </c>
      <c r="N3357" s="62">
        <f>L3357-F3357</f>
        <v>-358</v>
      </c>
      <c r="O3357" s="60">
        <f>SUM(O3358:O3361)</f>
        <v>5517</v>
      </c>
      <c r="P3357" s="63">
        <f>SUM(P3358:P3361)</f>
        <v>4961</v>
      </c>
      <c r="Q3357" s="64">
        <f>IFERROR(O3357/P3357,"-")</f>
        <v>1.1120741785930257</v>
      </c>
      <c r="W3357" s="1" t="str">
        <f t="shared" si="447"/>
        <v>30和歌山県</v>
      </c>
    </row>
    <row r="3358" spans="1:23" x14ac:dyDescent="0.15">
      <c r="A3358" s="8">
        <f t="shared" si="446"/>
        <v>224</v>
      </c>
      <c r="B3358" s="8">
        <f>B3357</f>
        <v>3001</v>
      </c>
      <c r="D3358" s="65"/>
      <c r="E3358" s="66" t="s">
        <v>30</v>
      </c>
      <c r="F3358" s="67">
        <v>1281</v>
      </c>
      <c r="G3358" s="68">
        <f>IFERROR(F3358/P3358,"-")</f>
        <v>2.1785714285714284</v>
      </c>
      <c r="H3358" s="69">
        <v>1261</v>
      </c>
      <c r="I3358" s="69">
        <v>1273</v>
      </c>
      <c r="J3358" s="69">
        <v>1302</v>
      </c>
      <c r="K3358" s="69">
        <v>1302</v>
      </c>
      <c r="L3358" s="70">
        <v>1346</v>
      </c>
      <c r="M3358" s="71">
        <f>IFERROR(L3358/F3358,"-")</f>
        <v>1.0507416081186574</v>
      </c>
      <c r="N3358" s="72">
        <f>L3358-F3358</f>
        <v>65</v>
      </c>
      <c r="O3358" s="70">
        <v>1326</v>
      </c>
      <c r="P3358" s="73">
        <v>588</v>
      </c>
      <c r="Q3358" s="74">
        <f>IFERROR(O3358/P3358,"-")</f>
        <v>2.2551020408163267</v>
      </c>
      <c r="W3358" s="1" t="str">
        <f t="shared" si="447"/>
        <v>30和歌山県</v>
      </c>
    </row>
    <row r="3359" spans="1:23" x14ac:dyDescent="0.15">
      <c r="A3359" s="8">
        <f t="shared" si="446"/>
        <v>224</v>
      </c>
      <c r="B3359" s="8">
        <f>B3358</f>
        <v>3001</v>
      </c>
      <c r="D3359" s="65"/>
      <c r="E3359" s="75" t="s">
        <v>31</v>
      </c>
      <c r="F3359" s="76">
        <v>2765</v>
      </c>
      <c r="G3359" s="77">
        <f>IFERROR(F3359/P3359,"-")</f>
        <v>1.6517323775388291</v>
      </c>
      <c r="H3359" s="78">
        <v>2406</v>
      </c>
      <c r="I3359" s="78">
        <v>2335</v>
      </c>
      <c r="J3359" s="78">
        <v>2237</v>
      </c>
      <c r="K3359" s="78">
        <v>2210</v>
      </c>
      <c r="L3359" s="79">
        <v>2185</v>
      </c>
      <c r="M3359" s="80">
        <f>IFERROR(L3359/F3359,"-")</f>
        <v>0.79023508137432186</v>
      </c>
      <c r="N3359" s="81">
        <f>L3359-F3359</f>
        <v>-580</v>
      </c>
      <c r="O3359" s="79">
        <v>2072</v>
      </c>
      <c r="P3359" s="82">
        <v>1674</v>
      </c>
      <c r="Q3359" s="83">
        <f>IFERROR(O3359/P3359,"-")</f>
        <v>1.2377538829151733</v>
      </c>
      <c r="W3359" s="1" t="str">
        <f t="shared" si="447"/>
        <v>30和歌山県</v>
      </c>
    </row>
    <row r="3360" spans="1:23" x14ac:dyDescent="0.15">
      <c r="A3360" s="8">
        <f t="shared" si="446"/>
        <v>224</v>
      </c>
      <c r="B3360" s="8">
        <f>B3359</f>
        <v>3001</v>
      </c>
      <c r="D3360" s="65"/>
      <c r="E3360" s="75" t="s">
        <v>32</v>
      </c>
      <c r="F3360" s="76">
        <v>598</v>
      </c>
      <c r="G3360" s="77">
        <f>IFERROR(F3360/P3360,"-")</f>
        <v>0.32570806100217864</v>
      </c>
      <c r="H3360" s="78">
        <v>862</v>
      </c>
      <c r="I3360" s="78">
        <v>983</v>
      </c>
      <c r="J3360" s="78">
        <v>1087</v>
      </c>
      <c r="K3360" s="78">
        <v>1072</v>
      </c>
      <c r="L3360" s="79">
        <v>1083</v>
      </c>
      <c r="M3360" s="80">
        <f>IFERROR(L3360/F3360,"-")</f>
        <v>1.8110367892976589</v>
      </c>
      <c r="N3360" s="81">
        <f>L3360-F3360</f>
        <v>485</v>
      </c>
      <c r="O3360" s="79">
        <v>1184</v>
      </c>
      <c r="P3360" s="82">
        <v>1836</v>
      </c>
      <c r="Q3360" s="83">
        <f>IFERROR(O3360/P3360,"-")</f>
        <v>0.644880174291939</v>
      </c>
      <c r="W3360" s="1" t="str">
        <f t="shared" si="447"/>
        <v>30和歌山県</v>
      </c>
    </row>
    <row r="3361" spans="1:23" ht="14.25" thickBot="1" x14ac:dyDescent="0.2">
      <c r="A3361" s="8">
        <f t="shared" si="446"/>
        <v>224</v>
      </c>
      <c r="B3361" s="8">
        <f>B3360</f>
        <v>3001</v>
      </c>
      <c r="D3361" s="84"/>
      <c r="E3361" s="85" t="s">
        <v>33</v>
      </c>
      <c r="F3361" s="86">
        <v>1377</v>
      </c>
      <c r="G3361" s="87">
        <f>IFERROR(F3361/P3361,"-")</f>
        <v>1.5955967555040556</v>
      </c>
      <c r="H3361" s="88">
        <v>1280</v>
      </c>
      <c r="I3361" s="88">
        <v>1177</v>
      </c>
      <c r="J3361" s="88">
        <v>1050</v>
      </c>
      <c r="K3361" s="88">
        <v>1082</v>
      </c>
      <c r="L3361" s="89">
        <v>1049</v>
      </c>
      <c r="M3361" s="90">
        <f>IFERROR(L3361/F3361,"-")</f>
        <v>0.76180101670297751</v>
      </c>
      <c r="N3361" s="91">
        <f>L3361-F3361</f>
        <v>-328</v>
      </c>
      <c r="O3361" s="89">
        <v>935</v>
      </c>
      <c r="P3361" s="92">
        <v>863</v>
      </c>
      <c r="Q3361" s="93">
        <f>IFERROR(O3361/P3361,"-")</f>
        <v>1.0834298957126303</v>
      </c>
      <c r="W3361" s="1" t="str">
        <f t="shared" si="447"/>
        <v>30和歌山県</v>
      </c>
    </row>
    <row r="3362" spans="1:23" s="5" customFormat="1" x14ac:dyDescent="0.15">
      <c r="A3362" s="94">
        <f t="shared" si="446"/>
        <v>224</v>
      </c>
      <c r="B3362" s="94">
        <f>B3361</f>
        <v>3001</v>
      </c>
      <c r="D3362" s="95"/>
      <c r="E3362" s="96" t="s">
        <v>34</v>
      </c>
      <c r="F3362" s="97">
        <v>0.98750000000000004</v>
      </c>
      <c r="G3362" s="98"/>
      <c r="H3362" s="97">
        <v>1</v>
      </c>
      <c r="I3362" s="97">
        <v>1</v>
      </c>
      <c r="J3362" s="97">
        <v>1</v>
      </c>
      <c r="K3362" s="97">
        <v>1</v>
      </c>
      <c r="L3362" s="97">
        <v>1</v>
      </c>
      <c r="M3362" s="99"/>
      <c r="N3362" s="99"/>
      <c r="O3362" s="100"/>
      <c r="P3362" s="100"/>
      <c r="Q3362" s="99"/>
      <c r="W3362" s="5" t="str">
        <f t="shared" si="447"/>
        <v>30和歌山県</v>
      </c>
    </row>
    <row r="3363" spans="1:23" x14ac:dyDescent="0.15">
      <c r="A3363" s="8">
        <f>(ROW()+12)/15</f>
        <v>225</v>
      </c>
      <c r="B3363" s="8"/>
      <c r="C3363" s="101">
        <f>(ROW()+12)/15</f>
        <v>225</v>
      </c>
      <c r="D3363" s="101"/>
      <c r="R3363" s="1" t="str">
        <f>"（"&amp;H3365&amp;"　"&amp;H3366&amp;"構想区域）"</f>
        <v>（和歌山県　那賀構想区域）</v>
      </c>
      <c r="W3363" s="1" t="str">
        <f>TEXT(F3365,"0?")&amp;H3365</f>
        <v>30和歌山県</v>
      </c>
    </row>
    <row r="3364" spans="1:23" ht="14.25" thickBot="1" x14ac:dyDescent="0.2">
      <c r="A3364" s="8">
        <f t="shared" ref="A3364:A3377" si="448">A3363</f>
        <v>225</v>
      </c>
      <c r="B3364" s="8"/>
      <c r="C3364" s="1" t="s">
        <v>3</v>
      </c>
      <c r="W3364" s="1" t="str">
        <f>W3363</f>
        <v>30和歌山県</v>
      </c>
    </row>
    <row r="3365" spans="1:23" x14ac:dyDescent="0.15">
      <c r="A3365" s="8">
        <f t="shared" si="448"/>
        <v>225</v>
      </c>
      <c r="B3365" s="8">
        <v>3002</v>
      </c>
      <c r="D3365" s="10" t="s">
        <v>4</v>
      </c>
      <c r="E3365" s="11"/>
      <c r="F3365" s="12">
        <f>QUOTIENT(F3366,100)</f>
        <v>30</v>
      </c>
      <c r="G3365" s="13"/>
      <c r="H3365" s="14" t="s">
        <v>282</v>
      </c>
      <c r="I3365" s="15"/>
      <c r="N3365" s="16"/>
      <c r="W3365" s="1" t="str">
        <f t="shared" ref="W3365:W3377" si="449">W3364</f>
        <v>30和歌山県</v>
      </c>
    </row>
    <row r="3366" spans="1:23" x14ac:dyDescent="0.15">
      <c r="A3366" s="8">
        <f t="shared" si="448"/>
        <v>225</v>
      </c>
      <c r="B3366" s="8">
        <f>B3365</f>
        <v>3002</v>
      </c>
      <c r="D3366" s="17" t="s">
        <v>5</v>
      </c>
      <c r="E3366" s="18"/>
      <c r="F3366" s="19">
        <f>B3366</f>
        <v>3002</v>
      </c>
      <c r="G3366" s="20"/>
      <c r="H3366" s="21" t="s">
        <v>284</v>
      </c>
      <c r="I3366" s="22"/>
      <c r="N3366" s="16"/>
      <c r="W3366" s="1" t="str">
        <f t="shared" si="449"/>
        <v>30和歌山県</v>
      </c>
    </row>
    <row r="3367" spans="1:23" x14ac:dyDescent="0.15">
      <c r="A3367" s="8">
        <f t="shared" si="448"/>
        <v>225</v>
      </c>
      <c r="B3367" s="8">
        <f>B3366</f>
        <v>3002</v>
      </c>
      <c r="D3367" s="23" t="s">
        <v>6</v>
      </c>
      <c r="E3367" s="24"/>
      <c r="F3367" s="25">
        <v>11.2783</v>
      </c>
      <c r="G3367" s="26"/>
      <c r="H3367" s="26"/>
      <c r="I3367" s="27"/>
      <c r="J3367" s="28"/>
      <c r="K3367" s="28"/>
      <c r="M3367" s="28"/>
      <c r="N3367" s="29"/>
      <c r="O3367" s="30" t="s">
        <v>7</v>
      </c>
      <c r="W3367" s="1" t="str">
        <f t="shared" si="449"/>
        <v>30和歌山県</v>
      </c>
    </row>
    <row r="3368" spans="1:23" ht="14.25" thickBot="1" x14ac:dyDescent="0.2">
      <c r="A3368" s="8">
        <f t="shared" si="448"/>
        <v>225</v>
      </c>
      <c r="B3368" s="8">
        <f>B3367</f>
        <v>3002</v>
      </c>
      <c r="D3368" s="31" t="s">
        <v>8</v>
      </c>
      <c r="E3368" s="32"/>
      <c r="F3368" s="33">
        <v>266.72000000000003</v>
      </c>
      <c r="G3368" s="34"/>
      <c r="H3368" s="34"/>
      <c r="I3368" s="35"/>
      <c r="J3368" s="36"/>
      <c r="K3368" s="36"/>
      <c r="M3368" s="36"/>
      <c r="O3368" s="37">
        <v>-0.16700000000000004</v>
      </c>
      <c r="P3368" s="37"/>
      <c r="W3368" s="1" t="str">
        <f t="shared" si="449"/>
        <v>30和歌山県</v>
      </c>
    </row>
    <row r="3369" spans="1:23" ht="14.25" thickBot="1" x14ac:dyDescent="0.2">
      <c r="A3369" s="8">
        <f t="shared" si="448"/>
        <v>225</v>
      </c>
      <c r="B3369" s="8"/>
      <c r="C3369" s="1" t="s">
        <v>9</v>
      </c>
      <c r="W3369" s="1" t="str">
        <f t="shared" si="449"/>
        <v>30和歌山県</v>
      </c>
    </row>
    <row r="3370" spans="1:23" ht="13.5" customHeight="1" x14ac:dyDescent="0.15">
      <c r="A3370" s="8">
        <f t="shared" si="448"/>
        <v>225</v>
      </c>
      <c r="B3370" s="8"/>
      <c r="D3370" s="38"/>
      <c r="E3370" s="39"/>
      <c r="F3370" s="40" t="s">
        <v>10</v>
      </c>
      <c r="G3370" s="41"/>
      <c r="H3370" s="42" t="s">
        <v>11</v>
      </c>
      <c r="I3370" s="42" t="s">
        <v>12</v>
      </c>
      <c r="J3370" s="42" t="s">
        <v>13</v>
      </c>
      <c r="K3370" s="42" t="s">
        <v>14</v>
      </c>
      <c r="L3370" s="43" t="s">
        <v>15</v>
      </c>
      <c r="M3370" s="41"/>
      <c r="N3370" s="41"/>
      <c r="O3370" s="43" t="s">
        <v>16</v>
      </c>
      <c r="P3370" s="41"/>
      <c r="Q3370" s="44"/>
      <c r="W3370" s="1" t="str">
        <f t="shared" si="449"/>
        <v>30和歌山県</v>
      </c>
    </row>
    <row r="3371" spans="1:23" ht="32.25" thickBot="1" x14ac:dyDescent="0.2">
      <c r="A3371" s="8">
        <f t="shared" si="448"/>
        <v>225</v>
      </c>
      <c r="B3371" s="8"/>
      <c r="D3371" s="45"/>
      <c r="E3371" s="46"/>
      <c r="F3371" s="47" t="s">
        <v>17</v>
      </c>
      <c r="G3371" s="48" t="s">
        <v>18</v>
      </c>
      <c r="H3371" s="49" t="s">
        <v>19</v>
      </c>
      <c r="I3371" s="49" t="s">
        <v>20</v>
      </c>
      <c r="J3371" s="49" t="s">
        <v>21</v>
      </c>
      <c r="K3371" s="49" t="s">
        <v>22</v>
      </c>
      <c r="L3371" s="50" t="s">
        <v>23</v>
      </c>
      <c r="M3371" s="51" t="s">
        <v>24</v>
      </c>
      <c r="N3371" s="52" t="s">
        <v>25</v>
      </c>
      <c r="O3371" s="53" t="s">
        <v>26</v>
      </c>
      <c r="P3371" s="51" t="s">
        <v>27</v>
      </c>
      <c r="Q3371" s="54" t="s">
        <v>28</v>
      </c>
      <c r="W3371" s="1" t="str">
        <f t="shared" si="449"/>
        <v>30和歌山県</v>
      </c>
    </row>
    <row r="3372" spans="1:23" ht="14.25" thickTop="1" x14ac:dyDescent="0.15">
      <c r="A3372" s="8">
        <f t="shared" si="448"/>
        <v>225</v>
      </c>
      <c r="B3372" s="8">
        <f>B3367</f>
        <v>3002</v>
      </c>
      <c r="D3372" s="55"/>
      <c r="E3372" s="56" t="s">
        <v>29</v>
      </c>
      <c r="F3372" s="57">
        <f>SUM(F3373:F3376)</f>
        <v>1110</v>
      </c>
      <c r="G3372" s="58">
        <f>IFERROR(F3372/P3372,"-")</f>
        <v>1.1550468262226847</v>
      </c>
      <c r="H3372" s="59">
        <f>SUM(H3373:H3376)</f>
        <v>1110</v>
      </c>
      <c r="I3372" s="59">
        <f>SUM(I3373:I3376)</f>
        <v>1110</v>
      </c>
      <c r="J3372" s="59">
        <f>SUM(J3373:J3376)</f>
        <v>1028</v>
      </c>
      <c r="K3372" s="59">
        <f>SUM(K3373:K3376)</f>
        <v>986</v>
      </c>
      <c r="L3372" s="60">
        <f>SUM(L3373:L3376)</f>
        <v>986</v>
      </c>
      <c r="M3372" s="61">
        <f>IFERROR(L3372/F3372,"-")</f>
        <v>0.88828828828828832</v>
      </c>
      <c r="N3372" s="62">
        <f>L3372-F3372</f>
        <v>-124</v>
      </c>
      <c r="O3372" s="60">
        <f>SUM(O3373:O3376)</f>
        <v>967</v>
      </c>
      <c r="P3372" s="63">
        <f>SUM(P3373:P3376)</f>
        <v>961</v>
      </c>
      <c r="Q3372" s="64">
        <f>IFERROR(O3372/P3372,"-")</f>
        <v>1.0062434963579605</v>
      </c>
      <c r="W3372" s="1" t="str">
        <f t="shared" si="449"/>
        <v>30和歌山県</v>
      </c>
    </row>
    <row r="3373" spans="1:23" x14ac:dyDescent="0.15">
      <c r="A3373" s="8">
        <f t="shared" si="448"/>
        <v>225</v>
      </c>
      <c r="B3373" s="8">
        <f>B3372</f>
        <v>3002</v>
      </c>
      <c r="D3373" s="65"/>
      <c r="E3373" s="66" t="s">
        <v>30</v>
      </c>
      <c r="F3373" s="67">
        <v>0</v>
      </c>
      <c r="G3373" s="68">
        <f>IFERROR(F3373/P3373,"-")</f>
        <v>0</v>
      </c>
      <c r="H3373" s="69">
        <v>0</v>
      </c>
      <c r="I3373" s="69">
        <v>0</v>
      </c>
      <c r="J3373" s="69">
        <v>0</v>
      </c>
      <c r="K3373" s="69">
        <v>0</v>
      </c>
      <c r="L3373" s="70">
        <v>0</v>
      </c>
      <c r="M3373" s="71" t="str">
        <f>IFERROR(L3373/F3373,"-")</f>
        <v>-</v>
      </c>
      <c r="N3373" s="72">
        <f>L3373-F3373</f>
        <v>0</v>
      </c>
      <c r="O3373" s="70">
        <v>0</v>
      </c>
      <c r="P3373" s="73">
        <v>48</v>
      </c>
      <c r="Q3373" s="74">
        <f>IFERROR(O3373/P3373,"-")</f>
        <v>0</v>
      </c>
      <c r="W3373" s="1" t="str">
        <f t="shared" si="449"/>
        <v>30和歌山県</v>
      </c>
    </row>
    <row r="3374" spans="1:23" x14ac:dyDescent="0.15">
      <c r="A3374" s="8">
        <f t="shared" si="448"/>
        <v>225</v>
      </c>
      <c r="B3374" s="8">
        <f>B3373</f>
        <v>3002</v>
      </c>
      <c r="D3374" s="65"/>
      <c r="E3374" s="75" t="s">
        <v>31</v>
      </c>
      <c r="F3374" s="76">
        <v>483</v>
      </c>
      <c r="G3374" s="77">
        <f>IFERROR(F3374/P3374,"-")</f>
        <v>1.8089887640449438</v>
      </c>
      <c r="H3374" s="78">
        <v>464</v>
      </c>
      <c r="I3374" s="78">
        <v>464</v>
      </c>
      <c r="J3374" s="78">
        <v>438</v>
      </c>
      <c r="K3374" s="78">
        <v>438</v>
      </c>
      <c r="L3374" s="79">
        <v>438</v>
      </c>
      <c r="M3374" s="80">
        <f>IFERROR(L3374/F3374,"-")</f>
        <v>0.90683229813664601</v>
      </c>
      <c r="N3374" s="81">
        <f>L3374-F3374</f>
        <v>-45</v>
      </c>
      <c r="O3374" s="79">
        <v>360</v>
      </c>
      <c r="P3374" s="82">
        <v>267</v>
      </c>
      <c r="Q3374" s="83">
        <f>IFERROR(O3374/P3374,"-")</f>
        <v>1.348314606741573</v>
      </c>
      <c r="W3374" s="1" t="str">
        <f t="shared" si="449"/>
        <v>30和歌山県</v>
      </c>
    </row>
    <row r="3375" spans="1:23" x14ac:dyDescent="0.15">
      <c r="A3375" s="8">
        <f t="shared" si="448"/>
        <v>225</v>
      </c>
      <c r="B3375" s="8">
        <f>B3374</f>
        <v>3002</v>
      </c>
      <c r="D3375" s="65"/>
      <c r="E3375" s="75" t="s">
        <v>32</v>
      </c>
      <c r="F3375" s="76">
        <v>198</v>
      </c>
      <c r="G3375" s="77">
        <f>IFERROR(F3375/P3375,"-")</f>
        <v>0.75862068965517238</v>
      </c>
      <c r="H3375" s="78">
        <v>256</v>
      </c>
      <c r="I3375" s="78">
        <v>256</v>
      </c>
      <c r="J3375" s="78">
        <v>274</v>
      </c>
      <c r="K3375" s="78">
        <v>274</v>
      </c>
      <c r="L3375" s="79">
        <v>274</v>
      </c>
      <c r="M3375" s="80">
        <f>IFERROR(L3375/F3375,"-")</f>
        <v>1.3838383838383839</v>
      </c>
      <c r="N3375" s="81">
        <f>L3375-F3375</f>
        <v>76</v>
      </c>
      <c r="O3375" s="79">
        <v>333</v>
      </c>
      <c r="P3375" s="82">
        <v>261</v>
      </c>
      <c r="Q3375" s="83">
        <f>IFERROR(O3375/P3375,"-")</f>
        <v>1.2758620689655173</v>
      </c>
      <c r="W3375" s="1" t="str">
        <f t="shared" si="449"/>
        <v>30和歌山県</v>
      </c>
    </row>
    <row r="3376" spans="1:23" ht="14.25" thickBot="1" x14ac:dyDescent="0.2">
      <c r="A3376" s="8">
        <f t="shared" si="448"/>
        <v>225</v>
      </c>
      <c r="B3376" s="8">
        <f>B3375</f>
        <v>3002</v>
      </c>
      <c r="D3376" s="84"/>
      <c r="E3376" s="85" t="s">
        <v>33</v>
      </c>
      <c r="F3376" s="86">
        <v>429</v>
      </c>
      <c r="G3376" s="87">
        <f>IFERROR(F3376/P3376,"-")</f>
        <v>1.1142857142857143</v>
      </c>
      <c r="H3376" s="88">
        <v>390</v>
      </c>
      <c r="I3376" s="88">
        <v>390</v>
      </c>
      <c r="J3376" s="88">
        <v>316</v>
      </c>
      <c r="K3376" s="88">
        <v>274</v>
      </c>
      <c r="L3376" s="89">
        <v>274</v>
      </c>
      <c r="M3376" s="90">
        <f>IFERROR(L3376/F3376,"-")</f>
        <v>0.63869463869463872</v>
      </c>
      <c r="N3376" s="91">
        <f>L3376-F3376</f>
        <v>-155</v>
      </c>
      <c r="O3376" s="89">
        <v>274</v>
      </c>
      <c r="P3376" s="92">
        <v>385</v>
      </c>
      <c r="Q3376" s="93">
        <f>IFERROR(O3376/P3376,"-")</f>
        <v>0.7116883116883117</v>
      </c>
      <c r="W3376" s="1" t="str">
        <f t="shared" si="449"/>
        <v>30和歌山県</v>
      </c>
    </row>
    <row r="3377" spans="1:23" s="5" customFormat="1" x14ac:dyDescent="0.15">
      <c r="A3377" s="94">
        <f t="shared" si="448"/>
        <v>225</v>
      </c>
      <c r="B3377" s="94">
        <f>B3376</f>
        <v>3002</v>
      </c>
      <c r="D3377" s="95"/>
      <c r="E3377" s="96" t="s">
        <v>34</v>
      </c>
      <c r="F3377" s="97">
        <v>1</v>
      </c>
      <c r="G3377" s="98"/>
      <c r="H3377" s="97">
        <v>1</v>
      </c>
      <c r="I3377" s="97">
        <v>1</v>
      </c>
      <c r="J3377" s="97">
        <v>1</v>
      </c>
      <c r="K3377" s="97">
        <v>1</v>
      </c>
      <c r="L3377" s="97">
        <v>1</v>
      </c>
      <c r="M3377" s="99"/>
      <c r="N3377" s="99"/>
      <c r="O3377" s="100"/>
      <c r="P3377" s="100"/>
      <c r="Q3377" s="99"/>
      <c r="W3377" s="5" t="str">
        <f t="shared" si="449"/>
        <v>30和歌山県</v>
      </c>
    </row>
    <row r="3378" spans="1:23" x14ac:dyDescent="0.15">
      <c r="A3378" s="8">
        <f>(ROW()+12)/15</f>
        <v>226</v>
      </c>
      <c r="B3378" s="8"/>
      <c r="C3378" s="101">
        <f>(ROW()+12)/15</f>
        <v>226</v>
      </c>
      <c r="D3378" s="101"/>
      <c r="R3378" s="1" t="str">
        <f>"（"&amp;H3380&amp;"　"&amp;H3381&amp;"構想区域）"</f>
        <v>（和歌山県　橋本構想区域）</v>
      </c>
      <c r="W3378" s="1" t="str">
        <f>TEXT(F3380,"0?")&amp;H3380</f>
        <v>30和歌山県</v>
      </c>
    </row>
    <row r="3379" spans="1:23" ht="14.25" thickBot="1" x14ac:dyDescent="0.2">
      <c r="A3379" s="8">
        <f t="shared" ref="A3379:A3392" si="450">A3378</f>
        <v>226</v>
      </c>
      <c r="B3379" s="8"/>
      <c r="C3379" s="1" t="s">
        <v>3</v>
      </c>
      <c r="W3379" s="1" t="str">
        <f>W3378</f>
        <v>30和歌山県</v>
      </c>
    </row>
    <row r="3380" spans="1:23" x14ac:dyDescent="0.15">
      <c r="A3380" s="8">
        <f t="shared" si="450"/>
        <v>226</v>
      </c>
      <c r="B3380" s="8">
        <v>3003</v>
      </c>
      <c r="D3380" s="10" t="s">
        <v>4</v>
      </c>
      <c r="E3380" s="11"/>
      <c r="F3380" s="12">
        <f>QUOTIENT(F3381,100)</f>
        <v>30</v>
      </c>
      <c r="G3380" s="13"/>
      <c r="H3380" s="14" t="s">
        <v>282</v>
      </c>
      <c r="I3380" s="15"/>
      <c r="N3380" s="16"/>
      <c r="W3380" s="1" t="str">
        <f t="shared" ref="W3380:W3392" si="451">W3379</f>
        <v>30和歌山県</v>
      </c>
    </row>
    <row r="3381" spans="1:23" x14ac:dyDescent="0.15">
      <c r="A3381" s="8">
        <f t="shared" si="450"/>
        <v>226</v>
      </c>
      <c r="B3381" s="8">
        <f>B3380</f>
        <v>3003</v>
      </c>
      <c r="D3381" s="17" t="s">
        <v>5</v>
      </c>
      <c r="E3381" s="18"/>
      <c r="F3381" s="19">
        <f>B3381</f>
        <v>3003</v>
      </c>
      <c r="G3381" s="20"/>
      <c r="H3381" s="21" t="s">
        <v>285</v>
      </c>
      <c r="I3381" s="22"/>
      <c r="N3381" s="16"/>
      <c r="W3381" s="1" t="str">
        <f t="shared" si="451"/>
        <v>30和歌山県</v>
      </c>
    </row>
    <row r="3382" spans="1:23" x14ac:dyDescent="0.15">
      <c r="A3382" s="8">
        <f t="shared" si="450"/>
        <v>226</v>
      </c>
      <c r="B3382" s="8">
        <f>B3381</f>
        <v>3003</v>
      </c>
      <c r="D3382" s="23" t="s">
        <v>6</v>
      </c>
      <c r="E3382" s="24"/>
      <c r="F3382" s="25">
        <v>8.3611000000000004</v>
      </c>
      <c r="G3382" s="26"/>
      <c r="H3382" s="26"/>
      <c r="I3382" s="27"/>
      <c r="J3382" s="28"/>
      <c r="K3382" s="28"/>
      <c r="M3382" s="28"/>
      <c r="N3382" s="29"/>
      <c r="O3382" s="30" t="s">
        <v>7</v>
      </c>
      <c r="W3382" s="1" t="str">
        <f t="shared" si="451"/>
        <v>30和歌山県</v>
      </c>
    </row>
    <row r="3383" spans="1:23" ht="14.25" thickBot="1" x14ac:dyDescent="0.2">
      <c r="A3383" s="8">
        <f t="shared" si="450"/>
        <v>226</v>
      </c>
      <c r="B3383" s="8">
        <f>B3382</f>
        <v>3003</v>
      </c>
      <c r="D3383" s="31" t="s">
        <v>8</v>
      </c>
      <c r="E3383" s="32"/>
      <c r="F3383" s="33">
        <v>463.42</v>
      </c>
      <c r="G3383" s="34"/>
      <c r="H3383" s="34"/>
      <c r="I3383" s="35"/>
      <c r="J3383" s="36"/>
      <c r="K3383" s="36"/>
      <c r="M3383" s="36"/>
      <c r="O3383" s="37">
        <v>-0.16000000000000003</v>
      </c>
      <c r="P3383" s="37"/>
      <c r="W3383" s="1" t="str">
        <f t="shared" si="451"/>
        <v>30和歌山県</v>
      </c>
    </row>
    <row r="3384" spans="1:23" ht="14.25" thickBot="1" x14ac:dyDescent="0.2">
      <c r="A3384" s="8">
        <f t="shared" si="450"/>
        <v>226</v>
      </c>
      <c r="B3384" s="8"/>
      <c r="C3384" s="1" t="s">
        <v>9</v>
      </c>
      <c r="W3384" s="1" t="str">
        <f t="shared" si="451"/>
        <v>30和歌山県</v>
      </c>
    </row>
    <row r="3385" spans="1:23" ht="13.5" customHeight="1" x14ac:dyDescent="0.15">
      <c r="A3385" s="8">
        <f t="shared" si="450"/>
        <v>226</v>
      </c>
      <c r="B3385" s="8"/>
      <c r="D3385" s="38"/>
      <c r="E3385" s="39"/>
      <c r="F3385" s="40" t="s">
        <v>10</v>
      </c>
      <c r="G3385" s="41"/>
      <c r="H3385" s="42" t="s">
        <v>11</v>
      </c>
      <c r="I3385" s="42" t="s">
        <v>12</v>
      </c>
      <c r="J3385" s="42" t="s">
        <v>13</v>
      </c>
      <c r="K3385" s="42" t="s">
        <v>14</v>
      </c>
      <c r="L3385" s="43" t="s">
        <v>15</v>
      </c>
      <c r="M3385" s="41"/>
      <c r="N3385" s="41"/>
      <c r="O3385" s="43" t="s">
        <v>16</v>
      </c>
      <c r="P3385" s="41"/>
      <c r="Q3385" s="44"/>
      <c r="W3385" s="1" t="str">
        <f t="shared" si="451"/>
        <v>30和歌山県</v>
      </c>
    </row>
    <row r="3386" spans="1:23" ht="32.25" thickBot="1" x14ac:dyDescent="0.2">
      <c r="A3386" s="8">
        <f t="shared" si="450"/>
        <v>226</v>
      </c>
      <c r="B3386" s="8"/>
      <c r="D3386" s="45"/>
      <c r="E3386" s="46"/>
      <c r="F3386" s="47" t="s">
        <v>17</v>
      </c>
      <c r="G3386" s="48" t="s">
        <v>18</v>
      </c>
      <c r="H3386" s="49" t="s">
        <v>19</v>
      </c>
      <c r="I3386" s="49" t="s">
        <v>20</v>
      </c>
      <c r="J3386" s="49" t="s">
        <v>21</v>
      </c>
      <c r="K3386" s="49" t="s">
        <v>22</v>
      </c>
      <c r="L3386" s="50" t="s">
        <v>23</v>
      </c>
      <c r="M3386" s="51" t="s">
        <v>24</v>
      </c>
      <c r="N3386" s="52" t="s">
        <v>25</v>
      </c>
      <c r="O3386" s="53" t="s">
        <v>26</v>
      </c>
      <c r="P3386" s="51" t="s">
        <v>27</v>
      </c>
      <c r="Q3386" s="54" t="s">
        <v>28</v>
      </c>
      <c r="W3386" s="1" t="str">
        <f t="shared" si="451"/>
        <v>30和歌山県</v>
      </c>
    </row>
    <row r="3387" spans="1:23" ht="14.25" thickTop="1" x14ac:dyDescent="0.15">
      <c r="A3387" s="8">
        <f t="shared" si="450"/>
        <v>226</v>
      </c>
      <c r="B3387" s="8">
        <f>B3382</f>
        <v>3003</v>
      </c>
      <c r="D3387" s="55"/>
      <c r="E3387" s="56" t="s">
        <v>29</v>
      </c>
      <c r="F3387" s="57">
        <f>SUM(F3388:F3391)</f>
        <v>854</v>
      </c>
      <c r="G3387" s="58">
        <f>IFERROR(F3387/P3387,"-")</f>
        <v>1.158751696065129</v>
      </c>
      <c r="H3387" s="59">
        <f>SUM(H3388:H3391)</f>
        <v>841</v>
      </c>
      <c r="I3387" s="59">
        <f>SUM(I3388:I3391)</f>
        <v>841</v>
      </c>
      <c r="J3387" s="59">
        <f>SUM(J3388:J3391)</f>
        <v>841</v>
      </c>
      <c r="K3387" s="59">
        <f>SUM(K3388:K3391)</f>
        <v>829</v>
      </c>
      <c r="L3387" s="60">
        <f>SUM(L3388:L3391)</f>
        <v>839</v>
      </c>
      <c r="M3387" s="61">
        <f>IFERROR(L3387/F3387,"-")</f>
        <v>0.98243559718969553</v>
      </c>
      <c r="N3387" s="62">
        <f>L3387-F3387</f>
        <v>-15</v>
      </c>
      <c r="O3387" s="60">
        <f>SUM(O3388:O3391)</f>
        <v>831</v>
      </c>
      <c r="P3387" s="63">
        <f>SUM(P3388:P3391)</f>
        <v>737</v>
      </c>
      <c r="Q3387" s="64">
        <f>IFERROR(O3387/P3387,"-")</f>
        <v>1.1275440976933515</v>
      </c>
      <c r="W3387" s="1" t="str">
        <f t="shared" si="451"/>
        <v>30和歌山県</v>
      </c>
    </row>
    <row r="3388" spans="1:23" x14ac:dyDescent="0.15">
      <c r="A3388" s="8">
        <f t="shared" si="450"/>
        <v>226</v>
      </c>
      <c r="B3388" s="8">
        <f>B3387</f>
        <v>3003</v>
      </c>
      <c r="D3388" s="65"/>
      <c r="E3388" s="66" t="s">
        <v>30</v>
      </c>
      <c r="F3388" s="67">
        <v>6</v>
      </c>
      <c r="G3388" s="68">
        <f>IFERROR(F3388/P3388,"-")</f>
        <v>9.2307692307692313E-2</v>
      </c>
      <c r="H3388" s="69">
        <v>10</v>
      </c>
      <c r="I3388" s="69">
        <v>10</v>
      </c>
      <c r="J3388" s="69">
        <v>10</v>
      </c>
      <c r="K3388" s="69">
        <v>12</v>
      </c>
      <c r="L3388" s="70">
        <v>12</v>
      </c>
      <c r="M3388" s="71">
        <f>IFERROR(L3388/F3388,"-")</f>
        <v>2</v>
      </c>
      <c r="N3388" s="72">
        <f>L3388-F3388</f>
        <v>6</v>
      </c>
      <c r="O3388" s="70">
        <v>12</v>
      </c>
      <c r="P3388" s="73">
        <v>65</v>
      </c>
      <c r="Q3388" s="74">
        <f>IFERROR(O3388/P3388,"-")</f>
        <v>0.18461538461538463</v>
      </c>
      <c r="W3388" s="1" t="str">
        <f t="shared" si="451"/>
        <v>30和歌山県</v>
      </c>
    </row>
    <row r="3389" spans="1:23" x14ac:dyDescent="0.15">
      <c r="A3389" s="8">
        <f t="shared" si="450"/>
        <v>226</v>
      </c>
      <c r="B3389" s="8">
        <f>B3388</f>
        <v>3003</v>
      </c>
      <c r="D3389" s="65"/>
      <c r="E3389" s="75" t="s">
        <v>31</v>
      </c>
      <c r="F3389" s="76">
        <v>498</v>
      </c>
      <c r="G3389" s="77">
        <f>IFERROR(F3389/P3389,"-")</f>
        <v>1.8651685393258426</v>
      </c>
      <c r="H3389" s="78">
        <v>465</v>
      </c>
      <c r="I3389" s="78">
        <v>465</v>
      </c>
      <c r="J3389" s="78">
        <v>465</v>
      </c>
      <c r="K3389" s="78">
        <v>465</v>
      </c>
      <c r="L3389" s="79">
        <v>466</v>
      </c>
      <c r="M3389" s="80">
        <f>IFERROR(L3389/F3389,"-")</f>
        <v>0.93574297188755018</v>
      </c>
      <c r="N3389" s="81">
        <f>L3389-F3389</f>
        <v>-32</v>
      </c>
      <c r="O3389" s="79">
        <v>446</v>
      </c>
      <c r="P3389" s="82">
        <v>267</v>
      </c>
      <c r="Q3389" s="83">
        <f>IFERROR(O3389/P3389,"-")</f>
        <v>1.6704119850187267</v>
      </c>
      <c r="W3389" s="1" t="str">
        <f t="shared" si="451"/>
        <v>30和歌山県</v>
      </c>
    </row>
    <row r="3390" spans="1:23" x14ac:dyDescent="0.15">
      <c r="A3390" s="8">
        <f t="shared" si="450"/>
        <v>226</v>
      </c>
      <c r="B3390" s="8">
        <f>B3389</f>
        <v>3003</v>
      </c>
      <c r="D3390" s="65"/>
      <c r="E3390" s="75" t="s">
        <v>32</v>
      </c>
      <c r="F3390" s="76">
        <v>171</v>
      </c>
      <c r="G3390" s="77">
        <f>IFERROR(F3390/P3390,"-")</f>
        <v>0.52293577981651373</v>
      </c>
      <c r="H3390" s="78">
        <v>186</v>
      </c>
      <c r="I3390" s="78">
        <v>186</v>
      </c>
      <c r="J3390" s="78">
        <v>186</v>
      </c>
      <c r="K3390" s="78">
        <v>186</v>
      </c>
      <c r="L3390" s="79">
        <v>193</v>
      </c>
      <c r="M3390" s="80">
        <f>IFERROR(L3390/F3390,"-")</f>
        <v>1.128654970760234</v>
      </c>
      <c r="N3390" s="81">
        <f>L3390-F3390</f>
        <v>22</v>
      </c>
      <c r="O3390" s="79">
        <v>193</v>
      </c>
      <c r="P3390" s="82">
        <v>327</v>
      </c>
      <c r="Q3390" s="83">
        <f>IFERROR(O3390/P3390,"-")</f>
        <v>0.59021406727828751</v>
      </c>
      <c r="W3390" s="1" t="str">
        <f t="shared" si="451"/>
        <v>30和歌山県</v>
      </c>
    </row>
    <row r="3391" spans="1:23" ht="14.25" thickBot="1" x14ac:dyDescent="0.2">
      <c r="A3391" s="8">
        <f t="shared" si="450"/>
        <v>226</v>
      </c>
      <c r="B3391" s="8">
        <f>B3390</f>
        <v>3003</v>
      </c>
      <c r="D3391" s="84"/>
      <c r="E3391" s="85" t="s">
        <v>33</v>
      </c>
      <c r="F3391" s="86">
        <v>179</v>
      </c>
      <c r="G3391" s="87">
        <f>IFERROR(F3391/P3391,"-")</f>
        <v>2.2948717948717947</v>
      </c>
      <c r="H3391" s="88">
        <v>180</v>
      </c>
      <c r="I3391" s="88">
        <v>180</v>
      </c>
      <c r="J3391" s="88">
        <v>180</v>
      </c>
      <c r="K3391" s="88">
        <v>166</v>
      </c>
      <c r="L3391" s="89">
        <v>168</v>
      </c>
      <c r="M3391" s="90">
        <f>IFERROR(L3391/F3391,"-")</f>
        <v>0.93854748603351956</v>
      </c>
      <c r="N3391" s="91">
        <f>L3391-F3391</f>
        <v>-11</v>
      </c>
      <c r="O3391" s="89">
        <v>180</v>
      </c>
      <c r="P3391" s="92">
        <v>78</v>
      </c>
      <c r="Q3391" s="93">
        <f>IFERROR(O3391/P3391,"-")</f>
        <v>2.3076923076923075</v>
      </c>
      <c r="W3391" s="1" t="str">
        <f t="shared" si="451"/>
        <v>30和歌山県</v>
      </c>
    </row>
    <row r="3392" spans="1:23" s="5" customFormat="1" x14ac:dyDescent="0.15">
      <c r="A3392" s="94">
        <f t="shared" si="450"/>
        <v>226</v>
      </c>
      <c r="B3392" s="94">
        <f>B3391</f>
        <v>3003</v>
      </c>
      <c r="D3392" s="95"/>
      <c r="E3392" s="96" t="s">
        <v>34</v>
      </c>
      <c r="F3392" s="97">
        <v>1</v>
      </c>
      <c r="G3392" s="98"/>
      <c r="H3392" s="97">
        <v>1</v>
      </c>
      <c r="I3392" s="97">
        <v>1</v>
      </c>
      <c r="J3392" s="97">
        <v>1</v>
      </c>
      <c r="K3392" s="97">
        <v>1</v>
      </c>
      <c r="L3392" s="97">
        <v>1</v>
      </c>
      <c r="M3392" s="99"/>
      <c r="N3392" s="99"/>
      <c r="O3392" s="100"/>
      <c r="P3392" s="100"/>
      <c r="Q3392" s="99"/>
      <c r="W3392" s="5" t="str">
        <f t="shared" si="451"/>
        <v>30和歌山県</v>
      </c>
    </row>
    <row r="3393" spans="1:23" x14ac:dyDescent="0.15">
      <c r="A3393" s="8">
        <f>(ROW()+12)/15</f>
        <v>227</v>
      </c>
      <c r="B3393" s="8"/>
      <c r="C3393" s="101">
        <f>(ROW()+12)/15</f>
        <v>227</v>
      </c>
      <c r="D3393" s="101"/>
      <c r="R3393" s="1" t="str">
        <f>"（"&amp;H3395&amp;"　"&amp;H3396&amp;"構想区域）"</f>
        <v>（和歌山県　有田構想区域）</v>
      </c>
      <c r="W3393" s="1" t="str">
        <f>TEXT(F3395,"0?")&amp;H3395</f>
        <v>30和歌山県</v>
      </c>
    </row>
    <row r="3394" spans="1:23" ht="14.25" thickBot="1" x14ac:dyDescent="0.2">
      <c r="A3394" s="8">
        <f t="shared" ref="A3394:A3407" si="452">A3393</f>
        <v>227</v>
      </c>
      <c r="B3394" s="8"/>
      <c r="C3394" s="1" t="s">
        <v>3</v>
      </c>
      <c r="W3394" s="1" t="str">
        <f>W3393</f>
        <v>30和歌山県</v>
      </c>
    </row>
    <row r="3395" spans="1:23" x14ac:dyDescent="0.15">
      <c r="A3395" s="8">
        <f t="shared" si="452"/>
        <v>227</v>
      </c>
      <c r="B3395" s="8">
        <v>3004</v>
      </c>
      <c r="D3395" s="10" t="s">
        <v>4</v>
      </c>
      <c r="E3395" s="11"/>
      <c r="F3395" s="12">
        <f>QUOTIENT(F3396,100)</f>
        <v>30</v>
      </c>
      <c r="G3395" s="13"/>
      <c r="H3395" s="14" t="s">
        <v>282</v>
      </c>
      <c r="I3395" s="15"/>
      <c r="N3395" s="16"/>
      <c r="W3395" s="1" t="str">
        <f t="shared" ref="W3395:W3407" si="453">W3394</f>
        <v>30和歌山県</v>
      </c>
    </row>
    <row r="3396" spans="1:23" x14ac:dyDescent="0.15">
      <c r="A3396" s="8">
        <f t="shared" si="452"/>
        <v>227</v>
      </c>
      <c r="B3396" s="8">
        <f>B3395</f>
        <v>3004</v>
      </c>
      <c r="D3396" s="17" t="s">
        <v>5</v>
      </c>
      <c r="E3396" s="18"/>
      <c r="F3396" s="19">
        <f>B3396</f>
        <v>3004</v>
      </c>
      <c r="G3396" s="20"/>
      <c r="H3396" s="21" t="s">
        <v>286</v>
      </c>
      <c r="I3396" s="22"/>
      <c r="N3396" s="16"/>
      <c r="W3396" s="1" t="str">
        <f t="shared" si="453"/>
        <v>30和歌山県</v>
      </c>
    </row>
    <row r="3397" spans="1:23" x14ac:dyDescent="0.15">
      <c r="A3397" s="8">
        <f t="shared" si="452"/>
        <v>227</v>
      </c>
      <c r="B3397" s="8">
        <f>B3396</f>
        <v>3004</v>
      </c>
      <c r="D3397" s="23" t="s">
        <v>6</v>
      </c>
      <c r="E3397" s="24"/>
      <c r="F3397" s="25">
        <v>6.9699</v>
      </c>
      <c r="G3397" s="26"/>
      <c r="H3397" s="26"/>
      <c r="I3397" s="27"/>
      <c r="J3397" s="28"/>
      <c r="K3397" s="28"/>
      <c r="M3397" s="28"/>
      <c r="N3397" s="29"/>
      <c r="O3397" s="30" t="s">
        <v>7</v>
      </c>
      <c r="W3397" s="1" t="str">
        <f t="shared" si="453"/>
        <v>30和歌山県</v>
      </c>
    </row>
    <row r="3398" spans="1:23" ht="14.25" thickBot="1" x14ac:dyDescent="0.2">
      <c r="A3398" s="8">
        <f t="shared" si="452"/>
        <v>227</v>
      </c>
      <c r="B3398" s="8">
        <f>B3397</f>
        <v>3004</v>
      </c>
      <c r="D3398" s="31" t="s">
        <v>8</v>
      </c>
      <c r="E3398" s="32"/>
      <c r="F3398" s="33">
        <v>474.79</v>
      </c>
      <c r="G3398" s="34"/>
      <c r="H3398" s="34"/>
      <c r="I3398" s="35"/>
      <c r="J3398" s="36"/>
      <c r="K3398" s="36"/>
      <c r="M3398" s="36"/>
      <c r="O3398" s="37">
        <v>-0.311</v>
      </c>
      <c r="P3398" s="37"/>
      <c r="W3398" s="1" t="str">
        <f t="shared" si="453"/>
        <v>30和歌山県</v>
      </c>
    </row>
    <row r="3399" spans="1:23" ht="14.25" thickBot="1" x14ac:dyDescent="0.2">
      <c r="A3399" s="8">
        <f t="shared" si="452"/>
        <v>227</v>
      </c>
      <c r="B3399" s="8"/>
      <c r="C3399" s="1" t="s">
        <v>9</v>
      </c>
      <c r="W3399" s="1" t="str">
        <f t="shared" si="453"/>
        <v>30和歌山県</v>
      </c>
    </row>
    <row r="3400" spans="1:23" ht="13.5" customHeight="1" x14ac:dyDescent="0.15">
      <c r="A3400" s="8">
        <f t="shared" si="452"/>
        <v>227</v>
      </c>
      <c r="B3400" s="8"/>
      <c r="D3400" s="38"/>
      <c r="E3400" s="39"/>
      <c r="F3400" s="40" t="s">
        <v>10</v>
      </c>
      <c r="G3400" s="41"/>
      <c r="H3400" s="42" t="s">
        <v>11</v>
      </c>
      <c r="I3400" s="42" t="s">
        <v>12</v>
      </c>
      <c r="J3400" s="42" t="s">
        <v>13</v>
      </c>
      <c r="K3400" s="42" t="s">
        <v>14</v>
      </c>
      <c r="L3400" s="43" t="s">
        <v>15</v>
      </c>
      <c r="M3400" s="41"/>
      <c r="N3400" s="41"/>
      <c r="O3400" s="43" t="s">
        <v>16</v>
      </c>
      <c r="P3400" s="41"/>
      <c r="Q3400" s="44"/>
      <c r="W3400" s="1" t="str">
        <f t="shared" si="453"/>
        <v>30和歌山県</v>
      </c>
    </row>
    <row r="3401" spans="1:23" ht="32.25" thickBot="1" x14ac:dyDescent="0.2">
      <c r="A3401" s="8">
        <f t="shared" si="452"/>
        <v>227</v>
      </c>
      <c r="B3401" s="8"/>
      <c r="D3401" s="45"/>
      <c r="E3401" s="46"/>
      <c r="F3401" s="47" t="s">
        <v>17</v>
      </c>
      <c r="G3401" s="48" t="s">
        <v>18</v>
      </c>
      <c r="H3401" s="49" t="s">
        <v>19</v>
      </c>
      <c r="I3401" s="49" t="s">
        <v>20</v>
      </c>
      <c r="J3401" s="49" t="s">
        <v>21</v>
      </c>
      <c r="K3401" s="49" t="s">
        <v>22</v>
      </c>
      <c r="L3401" s="50" t="s">
        <v>23</v>
      </c>
      <c r="M3401" s="51" t="s">
        <v>24</v>
      </c>
      <c r="N3401" s="52" t="s">
        <v>25</v>
      </c>
      <c r="O3401" s="53" t="s">
        <v>26</v>
      </c>
      <c r="P3401" s="51" t="s">
        <v>27</v>
      </c>
      <c r="Q3401" s="54" t="s">
        <v>28</v>
      </c>
      <c r="W3401" s="1" t="str">
        <f t="shared" si="453"/>
        <v>30和歌山県</v>
      </c>
    </row>
    <row r="3402" spans="1:23" ht="14.25" thickTop="1" x14ac:dyDescent="0.15">
      <c r="A3402" s="8">
        <f t="shared" si="452"/>
        <v>227</v>
      </c>
      <c r="B3402" s="8">
        <f>B3397</f>
        <v>3004</v>
      </c>
      <c r="D3402" s="55"/>
      <c r="E3402" s="56" t="s">
        <v>29</v>
      </c>
      <c r="F3402" s="57">
        <f>SUM(F3403:F3406)</f>
        <v>698</v>
      </c>
      <c r="G3402" s="58">
        <f>IFERROR(F3402/P3402,"-")</f>
        <v>1.4101010101010101</v>
      </c>
      <c r="H3402" s="59">
        <f>SUM(H3403:H3406)</f>
        <v>696</v>
      </c>
      <c r="I3402" s="59">
        <f>SUM(I3403:I3406)</f>
        <v>675</v>
      </c>
      <c r="J3402" s="59">
        <f>SUM(J3403:J3406)</f>
        <v>675</v>
      </c>
      <c r="K3402" s="59">
        <f>SUM(K3403:K3406)</f>
        <v>665</v>
      </c>
      <c r="L3402" s="60">
        <f>SUM(L3403:L3406)</f>
        <v>665</v>
      </c>
      <c r="M3402" s="61">
        <f>IFERROR(L3402/F3402,"-")</f>
        <v>0.95272206303724927</v>
      </c>
      <c r="N3402" s="62">
        <f>L3402-F3402</f>
        <v>-33</v>
      </c>
      <c r="O3402" s="60">
        <f>SUM(O3403:O3406)</f>
        <v>676</v>
      </c>
      <c r="P3402" s="63">
        <f>SUM(P3403:P3406)</f>
        <v>495</v>
      </c>
      <c r="Q3402" s="64">
        <f>IFERROR(O3402/P3402,"-")</f>
        <v>1.3656565656565656</v>
      </c>
      <c r="W3402" s="1" t="str">
        <f t="shared" si="453"/>
        <v>30和歌山県</v>
      </c>
    </row>
    <row r="3403" spans="1:23" x14ac:dyDescent="0.15">
      <c r="A3403" s="8">
        <f t="shared" si="452"/>
        <v>227</v>
      </c>
      <c r="B3403" s="8">
        <f>B3402</f>
        <v>3004</v>
      </c>
      <c r="D3403" s="65"/>
      <c r="E3403" s="66" t="s">
        <v>30</v>
      </c>
      <c r="F3403" s="67">
        <v>0</v>
      </c>
      <c r="G3403" s="68" t="str">
        <f>IFERROR(F3403/P3403,"-")</f>
        <v>-</v>
      </c>
      <c r="H3403" s="69">
        <v>0</v>
      </c>
      <c r="I3403" s="69">
        <v>0</v>
      </c>
      <c r="J3403" s="69">
        <v>0</v>
      </c>
      <c r="K3403" s="69">
        <v>0</v>
      </c>
      <c r="L3403" s="70">
        <v>0</v>
      </c>
      <c r="M3403" s="71" t="str">
        <f>IFERROR(L3403/F3403,"-")</f>
        <v>-</v>
      </c>
      <c r="N3403" s="72">
        <f>L3403-F3403</f>
        <v>0</v>
      </c>
      <c r="O3403" s="70">
        <v>0</v>
      </c>
      <c r="P3403" s="73">
        <v>0</v>
      </c>
      <c r="Q3403" s="74" t="str">
        <f>IFERROR(O3403/P3403,"-")</f>
        <v>-</v>
      </c>
      <c r="W3403" s="1" t="str">
        <f t="shared" si="453"/>
        <v>30和歌山県</v>
      </c>
    </row>
    <row r="3404" spans="1:23" x14ac:dyDescent="0.15">
      <c r="A3404" s="8">
        <f t="shared" si="452"/>
        <v>227</v>
      </c>
      <c r="B3404" s="8">
        <f>B3403</f>
        <v>3004</v>
      </c>
      <c r="D3404" s="65"/>
      <c r="E3404" s="75" t="s">
        <v>31</v>
      </c>
      <c r="F3404" s="76">
        <v>350</v>
      </c>
      <c r="G3404" s="77">
        <f>IFERROR(F3404/P3404,"-")</f>
        <v>2.3972602739726026</v>
      </c>
      <c r="H3404" s="78">
        <v>266</v>
      </c>
      <c r="I3404" s="78">
        <v>219</v>
      </c>
      <c r="J3404" s="78">
        <v>219</v>
      </c>
      <c r="K3404" s="78">
        <v>209</v>
      </c>
      <c r="L3404" s="79">
        <v>209</v>
      </c>
      <c r="M3404" s="80">
        <f>IFERROR(L3404/F3404,"-")</f>
        <v>0.5971428571428572</v>
      </c>
      <c r="N3404" s="81">
        <f>L3404-F3404</f>
        <v>-141</v>
      </c>
      <c r="O3404" s="79">
        <v>194</v>
      </c>
      <c r="P3404" s="82">
        <v>146</v>
      </c>
      <c r="Q3404" s="83">
        <f>IFERROR(O3404/P3404,"-")</f>
        <v>1.3287671232876712</v>
      </c>
      <c r="W3404" s="1" t="str">
        <f t="shared" si="453"/>
        <v>30和歌山県</v>
      </c>
    </row>
    <row r="3405" spans="1:23" x14ac:dyDescent="0.15">
      <c r="A3405" s="8">
        <f t="shared" si="452"/>
        <v>227</v>
      </c>
      <c r="B3405" s="8">
        <f>B3404</f>
        <v>3004</v>
      </c>
      <c r="D3405" s="65"/>
      <c r="E3405" s="75" t="s">
        <v>32</v>
      </c>
      <c r="F3405" s="76">
        <v>85</v>
      </c>
      <c r="G3405" s="77">
        <f>IFERROR(F3405/P3405,"-")</f>
        <v>0.57432432432432434</v>
      </c>
      <c r="H3405" s="78">
        <v>207</v>
      </c>
      <c r="I3405" s="78">
        <v>233</v>
      </c>
      <c r="J3405" s="78">
        <v>233</v>
      </c>
      <c r="K3405" s="78">
        <v>233</v>
      </c>
      <c r="L3405" s="79">
        <v>233</v>
      </c>
      <c r="M3405" s="80">
        <f>IFERROR(L3405/F3405,"-")</f>
        <v>2.7411764705882353</v>
      </c>
      <c r="N3405" s="81">
        <f>L3405-F3405</f>
        <v>148</v>
      </c>
      <c r="O3405" s="79">
        <v>259</v>
      </c>
      <c r="P3405" s="82">
        <v>148</v>
      </c>
      <c r="Q3405" s="83">
        <f>IFERROR(O3405/P3405,"-")</f>
        <v>1.75</v>
      </c>
      <c r="W3405" s="1" t="str">
        <f t="shared" si="453"/>
        <v>30和歌山県</v>
      </c>
    </row>
    <row r="3406" spans="1:23" ht="14.25" thickBot="1" x14ac:dyDescent="0.2">
      <c r="A3406" s="8">
        <f t="shared" si="452"/>
        <v>227</v>
      </c>
      <c r="B3406" s="8">
        <f>B3405</f>
        <v>3004</v>
      </c>
      <c r="D3406" s="84"/>
      <c r="E3406" s="85" t="s">
        <v>33</v>
      </c>
      <c r="F3406" s="86">
        <v>263</v>
      </c>
      <c r="G3406" s="87">
        <f>IFERROR(F3406/P3406,"-")</f>
        <v>1.308457711442786</v>
      </c>
      <c r="H3406" s="88">
        <v>223</v>
      </c>
      <c r="I3406" s="88">
        <v>223</v>
      </c>
      <c r="J3406" s="88">
        <v>223</v>
      </c>
      <c r="K3406" s="88">
        <v>223</v>
      </c>
      <c r="L3406" s="89">
        <v>223</v>
      </c>
      <c r="M3406" s="90">
        <f>IFERROR(L3406/F3406,"-")</f>
        <v>0.84790874524714832</v>
      </c>
      <c r="N3406" s="91">
        <f>L3406-F3406</f>
        <v>-40</v>
      </c>
      <c r="O3406" s="89">
        <v>223</v>
      </c>
      <c r="P3406" s="92">
        <v>201</v>
      </c>
      <c r="Q3406" s="93">
        <f>IFERROR(O3406/P3406,"-")</f>
        <v>1.1094527363184079</v>
      </c>
      <c r="W3406" s="1" t="str">
        <f t="shared" si="453"/>
        <v>30和歌山県</v>
      </c>
    </row>
    <row r="3407" spans="1:23" s="5" customFormat="1" x14ac:dyDescent="0.15">
      <c r="A3407" s="94">
        <f t="shared" si="452"/>
        <v>227</v>
      </c>
      <c r="B3407" s="94">
        <f>B3406</f>
        <v>3004</v>
      </c>
      <c r="D3407" s="95"/>
      <c r="E3407" s="96" t="s">
        <v>34</v>
      </c>
      <c r="F3407" s="97">
        <v>1</v>
      </c>
      <c r="G3407" s="98"/>
      <c r="H3407" s="97">
        <v>1</v>
      </c>
      <c r="I3407" s="97">
        <v>1</v>
      </c>
      <c r="J3407" s="97">
        <v>1</v>
      </c>
      <c r="K3407" s="97">
        <v>1</v>
      </c>
      <c r="L3407" s="97">
        <v>1</v>
      </c>
      <c r="M3407" s="99"/>
      <c r="N3407" s="99"/>
      <c r="O3407" s="100"/>
      <c r="P3407" s="100"/>
      <c r="Q3407" s="99"/>
      <c r="W3407" s="5" t="str">
        <f t="shared" si="453"/>
        <v>30和歌山県</v>
      </c>
    </row>
    <row r="3408" spans="1:23" x14ac:dyDescent="0.15">
      <c r="A3408" s="8">
        <f>(ROW()+12)/15</f>
        <v>228</v>
      </c>
      <c r="B3408" s="8"/>
      <c r="C3408" s="101">
        <f>(ROW()+12)/15</f>
        <v>228</v>
      </c>
      <c r="D3408" s="101"/>
      <c r="R3408" s="1" t="str">
        <f>"（"&amp;H3410&amp;"　"&amp;H3411&amp;"構想区域）"</f>
        <v>（和歌山県　御坊構想区域）</v>
      </c>
      <c r="W3408" s="1" t="str">
        <f>TEXT(F3410,"0?")&amp;H3410</f>
        <v>30和歌山県</v>
      </c>
    </row>
    <row r="3409" spans="1:23" ht="14.25" thickBot="1" x14ac:dyDescent="0.2">
      <c r="A3409" s="8">
        <f t="shared" ref="A3409:A3422" si="454">A3408</f>
        <v>228</v>
      </c>
      <c r="B3409" s="8"/>
      <c r="C3409" s="1" t="s">
        <v>3</v>
      </c>
      <c r="W3409" s="1" t="str">
        <f>W3408</f>
        <v>30和歌山県</v>
      </c>
    </row>
    <row r="3410" spans="1:23" x14ac:dyDescent="0.15">
      <c r="A3410" s="8">
        <f t="shared" si="454"/>
        <v>228</v>
      </c>
      <c r="B3410" s="8">
        <v>3005</v>
      </c>
      <c r="D3410" s="10" t="s">
        <v>4</v>
      </c>
      <c r="E3410" s="11"/>
      <c r="F3410" s="12">
        <f>QUOTIENT(F3411,100)</f>
        <v>30</v>
      </c>
      <c r="G3410" s="13"/>
      <c r="H3410" s="14" t="s">
        <v>282</v>
      </c>
      <c r="I3410" s="15"/>
      <c r="N3410" s="16"/>
      <c r="W3410" s="1" t="str">
        <f t="shared" ref="W3410:W3422" si="455">W3409</f>
        <v>30和歌山県</v>
      </c>
    </row>
    <row r="3411" spans="1:23" x14ac:dyDescent="0.15">
      <c r="A3411" s="8">
        <f t="shared" si="454"/>
        <v>228</v>
      </c>
      <c r="B3411" s="8">
        <f>B3410</f>
        <v>3005</v>
      </c>
      <c r="D3411" s="17" t="s">
        <v>5</v>
      </c>
      <c r="E3411" s="18"/>
      <c r="F3411" s="19">
        <f>B3411</f>
        <v>3005</v>
      </c>
      <c r="G3411" s="20"/>
      <c r="H3411" s="21" t="s">
        <v>287</v>
      </c>
      <c r="I3411" s="22"/>
      <c r="N3411" s="16"/>
      <c r="W3411" s="1" t="str">
        <f t="shared" si="455"/>
        <v>30和歌山県</v>
      </c>
    </row>
    <row r="3412" spans="1:23" x14ac:dyDescent="0.15">
      <c r="A3412" s="8">
        <f t="shared" si="454"/>
        <v>228</v>
      </c>
      <c r="B3412" s="8">
        <f>B3411</f>
        <v>3005</v>
      </c>
      <c r="D3412" s="23" t="s">
        <v>6</v>
      </c>
      <c r="E3412" s="24"/>
      <c r="F3412" s="25">
        <v>6.0324</v>
      </c>
      <c r="G3412" s="26"/>
      <c r="H3412" s="26"/>
      <c r="I3412" s="27"/>
      <c r="J3412" s="28"/>
      <c r="K3412" s="28"/>
      <c r="M3412" s="28"/>
      <c r="N3412" s="29"/>
      <c r="O3412" s="30" t="s">
        <v>7</v>
      </c>
      <c r="W3412" s="1" t="str">
        <f t="shared" si="455"/>
        <v>30和歌山県</v>
      </c>
    </row>
    <row r="3413" spans="1:23" ht="14.25" thickBot="1" x14ac:dyDescent="0.2">
      <c r="A3413" s="8">
        <f t="shared" si="454"/>
        <v>228</v>
      </c>
      <c r="B3413" s="8">
        <f>B3412</f>
        <v>3005</v>
      </c>
      <c r="D3413" s="31" t="s">
        <v>8</v>
      </c>
      <c r="E3413" s="32"/>
      <c r="F3413" s="33">
        <v>579.02</v>
      </c>
      <c r="G3413" s="34"/>
      <c r="H3413" s="34"/>
      <c r="I3413" s="35"/>
      <c r="J3413" s="36"/>
      <c r="K3413" s="36"/>
      <c r="M3413" s="36"/>
      <c r="O3413" s="37">
        <v>4.9999999999999989E-2</v>
      </c>
      <c r="P3413" s="37"/>
      <c r="W3413" s="1" t="str">
        <f t="shared" si="455"/>
        <v>30和歌山県</v>
      </c>
    </row>
    <row r="3414" spans="1:23" ht="14.25" thickBot="1" x14ac:dyDescent="0.2">
      <c r="A3414" s="8">
        <f t="shared" si="454"/>
        <v>228</v>
      </c>
      <c r="B3414" s="8"/>
      <c r="C3414" s="1" t="s">
        <v>9</v>
      </c>
      <c r="W3414" s="1" t="str">
        <f t="shared" si="455"/>
        <v>30和歌山県</v>
      </c>
    </row>
    <row r="3415" spans="1:23" ht="13.5" customHeight="1" x14ac:dyDescent="0.15">
      <c r="A3415" s="8">
        <f t="shared" si="454"/>
        <v>228</v>
      </c>
      <c r="B3415" s="8"/>
      <c r="D3415" s="38"/>
      <c r="E3415" s="39"/>
      <c r="F3415" s="40" t="s">
        <v>10</v>
      </c>
      <c r="G3415" s="41"/>
      <c r="H3415" s="42" t="s">
        <v>11</v>
      </c>
      <c r="I3415" s="42" t="s">
        <v>12</v>
      </c>
      <c r="J3415" s="42" t="s">
        <v>13</v>
      </c>
      <c r="K3415" s="42" t="s">
        <v>14</v>
      </c>
      <c r="L3415" s="43" t="s">
        <v>15</v>
      </c>
      <c r="M3415" s="41"/>
      <c r="N3415" s="41"/>
      <c r="O3415" s="43" t="s">
        <v>16</v>
      </c>
      <c r="P3415" s="41"/>
      <c r="Q3415" s="44"/>
      <c r="W3415" s="1" t="str">
        <f t="shared" si="455"/>
        <v>30和歌山県</v>
      </c>
    </row>
    <row r="3416" spans="1:23" ht="32.25" thickBot="1" x14ac:dyDescent="0.2">
      <c r="A3416" s="8">
        <f t="shared" si="454"/>
        <v>228</v>
      </c>
      <c r="B3416" s="8"/>
      <c r="D3416" s="45"/>
      <c r="E3416" s="46"/>
      <c r="F3416" s="47" t="s">
        <v>17</v>
      </c>
      <c r="G3416" s="48" t="s">
        <v>18</v>
      </c>
      <c r="H3416" s="49" t="s">
        <v>19</v>
      </c>
      <c r="I3416" s="49" t="s">
        <v>20</v>
      </c>
      <c r="J3416" s="49" t="s">
        <v>21</v>
      </c>
      <c r="K3416" s="49" t="s">
        <v>22</v>
      </c>
      <c r="L3416" s="50" t="s">
        <v>23</v>
      </c>
      <c r="M3416" s="51" t="s">
        <v>24</v>
      </c>
      <c r="N3416" s="52" t="s">
        <v>25</v>
      </c>
      <c r="O3416" s="53" t="s">
        <v>26</v>
      </c>
      <c r="P3416" s="51" t="s">
        <v>27</v>
      </c>
      <c r="Q3416" s="54" t="s">
        <v>28</v>
      </c>
      <c r="W3416" s="1" t="str">
        <f t="shared" si="455"/>
        <v>30和歌山県</v>
      </c>
    </row>
    <row r="3417" spans="1:23" ht="14.25" thickTop="1" x14ac:dyDescent="0.15">
      <c r="A3417" s="8">
        <f t="shared" si="454"/>
        <v>228</v>
      </c>
      <c r="B3417" s="8">
        <f>B3412</f>
        <v>3005</v>
      </c>
      <c r="D3417" s="55"/>
      <c r="E3417" s="56" t="s">
        <v>29</v>
      </c>
      <c r="F3417" s="57">
        <f>SUM(F3418:F3421)</f>
        <v>867</v>
      </c>
      <c r="G3417" s="58">
        <f>IFERROR(F3417/P3417,"-")</f>
        <v>1.3236641221374046</v>
      </c>
      <c r="H3417" s="59">
        <f>SUM(H3418:H3421)</f>
        <v>868</v>
      </c>
      <c r="I3417" s="59">
        <f>SUM(I3418:I3421)</f>
        <v>868</v>
      </c>
      <c r="J3417" s="59">
        <f>SUM(J3418:J3421)</f>
        <v>858</v>
      </c>
      <c r="K3417" s="59">
        <f>SUM(K3418:K3421)</f>
        <v>858</v>
      </c>
      <c r="L3417" s="60">
        <f>SUM(L3418:L3421)</f>
        <v>858</v>
      </c>
      <c r="M3417" s="61">
        <f>IFERROR(L3417/F3417,"-")</f>
        <v>0.98961937716262971</v>
      </c>
      <c r="N3417" s="62">
        <f>L3417-F3417</f>
        <v>-9</v>
      </c>
      <c r="O3417" s="60">
        <f>SUM(O3418:O3421)</f>
        <v>816</v>
      </c>
      <c r="P3417" s="63">
        <f>SUM(P3418:P3421)</f>
        <v>655</v>
      </c>
      <c r="Q3417" s="64">
        <f>IFERROR(O3417/P3417,"-")</f>
        <v>1.2458015267175573</v>
      </c>
      <c r="W3417" s="1" t="str">
        <f t="shared" si="455"/>
        <v>30和歌山県</v>
      </c>
    </row>
    <row r="3418" spans="1:23" x14ac:dyDescent="0.15">
      <c r="A3418" s="8">
        <f t="shared" si="454"/>
        <v>228</v>
      </c>
      <c r="B3418" s="8">
        <f>B3417</f>
        <v>3005</v>
      </c>
      <c r="D3418" s="65"/>
      <c r="E3418" s="66" t="s">
        <v>30</v>
      </c>
      <c r="F3418" s="67">
        <v>4</v>
      </c>
      <c r="G3418" s="68">
        <f>IFERROR(F3418/P3418,"-")</f>
        <v>0.2</v>
      </c>
      <c r="H3418" s="69">
        <v>8</v>
      </c>
      <c r="I3418" s="69">
        <v>8</v>
      </c>
      <c r="J3418" s="69">
        <v>8</v>
      </c>
      <c r="K3418" s="69">
        <v>8</v>
      </c>
      <c r="L3418" s="70">
        <v>8</v>
      </c>
      <c r="M3418" s="71">
        <f>IFERROR(L3418/F3418,"-")</f>
        <v>2</v>
      </c>
      <c r="N3418" s="72">
        <f>L3418-F3418</f>
        <v>4</v>
      </c>
      <c r="O3418" s="70">
        <v>8</v>
      </c>
      <c r="P3418" s="73">
        <v>20</v>
      </c>
      <c r="Q3418" s="74">
        <f>IFERROR(O3418/P3418,"-")</f>
        <v>0.4</v>
      </c>
      <c r="W3418" s="1" t="str">
        <f t="shared" si="455"/>
        <v>30和歌山県</v>
      </c>
    </row>
    <row r="3419" spans="1:23" x14ac:dyDescent="0.15">
      <c r="A3419" s="8">
        <f t="shared" si="454"/>
        <v>228</v>
      </c>
      <c r="B3419" s="8">
        <f>B3418</f>
        <v>3005</v>
      </c>
      <c r="D3419" s="65"/>
      <c r="E3419" s="75" t="s">
        <v>31</v>
      </c>
      <c r="F3419" s="76">
        <v>492</v>
      </c>
      <c r="G3419" s="77">
        <f>IFERROR(F3419/P3419,"-")</f>
        <v>2.342857142857143</v>
      </c>
      <c r="H3419" s="78">
        <v>458</v>
      </c>
      <c r="I3419" s="78">
        <v>458</v>
      </c>
      <c r="J3419" s="78">
        <v>448</v>
      </c>
      <c r="K3419" s="78">
        <v>460</v>
      </c>
      <c r="L3419" s="79">
        <v>460</v>
      </c>
      <c r="M3419" s="80">
        <f>IFERROR(L3419/F3419,"-")</f>
        <v>0.93495934959349591</v>
      </c>
      <c r="N3419" s="81">
        <f>L3419-F3419</f>
        <v>-32</v>
      </c>
      <c r="O3419" s="79">
        <v>418</v>
      </c>
      <c r="P3419" s="82">
        <v>210</v>
      </c>
      <c r="Q3419" s="83">
        <f>IFERROR(O3419/P3419,"-")</f>
        <v>1.9904761904761905</v>
      </c>
      <c r="W3419" s="1" t="str">
        <f t="shared" si="455"/>
        <v>30和歌山県</v>
      </c>
    </row>
    <row r="3420" spans="1:23" x14ac:dyDescent="0.15">
      <c r="A3420" s="8">
        <f t="shared" si="454"/>
        <v>228</v>
      </c>
      <c r="B3420" s="8">
        <f>B3419</f>
        <v>3005</v>
      </c>
      <c r="D3420" s="65"/>
      <c r="E3420" s="75" t="s">
        <v>32</v>
      </c>
      <c r="F3420" s="76">
        <v>97</v>
      </c>
      <c r="G3420" s="77">
        <f>IFERROR(F3420/P3420,"-")</f>
        <v>0.50785340314136129</v>
      </c>
      <c r="H3420" s="78">
        <v>123</v>
      </c>
      <c r="I3420" s="78">
        <v>123</v>
      </c>
      <c r="J3420" s="78">
        <v>123</v>
      </c>
      <c r="K3420" s="78">
        <v>123</v>
      </c>
      <c r="L3420" s="79">
        <v>123</v>
      </c>
      <c r="M3420" s="80">
        <f>IFERROR(L3420/F3420,"-")</f>
        <v>1.268041237113402</v>
      </c>
      <c r="N3420" s="81">
        <f>L3420-F3420</f>
        <v>26</v>
      </c>
      <c r="O3420" s="79">
        <v>123</v>
      </c>
      <c r="P3420" s="82">
        <v>191</v>
      </c>
      <c r="Q3420" s="83">
        <f>IFERROR(O3420/P3420,"-")</f>
        <v>0.64397905759162299</v>
      </c>
      <c r="W3420" s="1" t="str">
        <f t="shared" si="455"/>
        <v>30和歌山県</v>
      </c>
    </row>
    <row r="3421" spans="1:23" ht="14.25" thickBot="1" x14ac:dyDescent="0.2">
      <c r="A3421" s="8">
        <f t="shared" si="454"/>
        <v>228</v>
      </c>
      <c r="B3421" s="8">
        <f>B3420</f>
        <v>3005</v>
      </c>
      <c r="D3421" s="84"/>
      <c r="E3421" s="85" t="s">
        <v>33</v>
      </c>
      <c r="F3421" s="86">
        <v>274</v>
      </c>
      <c r="G3421" s="87">
        <f>IFERROR(F3421/P3421,"-")</f>
        <v>1.170940170940171</v>
      </c>
      <c r="H3421" s="88">
        <v>279</v>
      </c>
      <c r="I3421" s="88">
        <v>279</v>
      </c>
      <c r="J3421" s="88">
        <v>279</v>
      </c>
      <c r="K3421" s="88">
        <v>267</v>
      </c>
      <c r="L3421" s="89">
        <v>267</v>
      </c>
      <c r="M3421" s="90">
        <f>IFERROR(L3421/F3421,"-")</f>
        <v>0.97445255474452552</v>
      </c>
      <c r="N3421" s="91">
        <f>L3421-F3421</f>
        <v>-7</v>
      </c>
      <c r="O3421" s="89">
        <v>267</v>
      </c>
      <c r="P3421" s="92">
        <v>234</v>
      </c>
      <c r="Q3421" s="93">
        <f>IFERROR(O3421/P3421,"-")</f>
        <v>1.141025641025641</v>
      </c>
      <c r="W3421" s="1" t="str">
        <f t="shared" si="455"/>
        <v>30和歌山県</v>
      </c>
    </row>
    <row r="3422" spans="1:23" s="5" customFormat="1" x14ac:dyDescent="0.15">
      <c r="A3422" s="94">
        <f t="shared" si="454"/>
        <v>228</v>
      </c>
      <c r="B3422" s="94">
        <f>B3421</f>
        <v>3005</v>
      </c>
      <c r="D3422" s="95"/>
      <c r="E3422" s="96" t="s">
        <v>34</v>
      </c>
      <c r="F3422" s="97">
        <v>1</v>
      </c>
      <c r="G3422" s="98"/>
      <c r="H3422" s="97">
        <v>1</v>
      </c>
      <c r="I3422" s="97">
        <v>1</v>
      </c>
      <c r="J3422" s="97">
        <v>1</v>
      </c>
      <c r="K3422" s="97">
        <v>1</v>
      </c>
      <c r="L3422" s="97">
        <v>1</v>
      </c>
      <c r="M3422" s="99"/>
      <c r="N3422" s="99"/>
      <c r="O3422" s="100"/>
      <c r="P3422" s="100"/>
      <c r="Q3422" s="99"/>
      <c r="W3422" s="5" t="str">
        <f t="shared" si="455"/>
        <v>30和歌山県</v>
      </c>
    </row>
    <row r="3423" spans="1:23" x14ac:dyDescent="0.15">
      <c r="A3423" s="8">
        <f>(ROW()+12)/15</f>
        <v>229</v>
      </c>
      <c r="B3423" s="8"/>
      <c r="C3423" s="101">
        <f>(ROW()+12)/15</f>
        <v>229</v>
      </c>
      <c r="D3423" s="101"/>
      <c r="R3423" s="1" t="str">
        <f>"（"&amp;H3425&amp;"　"&amp;H3426&amp;"構想区域）"</f>
        <v>（和歌山県　田辺構想区域）</v>
      </c>
      <c r="W3423" s="1" t="str">
        <f>TEXT(F3425,"0?")&amp;H3425</f>
        <v>30和歌山県</v>
      </c>
    </row>
    <row r="3424" spans="1:23" ht="14.25" thickBot="1" x14ac:dyDescent="0.2">
      <c r="A3424" s="8">
        <f t="shared" ref="A3424:A3437" si="456">A3423</f>
        <v>229</v>
      </c>
      <c r="B3424" s="8"/>
      <c r="C3424" s="1" t="s">
        <v>3</v>
      </c>
      <c r="W3424" s="1" t="str">
        <f>W3423</f>
        <v>30和歌山県</v>
      </c>
    </row>
    <row r="3425" spans="1:23" x14ac:dyDescent="0.15">
      <c r="A3425" s="8">
        <f t="shared" si="456"/>
        <v>229</v>
      </c>
      <c r="B3425" s="8">
        <v>3006</v>
      </c>
      <c r="D3425" s="10" t="s">
        <v>4</v>
      </c>
      <c r="E3425" s="11"/>
      <c r="F3425" s="12">
        <f>QUOTIENT(F3426,100)</f>
        <v>30</v>
      </c>
      <c r="G3425" s="13"/>
      <c r="H3425" s="14" t="s">
        <v>282</v>
      </c>
      <c r="I3425" s="15"/>
      <c r="N3425" s="16"/>
      <c r="W3425" s="1" t="str">
        <f t="shared" ref="W3425:W3437" si="457">W3424</f>
        <v>30和歌山県</v>
      </c>
    </row>
    <row r="3426" spans="1:23" x14ac:dyDescent="0.15">
      <c r="A3426" s="8">
        <f t="shared" si="456"/>
        <v>229</v>
      </c>
      <c r="B3426" s="8">
        <f>B3425</f>
        <v>3006</v>
      </c>
      <c r="D3426" s="17" t="s">
        <v>5</v>
      </c>
      <c r="E3426" s="18"/>
      <c r="F3426" s="19">
        <f>B3426</f>
        <v>3006</v>
      </c>
      <c r="G3426" s="20"/>
      <c r="H3426" s="21" t="s">
        <v>288</v>
      </c>
      <c r="I3426" s="22"/>
      <c r="N3426" s="16"/>
      <c r="W3426" s="1" t="str">
        <f t="shared" si="457"/>
        <v>30和歌山県</v>
      </c>
    </row>
    <row r="3427" spans="1:23" x14ac:dyDescent="0.15">
      <c r="A3427" s="8">
        <f t="shared" si="456"/>
        <v>229</v>
      </c>
      <c r="B3427" s="8">
        <f>B3426</f>
        <v>3006</v>
      </c>
      <c r="D3427" s="23" t="s">
        <v>6</v>
      </c>
      <c r="E3427" s="24"/>
      <c r="F3427" s="25">
        <v>12.0871</v>
      </c>
      <c r="G3427" s="26"/>
      <c r="H3427" s="26"/>
      <c r="I3427" s="27"/>
      <c r="J3427" s="28"/>
      <c r="K3427" s="28"/>
      <c r="M3427" s="28"/>
      <c r="N3427" s="29"/>
      <c r="O3427" s="30" t="s">
        <v>7</v>
      </c>
      <c r="W3427" s="1" t="str">
        <f t="shared" si="457"/>
        <v>30和歌山県</v>
      </c>
    </row>
    <row r="3428" spans="1:23" ht="14.25" thickBot="1" x14ac:dyDescent="0.2">
      <c r="A3428" s="8">
        <f t="shared" si="456"/>
        <v>229</v>
      </c>
      <c r="B3428" s="8">
        <f>B3427</f>
        <v>3006</v>
      </c>
      <c r="D3428" s="31" t="s">
        <v>8</v>
      </c>
      <c r="E3428" s="32"/>
      <c r="F3428" s="33">
        <v>1579.99</v>
      </c>
      <c r="G3428" s="34"/>
      <c r="H3428" s="34"/>
      <c r="I3428" s="35"/>
      <c r="J3428" s="36"/>
      <c r="K3428" s="36"/>
      <c r="M3428" s="36"/>
      <c r="O3428" s="37">
        <v>-1.5000000000000013E-2</v>
      </c>
      <c r="P3428" s="37"/>
      <c r="W3428" s="1" t="str">
        <f t="shared" si="457"/>
        <v>30和歌山県</v>
      </c>
    </row>
    <row r="3429" spans="1:23" ht="14.25" thickBot="1" x14ac:dyDescent="0.2">
      <c r="A3429" s="8">
        <f t="shared" si="456"/>
        <v>229</v>
      </c>
      <c r="B3429" s="8"/>
      <c r="C3429" s="1" t="s">
        <v>9</v>
      </c>
      <c r="W3429" s="1" t="str">
        <f t="shared" si="457"/>
        <v>30和歌山県</v>
      </c>
    </row>
    <row r="3430" spans="1:23" ht="13.5" customHeight="1" x14ac:dyDescent="0.15">
      <c r="A3430" s="8">
        <f t="shared" si="456"/>
        <v>229</v>
      </c>
      <c r="B3430" s="8"/>
      <c r="D3430" s="38"/>
      <c r="E3430" s="39"/>
      <c r="F3430" s="40" t="s">
        <v>10</v>
      </c>
      <c r="G3430" s="41"/>
      <c r="H3430" s="42" t="s">
        <v>11</v>
      </c>
      <c r="I3430" s="42" t="s">
        <v>12</v>
      </c>
      <c r="J3430" s="42" t="s">
        <v>13</v>
      </c>
      <c r="K3430" s="42" t="s">
        <v>14</v>
      </c>
      <c r="L3430" s="43" t="s">
        <v>15</v>
      </c>
      <c r="M3430" s="41"/>
      <c r="N3430" s="41"/>
      <c r="O3430" s="43" t="s">
        <v>16</v>
      </c>
      <c r="P3430" s="41"/>
      <c r="Q3430" s="44"/>
      <c r="W3430" s="1" t="str">
        <f t="shared" si="457"/>
        <v>30和歌山県</v>
      </c>
    </row>
    <row r="3431" spans="1:23" ht="32.25" thickBot="1" x14ac:dyDescent="0.2">
      <c r="A3431" s="8">
        <f t="shared" si="456"/>
        <v>229</v>
      </c>
      <c r="B3431" s="8"/>
      <c r="D3431" s="45"/>
      <c r="E3431" s="46"/>
      <c r="F3431" s="47" t="s">
        <v>17</v>
      </c>
      <c r="G3431" s="48" t="s">
        <v>18</v>
      </c>
      <c r="H3431" s="49" t="s">
        <v>19</v>
      </c>
      <c r="I3431" s="49" t="s">
        <v>20</v>
      </c>
      <c r="J3431" s="49" t="s">
        <v>21</v>
      </c>
      <c r="K3431" s="49" t="s">
        <v>22</v>
      </c>
      <c r="L3431" s="50" t="s">
        <v>23</v>
      </c>
      <c r="M3431" s="51" t="s">
        <v>24</v>
      </c>
      <c r="N3431" s="52" t="s">
        <v>25</v>
      </c>
      <c r="O3431" s="53" t="s">
        <v>26</v>
      </c>
      <c r="P3431" s="51" t="s">
        <v>27</v>
      </c>
      <c r="Q3431" s="54" t="s">
        <v>28</v>
      </c>
      <c r="W3431" s="1" t="str">
        <f t="shared" si="457"/>
        <v>30和歌山県</v>
      </c>
    </row>
    <row r="3432" spans="1:23" ht="14.25" thickTop="1" x14ac:dyDescent="0.15">
      <c r="A3432" s="8">
        <f t="shared" si="456"/>
        <v>229</v>
      </c>
      <c r="B3432" s="8">
        <f>B3427</f>
        <v>3006</v>
      </c>
      <c r="D3432" s="55"/>
      <c r="E3432" s="56" t="s">
        <v>29</v>
      </c>
      <c r="F3432" s="57">
        <f>SUM(F3433:F3436)</f>
        <v>1650</v>
      </c>
      <c r="G3432" s="58">
        <f>IFERROR(F3432/P3432,"-")</f>
        <v>1.4824797843665769</v>
      </c>
      <c r="H3432" s="59">
        <f>SUM(H3433:H3436)</f>
        <v>1585</v>
      </c>
      <c r="I3432" s="59">
        <f>SUM(I3433:I3436)</f>
        <v>1505</v>
      </c>
      <c r="J3432" s="59">
        <f>SUM(J3433:J3436)</f>
        <v>1433</v>
      </c>
      <c r="K3432" s="59">
        <f>SUM(K3433:K3436)</f>
        <v>1457</v>
      </c>
      <c r="L3432" s="60">
        <f>SUM(L3433:L3436)</f>
        <v>1457</v>
      </c>
      <c r="M3432" s="61">
        <f>IFERROR(L3432/F3432,"-")</f>
        <v>0.88303030303030305</v>
      </c>
      <c r="N3432" s="62">
        <f>L3432-F3432</f>
        <v>-193</v>
      </c>
      <c r="O3432" s="60">
        <f>SUM(O3433:O3436)</f>
        <v>1291</v>
      </c>
      <c r="P3432" s="63">
        <f>SUM(P3433:P3436)</f>
        <v>1113</v>
      </c>
      <c r="Q3432" s="64">
        <f>IFERROR(O3432/P3432,"-")</f>
        <v>1.159928122192273</v>
      </c>
      <c r="W3432" s="1" t="str">
        <f t="shared" si="457"/>
        <v>30和歌山県</v>
      </c>
    </row>
    <row r="3433" spans="1:23" x14ac:dyDescent="0.15">
      <c r="A3433" s="8">
        <f t="shared" si="456"/>
        <v>229</v>
      </c>
      <c r="B3433" s="8">
        <f>B3432</f>
        <v>3006</v>
      </c>
      <c r="D3433" s="65"/>
      <c r="E3433" s="66" t="s">
        <v>30</v>
      </c>
      <c r="F3433" s="67">
        <v>36</v>
      </c>
      <c r="G3433" s="68">
        <f>IFERROR(F3433/P3433,"-")</f>
        <v>0.3</v>
      </c>
      <c r="H3433" s="69">
        <v>36</v>
      </c>
      <c r="I3433" s="69">
        <v>36</v>
      </c>
      <c r="J3433" s="69">
        <v>113</v>
      </c>
      <c r="K3433" s="69">
        <v>113</v>
      </c>
      <c r="L3433" s="70">
        <v>113</v>
      </c>
      <c r="M3433" s="71">
        <f>IFERROR(L3433/F3433,"-")</f>
        <v>3.1388888888888888</v>
      </c>
      <c r="N3433" s="72">
        <f>L3433-F3433</f>
        <v>77</v>
      </c>
      <c r="O3433" s="70">
        <v>113</v>
      </c>
      <c r="P3433" s="73">
        <v>120</v>
      </c>
      <c r="Q3433" s="74">
        <f>IFERROR(O3433/P3433,"-")</f>
        <v>0.94166666666666665</v>
      </c>
      <c r="W3433" s="1" t="str">
        <f t="shared" si="457"/>
        <v>30和歌山県</v>
      </c>
    </row>
    <row r="3434" spans="1:23" x14ac:dyDescent="0.15">
      <c r="A3434" s="8">
        <f t="shared" si="456"/>
        <v>229</v>
      </c>
      <c r="B3434" s="8">
        <f>B3433</f>
        <v>3006</v>
      </c>
      <c r="D3434" s="65"/>
      <c r="E3434" s="75" t="s">
        <v>31</v>
      </c>
      <c r="F3434" s="76">
        <v>940</v>
      </c>
      <c r="G3434" s="77">
        <f>IFERROR(F3434/P3434,"-")</f>
        <v>2.3267326732673266</v>
      </c>
      <c r="H3434" s="78">
        <v>805</v>
      </c>
      <c r="I3434" s="78">
        <v>723</v>
      </c>
      <c r="J3434" s="78">
        <v>646</v>
      </c>
      <c r="K3434" s="78">
        <v>646</v>
      </c>
      <c r="L3434" s="79">
        <v>646</v>
      </c>
      <c r="M3434" s="80">
        <f>IFERROR(L3434/F3434,"-")</f>
        <v>0.68723404255319154</v>
      </c>
      <c r="N3434" s="81">
        <f>L3434-F3434</f>
        <v>-294</v>
      </c>
      <c r="O3434" s="79">
        <v>654</v>
      </c>
      <c r="P3434" s="82">
        <v>404</v>
      </c>
      <c r="Q3434" s="83">
        <f>IFERROR(O3434/P3434,"-")</f>
        <v>1.6188118811881189</v>
      </c>
      <c r="W3434" s="1" t="str">
        <f t="shared" si="457"/>
        <v>30和歌山県</v>
      </c>
    </row>
    <row r="3435" spans="1:23" x14ac:dyDescent="0.15">
      <c r="A3435" s="8">
        <f t="shared" si="456"/>
        <v>229</v>
      </c>
      <c r="B3435" s="8">
        <f>B3434</f>
        <v>3006</v>
      </c>
      <c r="D3435" s="65"/>
      <c r="E3435" s="75" t="s">
        <v>32</v>
      </c>
      <c r="F3435" s="76">
        <v>171</v>
      </c>
      <c r="G3435" s="77">
        <f>IFERROR(F3435/P3435,"-")</f>
        <v>0.50294117647058822</v>
      </c>
      <c r="H3435" s="78">
        <v>283</v>
      </c>
      <c r="I3435" s="78">
        <v>365</v>
      </c>
      <c r="J3435" s="78">
        <v>345</v>
      </c>
      <c r="K3435" s="78">
        <v>369</v>
      </c>
      <c r="L3435" s="79">
        <v>347</v>
      </c>
      <c r="M3435" s="80">
        <f>IFERROR(L3435/F3435,"-")</f>
        <v>2.0292397660818713</v>
      </c>
      <c r="N3435" s="81">
        <f>L3435-F3435</f>
        <v>176</v>
      </c>
      <c r="O3435" s="79">
        <v>300</v>
      </c>
      <c r="P3435" s="82">
        <v>340</v>
      </c>
      <c r="Q3435" s="83">
        <f>IFERROR(O3435/P3435,"-")</f>
        <v>0.88235294117647056</v>
      </c>
      <c r="W3435" s="1" t="str">
        <f t="shared" si="457"/>
        <v>30和歌山県</v>
      </c>
    </row>
    <row r="3436" spans="1:23" ht="14.25" thickBot="1" x14ac:dyDescent="0.2">
      <c r="A3436" s="8">
        <f t="shared" si="456"/>
        <v>229</v>
      </c>
      <c r="B3436" s="8">
        <f>B3435</f>
        <v>3006</v>
      </c>
      <c r="D3436" s="84"/>
      <c r="E3436" s="85" t="s">
        <v>33</v>
      </c>
      <c r="F3436" s="86">
        <v>503</v>
      </c>
      <c r="G3436" s="87">
        <f>IFERROR(F3436/P3436,"-")</f>
        <v>2.0200803212851404</v>
      </c>
      <c r="H3436" s="88">
        <v>461</v>
      </c>
      <c r="I3436" s="88">
        <v>381</v>
      </c>
      <c r="J3436" s="88">
        <v>329</v>
      </c>
      <c r="K3436" s="88">
        <v>329</v>
      </c>
      <c r="L3436" s="89">
        <v>351</v>
      </c>
      <c r="M3436" s="90">
        <f>IFERROR(L3436/F3436,"-")</f>
        <v>0.69781312127236583</v>
      </c>
      <c r="N3436" s="91">
        <f>L3436-F3436</f>
        <v>-152</v>
      </c>
      <c r="O3436" s="89">
        <v>224</v>
      </c>
      <c r="P3436" s="92">
        <v>249</v>
      </c>
      <c r="Q3436" s="93">
        <f>IFERROR(O3436/P3436,"-")</f>
        <v>0.89959839357429716</v>
      </c>
      <c r="W3436" s="1" t="str">
        <f t="shared" si="457"/>
        <v>30和歌山県</v>
      </c>
    </row>
    <row r="3437" spans="1:23" s="5" customFormat="1" x14ac:dyDescent="0.15">
      <c r="A3437" s="94">
        <f t="shared" si="456"/>
        <v>229</v>
      </c>
      <c r="B3437" s="94">
        <f>B3436</f>
        <v>3006</v>
      </c>
      <c r="D3437" s="95"/>
      <c r="E3437" s="96" t="s">
        <v>34</v>
      </c>
      <c r="F3437" s="97">
        <v>1</v>
      </c>
      <c r="G3437" s="98"/>
      <c r="H3437" s="97">
        <v>1</v>
      </c>
      <c r="I3437" s="97">
        <v>1</v>
      </c>
      <c r="J3437" s="97">
        <v>1</v>
      </c>
      <c r="K3437" s="97">
        <v>1</v>
      </c>
      <c r="L3437" s="97">
        <v>1</v>
      </c>
      <c r="M3437" s="99"/>
      <c r="N3437" s="99"/>
      <c r="O3437" s="100"/>
      <c r="P3437" s="100"/>
      <c r="Q3437" s="99"/>
      <c r="W3437" s="5" t="str">
        <f t="shared" si="457"/>
        <v>30和歌山県</v>
      </c>
    </row>
    <row r="3438" spans="1:23" x14ac:dyDescent="0.15">
      <c r="A3438" s="8">
        <f>(ROW()+12)/15</f>
        <v>230</v>
      </c>
      <c r="B3438" s="8"/>
      <c r="C3438" s="101">
        <f>(ROW()+12)/15</f>
        <v>230</v>
      </c>
      <c r="D3438" s="101"/>
      <c r="R3438" s="1" t="str">
        <f>"（"&amp;H3440&amp;"　"&amp;H3441&amp;"構想区域）"</f>
        <v>（和歌山県　新宮構想区域）</v>
      </c>
      <c r="W3438" s="1" t="str">
        <f>TEXT(F3440,"0?")&amp;H3440</f>
        <v>30和歌山県</v>
      </c>
    </row>
    <row r="3439" spans="1:23" ht="14.25" thickBot="1" x14ac:dyDescent="0.2">
      <c r="A3439" s="8">
        <f t="shared" ref="A3439:A3452" si="458">A3438</f>
        <v>230</v>
      </c>
      <c r="B3439" s="8"/>
      <c r="C3439" s="1" t="s">
        <v>3</v>
      </c>
      <c r="W3439" s="1" t="str">
        <f>W3438</f>
        <v>30和歌山県</v>
      </c>
    </row>
    <row r="3440" spans="1:23" x14ac:dyDescent="0.15">
      <c r="A3440" s="8">
        <f t="shared" si="458"/>
        <v>230</v>
      </c>
      <c r="B3440" s="8">
        <v>3007</v>
      </c>
      <c r="D3440" s="10" t="s">
        <v>4</v>
      </c>
      <c r="E3440" s="11"/>
      <c r="F3440" s="12">
        <f>QUOTIENT(F3441,100)</f>
        <v>30</v>
      </c>
      <c r="G3440" s="13"/>
      <c r="H3440" s="14" t="s">
        <v>282</v>
      </c>
      <c r="I3440" s="15"/>
      <c r="N3440" s="16"/>
      <c r="W3440" s="1" t="str">
        <f t="shared" ref="W3440:W3452" si="459">W3439</f>
        <v>30和歌山県</v>
      </c>
    </row>
    <row r="3441" spans="1:23" x14ac:dyDescent="0.15">
      <c r="A3441" s="8">
        <f t="shared" si="458"/>
        <v>230</v>
      </c>
      <c r="B3441" s="8">
        <f>B3440</f>
        <v>3007</v>
      </c>
      <c r="D3441" s="17" t="s">
        <v>5</v>
      </c>
      <c r="E3441" s="18"/>
      <c r="F3441" s="19">
        <f>B3441</f>
        <v>3007</v>
      </c>
      <c r="G3441" s="20"/>
      <c r="H3441" s="21" t="s">
        <v>289</v>
      </c>
      <c r="I3441" s="22"/>
      <c r="N3441" s="16"/>
      <c r="W3441" s="1" t="str">
        <f t="shared" si="459"/>
        <v>30和歌山県</v>
      </c>
    </row>
    <row r="3442" spans="1:23" x14ac:dyDescent="0.15">
      <c r="A3442" s="8">
        <f t="shared" si="458"/>
        <v>230</v>
      </c>
      <c r="B3442" s="8">
        <f>B3441</f>
        <v>3007</v>
      </c>
      <c r="D3442" s="23" t="s">
        <v>6</v>
      </c>
      <c r="E3442" s="24"/>
      <c r="F3442" s="25">
        <v>6.1942000000000004</v>
      </c>
      <c r="G3442" s="26"/>
      <c r="H3442" s="26"/>
      <c r="I3442" s="27"/>
      <c r="J3442" s="28"/>
      <c r="K3442" s="28"/>
      <c r="M3442" s="28"/>
      <c r="N3442" s="29"/>
      <c r="O3442" s="30" t="s">
        <v>7</v>
      </c>
      <c r="W3442" s="1" t="str">
        <f t="shared" si="459"/>
        <v>30和歌山県</v>
      </c>
    </row>
    <row r="3443" spans="1:23" ht="14.25" thickBot="1" x14ac:dyDescent="0.2">
      <c r="A3443" s="8">
        <f t="shared" si="458"/>
        <v>230</v>
      </c>
      <c r="B3443" s="8">
        <f>B3442</f>
        <v>3007</v>
      </c>
      <c r="D3443" s="31" t="s">
        <v>8</v>
      </c>
      <c r="E3443" s="32"/>
      <c r="F3443" s="33">
        <v>922.45</v>
      </c>
      <c r="G3443" s="34"/>
      <c r="H3443" s="34"/>
      <c r="I3443" s="35"/>
      <c r="J3443" s="36"/>
      <c r="K3443" s="36"/>
      <c r="M3443" s="36"/>
      <c r="O3443" s="37">
        <v>1.3999999999999985E-2</v>
      </c>
      <c r="P3443" s="37"/>
      <c r="W3443" s="1" t="str">
        <f t="shared" si="459"/>
        <v>30和歌山県</v>
      </c>
    </row>
    <row r="3444" spans="1:23" ht="14.25" thickBot="1" x14ac:dyDescent="0.2">
      <c r="A3444" s="8">
        <f t="shared" si="458"/>
        <v>230</v>
      </c>
      <c r="B3444" s="8"/>
      <c r="C3444" s="1" t="s">
        <v>9</v>
      </c>
      <c r="W3444" s="1" t="str">
        <f t="shared" si="459"/>
        <v>30和歌山県</v>
      </c>
    </row>
    <row r="3445" spans="1:23" ht="13.5" customHeight="1" x14ac:dyDescent="0.15">
      <c r="A3445" s="8">
        <f t="shared" si="458"/>
        <v>230</v>
      </c>
      <c r="B3445" s="8"/>
      <c r="D3445" s="38"/>
      <c r="E3445" s="39"/>
      <c r="F3445" s="40" t="s">
        <v>10</v>
      </c>
      <c r="G3445" s="41"/>
      <c r="H3445" s="42" t="s">
        <v>11</v>
      </c>
      <c r="I3445" s="42" t="s">
        <v>12</v>
      </c>
      <c r="J3445" s="42" t="s">
        <v>13</v>
      </c>
      <c r="K3445" s="42" t="s">
        <v>14</v>
      </c>
      <c r="L3445" s="43" t="s">
        <v>15</v>
      </c>
      <c r="M3445" s="41"/>
      <c r="N3445" s="41"/>
      <c r="O3445" s="43" t="s">
        <v>16</v>
      </c>
      <c r="P3445" s="41"/>
      <c r="Q3445" s="44"/>
      <c r="W3445" s="1" t="str">
        <f t="shared" si="459"/>
        <v>30和歌山県</v>
      </c>
    </row>
    <row r="3446" spans="1:23" ht="32.25" thickBot="1" x14ac:dyDescent="0.2">
      <c r="A3446" s="8">
        <f t="shared" si="458"/>
        <v>230</v>
      </c>
      <c r="B3446" s="8"/>
      <c r="D3446" s="45"/>
      <c r="E3446" s="46"/>
      <c r="F3446" s="47" t="s">
        <v>17</v>
      </c>
      <c r="G3446" s="48" t="s">
        <v>18</v>
      </c>
      <c r="H3446" s="49" t="s">
        <v>19</v>
      </c>
      <c r="I3446" s="49" t="s">
        <v>20</v>
      </c>
      <c r="J3446" s="49" t="s">
        <v>21</v>
      </c>
      <c r="K3446" s="49" t="s">
        <v>22</v>
      </c>
      <c r="L3446" s="50" t="s">
        <v>23</v>
      </c>
      <c r="M3446" s="51" t="s">
        <v>24</v>
      </c>
      <c r="N3446" s="52" t="s">
        <v>25</v>
      </c>
      <c r="O3446" s="53" t="s">
        <v>26</v>
      </c>
      <c r="P3446" s="51" t="s">
        <v>27</v>
      </c>
      <c r="Q3446" s="54" t="s">
        <v>28</v>
      </c>
      <c r="W3446" s="1" t="str">
        <f t="shared" si="459"/>
        <v>30和歌山県</v>
      </c>
    </row>
    <row r="3447" spans="1:23" ht="14.25" thickTop="1" x14ac:dyDescent="0.15">
      <c r="A3447" s="8">
        <f t="shared" si="458"/>
        <v>230</v>
      </c>
      <c r="B3447" s="8">
        <f>B3442</f>
        <v>3007</v>
      </c>
      <c r="D3447" s="55"/>
      <c r="E3447" s="56" t="s">
        <v>29</v>
      </c>
      <c r="F3447" s="57">
        <f>SUM(F3448:F3451)</f>
        <v>1020</v>
      </c>
      <c r="G3447" s="58">
        <f>IFERROR(F3447/P3447,"-")</f>
        <v>1.7465753424657535</v>
      </c>
      <c r="H3447" s="59">
        <f>SUM(H3448:H3451)</f>
        <v>938</v>
      </c>
      <c r="I3447" s="59">
        <f>SUM(I3448:I3451)</f>
        <v>938</v>
      </c>
      <c r="J3447" s="59">
        <f>SUM(J3448:J3451)</f>
        <v>850</v>
      </c>
      <c r="K3447" s="59">
        <f>SUM(K3448:K3451)</f>
        <v>850</v>
      </c>
      <c r="L3447" s="60">
        <f>SUM(L3448:L3451)</f>
        <v>779</v>
      </c>
      <c r="M3447" s="61">
        <f>IFERROR(L3447/F3447,"-")</f>
        <v>0.76372549019607838</v>
      </c>
      <c r="N3447" s="62">
        <f>L3447-F3447</f>
        <v>-241</v>
      </c>
      <c r="O3447" s="60">
        <f>SUM(O3448:O3451)</f>
        <v>815</v>
      </c>
      <c r="P3447" s="63">
        <f>SUM(P3448:P3451)</f>
        <v>584</v>
      </c>
      <c r="Q3447" s="64">
        <f>IFERROR(O3447/P3447,"-")</f>
        <v>1.3955479452054795</v>
      </c>
      <c r="W3447" s="1" t="str">
        <f t="shared" si="459"/>
        <v>30和歌山県</v>
      </c>
    </row>
    <row r="3448" spans="1:23" x14ac:dyDescent="0.15">
      <c r="A3448" s="8">
        <f t="shared" si="458"/>
        <v>230</v>
      </c>
      <c r="B3448" s="8">
        <f>B3447</f>
        <v>3007</v>
      </c>
      <c r="D3448" s="65"/>
      <c r="E3448" s="66" t="s">
        <v>30</v>
      </c>
      <c r="F3448" s="67">
        <v>0</v>
      </c>
      <c r="G3448" s="68">
        <f>IFERROR(F3448/P3448,"-")</f>
        <v>0</v>
      </c>
      <c r="H3448" s="69">
        <v>0</v>
      </c>
      <c r="I3448" s="69">
        <v>0</v>
      </c>
      <c r="J3448" s="69">
        <v>0</v>
      </c>
      <c r="K3448" s="69">
        <v>0</v>
      </c>
      <c r="L3448" s="70">
        <v>5</v>
      </c>
      <c r="M3448" s="71" t="str">
        <f>IFERROR(L3448/F3448,"-")</f>
        <v>-</v>
      </c>
      <c r="N3448" s="72">
        <f>L3448-F3448</f>
        <v>5</v>
      </c>
      <c r="O3448" s="70">
        <v>5</v>
      </c>
      <c r="P3448" s="73">
        <v>44</v>
      </c>
      <c r="Q3448" s="74">
        <f>IFERROR(O3448/P3448,"-")</f>
        <v>0.11363636363636363</v>
      </c>
      <c r="W3448" s="1" t="str">
        <f t="shared" si="459"/>
        <v>30和歌山県</v>
      </c>
    </row>
    <row r="3449" spans="1:23" x14ac:dyDescent="0.15">
      <c r="A3449" s="8">
        <f t="shared" si="458"/>
        <v>230</v>
      </c>
      <c r="B3449" s="8">
        <f>B3448</f>
        <v>3007</v>
      </c>
      <c r="D3449" s="65"/>
      <c r="E3449" s="75" t="s">
        <v>31</v>
      </c>
      <c r="F3449" s="76">
        <v>559</v>
      </c>
      <c r="G3449" s="77">
        <f>IFERROR(F3449/P3449,"-")</f>
        <v>3.2126436781609193</v>
      </c>
      <c r="H3449" s="78">
        <v>399</v>
      </c>
      <c r="I3449" s="78">
        <v>399</v>
      </c>
      <c r="J3449" s="78">
        <v>399</v>
      </c>
      <c r="K3449" s="78">
        <v>399</v>
      </c>
      <c r="L3449" s="79">
        <v>375</v>
      </c>
      <c r="M3449" s="80">
        <f>IFERROR(L3449/F3449,"-")</f>
        <v>0.67084078711985684</v>
      </c>
      <c r="N3449" s="81">
        <f>L3449-F3449</f>
        <v>-184</v>
      </c>
      <c r="O3449" s="79">
        <v>375</v>
      </c>
      <c r="P3449" s="82">
        <v>174</v>
      </c>
      <c r="Q3449" s="83">
        <f>IFERROR(O3449/P3449,"-")</f>
        <v>2.1551724137931036</v>
      </c>
      <c r="W3449" s="1" t="str">
        <f t="shared" si="459"/>
        <v>30和歌山県</v>
      </c>
    </row>
    <row r="3450" spans="1:23" x14ac:dyDescent="0.15">
      <c r="A3450" s="8">
        <f t="shared" si="458"/>
        <v>230</v>
      </c>
      <c r="B3450" s="8">
        <f>B3449</f>
        <v>3007</v>
      </c>
      <c r="D3450" s="65"/>
      <c r="E3450" s="75" t="s">
        <v>32</v>
      </c>
      <c r="F3450" s="76">
        <v>64</v>
      </c>
      <c r="G3450" s="77">
        <f>IFERROR(F3450/P3450,"-")</f>
        <v>0.30188679245283018</v>
      </c>
      <c r="H3450" s="78">
        <v>129</v>
      </c>
      <c r="I3450" s="78">
        <v>129</v>
      </c>
      <c r="J3450" s="78">
        <v>110</v>
      </c>
      <c r="K3450" s="78">
        <v>110</v>
      </c>
      <c r="L3450" s="79">
        <v>110</v>
      </c>
      <c r="M3450" s="80">
        <f>IFERROR(L3450/F3450,"-")</f>
        <v>1.71875</v>
      </c>
      <c r="N3450" s="81">
        <f>L3450-F3450</f>
        <v>46</v>
      </c>
      <c r="O3450" s="79">
        <v>110</v>
      </c>
      <c r="P3450" s="82">
        <v>212</v>
      </c>
      <c r="Q3450" s="83">
        <f>IFERROR(O3450/P3450,"-")</f>
        <v>0.51886792452830188</v>
      </c>
      <c r="W3450" s="1" t="str">
        <f t="shared" si="459"/>
        <v>30和歌山県</v>
      </c>
    </row>
    <row r="3451" spans="1:23" ht="14.25" thickBot="1" x14ac:dyDescent="0.2">
      <c r="A3451" s="8">
        <f t="shared" si="458"/>
        <v>230</v>
      </c>
      <c r="B3451" s="8">
        <f>B3450</f>
        <v>3007</v>
      </c>
      <c r="D3451" s="84"/>
      <c r="E3451" s="85" t="s">
        <v>33</v>
      </c>
      <c r="F3451" s="86">
        <v>397</v>
      </c>
      <c r="G3451" s="87">
        <f>IFERROR(F3451/P3451,"-")</f>
        <v>2.5779220779220777</v>
      </c>
      <c r="H3451" s="88">
        <v>410</v>
      </c>
      <c r="I3451" s="88">
        <v>410</v>
      </c>
      <c r="J3451" s="88">
        <v>341</v>
      </c>
      <c r="K3451" s="88">
        <v>341</v>
      </c>
      <c r="L3451" s="89">
        <v>289</v>
      </c>
      <c r="M3451" s="90">
        <f>IFERROR(L3451/F3451,"-")</f>
        <v>0.72795969773299751</v>
      </c>
      <c r="N3451" s="91">
        <f>L3451-F3451</f>
        <v>-108</v>
      </c>
      <c r="O3451" s="89">
        <v>325</v>
      </c>
      <c r="P3451" s="92">
        <v>154</v>
      </c>
      <c r="Q3451" s="93">
        <f>IFERROR(O3451/P3451,"-")</f>
        <v>2.1103896103896105</v>
      </c>
      <c r="W3451" s="1" t="str">
        <f t="shared" si="459"/>
        <v>30和歌山県</v>
      </c>
    </row>
    <row r="3452" spans="1:23" s="5" customFormat="1" x14ac:dyDescent="0.15">
      <c r="A3452" s="94">
        <f t="shared" si="458"/>
        <v>230</v>
      </c>
      <c r="B3452" s="94">
        <f>B3451</f>
        <v>3007</v>
      </c>
      <c r="D3452" s="95"/>
      <c r="E3452" s="96" t="s">
        <v>34</v>
      </c>
      <c r="F3452" s="97">
        <v>1</v>
      </c>
      <c r="G3452" s="98"/>
      <c r="H3452" s="97">
        <v>1</v>
      </c>
      <c r="I3452" s="97">
        <v>1</v>
      </c>
      <c r="J3452" s="97">
        <v>1</v>
      </c>
      <c r="K3452" s="97">
        <v>1</v>
      </c>
      <c r="L3452" s="97">
        <v>1</v>
      </c>
      <c r="M3452" s="99"/>
      <c r="N3452" s="99"/>
      <c r="O3452" s="100"/>
      <c r="P3452" s="100"/>
      <c r="Q3452" s="99"/>
      <c r="W3452" s="5" t="str">
        <f t="shared" si="459"/>
        <v>30和歌山県</v>
      </c>
    </row>
    <row r="3453" spans="1:23" x14ac:dyDescent="0.15">
      <c r="A3453" s="8">
        <f>(ROW()+12)/15</f>
        <v>231</v>
      </c>
      <c r="B3453" s="8"/>
      <c r="C3453" s="101">
        <f>(ROW()+12)/15</f>
        <v>231</v>
      </c>
      <c r="D3453" s="101"/>
      <c r="R3453" s="1" t="str">
        <f>"（"&amp;H3455&amp;"　"&amp;H3456&amp;"構想区域）"</f>
        <v>（鳥取県　東部構想区域）</v>
      </c>
      <c r="W3453" s="1" t="str">
        <f>TEXT(F3455,"0?")&amp;H3455</f>
        <v>31鳥取県</v>
      </c>
    </row>
    <row r="3454" spans="1:23" ht="14.25" thickBot="1" x14ac:dyDescent="0.2">
      <c r="A3454" s="8">
        <f t="shared" ref="A3454:A3467" si="460">A3453</f>
        <v>231</v>
      </c>
      <c r="B3454" s="8"/>
      <c r="C3454" s="1" t="s">
        <v>3</v>
      </c>
      <c r="W3454" s="1" t="str">
        <f>W3453</f>
        <v>31鳥取県</v>
      </c>
    </row>
    <row r="3455" spans="1:23" x14ac:dyDescent="0.15">
      <c r="A3455" s="8">
        <f t="shared" si="460"/>
        <v>231</v>
      </c>
      <c r="B3455" s="8">
        <v>3101</v>
      </c>
      <c r="D3455" s="10" t="s">
        <v>4</v>
      </c>
      <c r="E3455" s="11"/>
      <c r="F3455" s="12">
        <f>QUOTIENT(F3456,100)</f>
        <v>31</v>
      </c>
      <c r="G3455" s="13"/>
      <c r="H3455" s="14" t="s">
        <v>290</v>
      </c>
      <c r="I3455" s="15"/>
      <c r="N3455" s="16"/>
      <c r="W3455" s="1" t="str">
        <f t="shared" ref="W3455:W3467" si="461">W3454</f>
        <v>31鳥取県</v>
      </c>
    </row>
    <row r="3456" spans="1:23" x14ac:dyDescent="0.15">
      <c r="A3456" s="8">
        <f t="shared" si="460"/>
        <v>231</v>
      </c>
      <c r="B3456" s="8">
        <f>B3455</f>
        <v>3101</v>
      </c>
      <c r="D3456" s="17" t="s">
        <v>5</v>
      </c>
      <c r="E3456" s="18"/>
      <c r="F3456" s="19">
        <f>B3456</f>
        <v>3101</v>
      </c>
      <c r="G3456" s="20"/>
      <c r="H3456" s="21" t="s">
        <v>129</v>
      </c>
      <c r="I3456" s="22"/>
      <c r="N3456" s="16"/>
      <c r="W3456" s="1" t="str">
        <f t="shared" si="461"/>
        <v>31鳥取県</v>
      </c>
    </row>
    <row r="3457" spans="1:23" x14ac:dyDescent="0.15">
      <c r="A3457" s="8">
        <f t="shared" si="460"/>
        <v>231</v>
      </c>
      <c r="B3457" s="8">
        <f>B3456</f>
        <v>3101</v>
      </c>
      <c r="D3457" s="23" t="s">
        <v>6</v>
      </c>
      <c r="E3457" s="24"/>
      <c r="F3457" s="25">
        <v>22.449200000000001</v>
      </c>
      <c r="G3457" s="26"/>
      <c r="H3457" s="26"/>
      <c r="I3457" s="27"/>
      <c r="J3457" s="28"/>
      <c r="K3457" s="28"/>
      <c r="M3457" s="28"/>
      <c r="N3457" s="29"/>
      <c r="O3457" s="30" t="s">
        <v>7</v>
      </c>
      <c r="W3457" s="1" t="str">
        <f t="shared" si="461"/>
        <v>31鳥取県</v>
      </c>
    </row>
    <row r="3458" spans="1:23" ht="14.25" thickBot="1" x14ac:dyDescent="0.2">
      <c r="A3458" s="8">
        <f t="shared" si="460"/>
        <v>231</v>
      </c>
      <c r="B3458" s="8">
        <f>B3457</f>
        <v>3101</v>
      </c>
      <c r="D3458" s="31" t="s">
        <v>8</v>
      </c>
      <c r="E3458" s="32"/>
      <c r="F3458" s="33">
        <v>1518.22</v>
      </c>
      <c r="G3458" s="34"/>
      <c r="H3458" s="34"/>
      <c r="I3458" s="35"/>
      <c r="J3458" s="36"/>
      <c r="K3458" s="36"/>
      <c r="M3458" s="36"/>
      <c r="O3458" s="37">
        <v>3.9000000000000007E-2</v>
      </c>
      <c r="P3458" s="37"/>
      <c r="W3458" s="1" t="str">
        <f t="shared" si="461"/>
        <v>31鳥取県</v>
      </c>
    </row>
    <row r="3459" spans="1:23" ht="14.25" thickBot="1" x14ac:dyDescent="0.2">
      <c r="A3459" s="8">
        <f t="shared" si="460"/>
        <v>231</v>
      </c>
      <c r="B3459" s="8"/>
      <c r="C3459" s="1" t="s">
        <v>9</v>
      </c>
      <c r="W3459" s="1" t="str">
        <f t="shared" si="461"/>
        <v>31鳥取県</v>
      </c>
    </row>
    <row r="3460" spans="1:23" ht="13.5" customHeight="1" x14ac:dyDescent="0.15">
      <c r="A3460" s="8">
        <f t="shared" si="460"/>
        <v>231</v>
      </c>
      <c r="B3460" s="8"/>
      <c r="D3460" s="38"/>
      <c r="E3460" s="39"/>
      <c r="F3460" s="40" t="s">
        <v>10</v>
      </c>
      <c r="G3460" s="41"/>
      <c r="H3460" s="42" t="s">
        <v>11</v>
      </c>
      <c r="I3460" s="42" t="s">
        <v>12</v>
      </c>
      <c r="J3460" s="42" t="s">
        <v>13</v>
      </c>
      <c r="K3460" s="42" t="s">
        <v>14</v>
      </c>
      <c r="L3460" s="43" t="s">
        <v>15</v>
      </c>
      <c r="M3460" s="41"/>
      <c r="N3460" s="41"/>
      <c r="O3460" s="43" t="s">
        <v>16</v>
      </c>
      <c r="P3460" s="41"/>
      <c r="Q3460" s="44"/>
      <c r="W3460" s="1" t="str">
        <f t="shared" si="461"/>
        <v>31鳥取県</v>
      </c>
    </row>
    <row r="3461" spans="1:23" ht="32.25" thickBot="1" x14ac:dyDescent="0.2">
      <c r="A3461" s="8">
        <f t="shared" si="460"/>
        <v>231</v>
      </c>
      <c r="B3461" s="8"/>
      <c r="D3461" s="45"/>
      <c r="E3461" s="46"/>
      <c r="F3461" s="47" t="s">
        <v>17</v>
      </c>
      <c r="G3461" s="48" t="s">
        <v>18</v>
      </c>
      <c r="H3461" s="49" t="s">
        <v>19</v>
      </c>
      <c r="I3461" s="49" t="s">
        <v>20</v>
      </c>
      <c r="J3461" s="49" t="s">
        <v>21</v>
      </c>
      <c r="K3461" s="49" t="s">
        <v>22</v>
      </c>
      <c r="L3461" s="50" t="s">
        <v>23</v>
      </c>
      <c r="M3461" s="51" t="s">
        <v>24</v>
      </c>
      <c r="N3461" s="52" t="s">
        <v>25</v>
      </c>
      <c r="O3461" s="53" t="s">
        <v>26</v>
      </c>
      <c r="P3461" s="51" t="s">
        <v>27</v>
      </c>
      <c r="Q3461" s="54" t="s">
        <v>28</v>
      </c>
      <c r="W3461" s="1" t="str">
        <f t="shared" si="461"/>
        <v>31鳥取県</v>
      </c>
    </row>
    <row r="3462" spans="1:23" ht="14.25" thickTop="1" x14ac:dyDescent="0.15">
      <c r="A3462" s="8">
        <f t="shared" si="460"/>
        <v>231</v>
      </c>
      <c r="B3462" s="8">
        <f>B3457</f>
        <v>3101</v>
      </c>
      <c r="D3462" s="55"/>
      <c r="E3462" s="56" t="s">
        <v>29</v>
      </c>
      <c r="F3462" s="57">
        <f>SUM(F3463:F3466)</f>
        <v>2747</v>
      </c>
      <c r="G3462" s="58">
        <f>IFERROR(F3462/P3462,"-")</f>
        <v>1.224699063753901</v>
      </c>
      <c r="H3462" s="59">
        <f>SUM(H3463:H3466)</f>
        <v>2655</v>
      </c>
      <c r="I3462" s="59">
        <f>SUM(I3463:I3466)</f>
        <v>2546</v>
      </c>
      <c r="J3462" s="59">
        <f>SUM(J3463:J3466)</f>
        <v>2496</v>
      </c>
      <c r="K3462" s="59">
        <f>SUM(K3463:K3466)</f>
        <v>2590</v>
      </c>
      <c r="L3462" s="60">
        <f>SUM(L3463:L3466)</f>
        <v>2566</v>
      </c>
      <c r="M3462" s="61">
        <f>IFERROR(L3462/F3462,"-")</f>
        <v>0.93410993811430654</v>
      </c>
      <c r="N3462" s="62">
        <f>L3462-F3462</f>
        <v>-181</v>
      </c>
      <c r="O3462" s="60">
        <f>SUM(O3463:O3466)</f>
        <v>2495</v>
      </c>
      <c r="P3462" s="63">
        <f>SUM(P3463:P3466)</f>
        <v>2243</v>
      </c>
      <c r="Q3462" s="64">
        <f>IFERROR(O3462/P3462,"-")</f>
        <v>1.1123495318769505</v>
      </c>
      <c r="W3462" s="1" t="str">
        <f t="shared" si="461"/>
        <v>31鳥取県</v>
      </c>
    </row>
    <row r="3463" spans="1:23" x14ac:dyDescent="0.15">
      <c r="A3463" s="8">
        <f t="shared" si="460"/>
        <v>231</v>
      </c>
      <c r="B3463" s="8">
        <f>B3462</f>
        <v>3101</v>
      </c>
      <c r="D3463" s="65"/>
      <c r="E3463" s="66" t="s">
        <v>30</v>
      </c>
      <c r="F3463" s="67">
        <v>405</v>
      </c>
      <c r="G3463" s="68">
        <f>IFERROR(F3463/P3463,"-")</f>
        <v>1.8577981651376148</v>
      </c>
      <c r="H3463" s="69">
        <v>103</v>
      </c>
      <c r="I3463" s="69">
        <v>104</v>
      </c>
      <c r="J3463" s="69">
        <v>111</v>
      </c>
      <c r="K3463" s="69">
        <v>111</v>
      </c>
      <c r="L3463" s="70">
        <v>171</v>
      </c>
      <c r="M3463" s="71">
        <f>IFERROR(L3463/F3463,"-")</f>
        <v>0.42222222222222222</v>
      </c>
      <c r="N3463" s="72">
        <f>L3463-F3463</f>
        <v>-234</v>
      </c>
      <c r="O3463" s="70">
        <v>65</v>
      </c>
      <c r="P3463" s="73">
        <v>218</v>
      </c>
      <c r="Q3463" s="74">
        <f>IFERROR(O3463/P3463,"-")</f>
        <v>0.29816513761467889</v>
      </c>
      <c r="W3463" s="1" t="str">
        <f t="shared" si="461"/>
        <v>31鳥取県</v>
      </c>
    </row>
    <row r="3464" spans="1:23" x14ac:dyDescent="0.15">
      <c r="A3464" s="8">
        <f t="shared" si="460"/>
        <v>231</v>
      </c>
      <c r="B3464" s="8">
        <f>B3463</f>
        <v>3101</v>
      </c>
      <c r="D3464" s="65"/>
      <c r="E3464" s="75" t="s">
        <v>31</v>
      </c>
      <c r="F3464" s="76">
        <v>1186</v>
      </c>
      <c r="G3464" s="77">
        <f>IFERROR(F3464/P3464,"-")</f>
        <v>1.6027027027027028</v>
      </c>
      <c r="H3464" s="78">
        <v>1235</v>
      </c>
      <c r="I3464" s="78">
        <v>1256</v>
      </c>
      <c r="J3464" s="78">
        <v>1266</v>
      </c>
      <c r="K3464" s="78">
        <v>1342</v>
      </c>
      <c r="L3464" s="79">
        <v>1282</v>
      </c>
      <c r="M3464" s="80">
        <f>IFERROR(L3464/F3464,"-")</f>
        <v>1.0809443507588532</v>
      </c>
      <c r="N3464" s="81">
        <f>L3464-F3464</f>
        <v>96</v>
      </c>
      <c r="O3464" s="79">
        <v>1355</v>
      </c>
      <c r="P3464" s="82">
        <v>740</v>
      </c>
      <c r="Q3464" s="83">
        <f>IFERROR(O3464/P3464,"-")</f>
        <v>1.8310810810810811</v>
      </c>
      <c r="W3464" s="1" t="str">
        <f t="shared" si="461"/>
        <v>31鳥取県</v>
      </c>
    </row>
    <row r="3465" spans="1:23" x14ac:dyDescent="0.15">
      <c r="A3465" s="8">
        <f t="shared" si="460"/>
        <v>231</v>
      </c>
      <c r="B3465" s="8">
        <f>B3464</f>
        <v>3101</v>
      </c>
      <c r="D3465" s="65"/>
      <c r="E3465" s="75" t="s">
        <v>32</v>
      </c>
      <c r="F3465" s="76">
        <v>229</v>
      </c>
      <c r="G3465" s="77">
        <f>IFERROR(F3465/P3465,"-")</f>
        <v>0.32761087267525035</v>
      </c>
      <c r="H3465" s="78">
        <v>378</v>
      </c>
      <c r="I3465" s="78">
        <v>428</v>
      </c>
      <c r="J3465" s="78">
        <v>426</v>
      </c>
      <c r="K3465" s="78">
        <v>432</v>
      </c>
      <c r="L3465" s="79">
        <v>452</v>
      </c>
      <c r="M3465" s="80">
        <f>IFERROR(L3465/F3465,"-")</f>
        <v>1.9737991266375545</v>
      </c>
      <c r="N3465" s="81">
        <f>L3465-F3465</f>
        <v>223</v>
      </c>
      <c r="O3465" s="79">
        <v>454</v>
      </c>
      <c r="P3465" s="82">
        <v>699</v>
      </c>
      <c r="Q3465" s="83">
        <f>IFERROR(O3465/P3465,"-")</f>
        <v>0.64949928469241769</v>
      </c>
      <c r="W3465" s="1" t="str">
        <f t="shared" si="461"/>
        <v>31鳥取県</v>
      </c>
    </row>
    <row r="3466" spans="1:23" ht="14.25" thickBot="1" x14ac:dyDescent="0.2">
      <c r="A3466" s="8">
        <f t="shared" si="460"/>
        <v>231</v>
      </c>
      <c r="B3466" s="8">
        <f>B3465</f>
        <v>3101</v>
      </c>
      <c r="D3466" s="84"/>
      <c r="E3466" s="85" t="s">
        <v>33</v>
      </c>
      <c r="F3466" s="86">
        <v>927</v>
      </c>
      <c r="G3466" s="87">
        <f>IFERROR(F3466/P3466,"-")</f>
        <v>1.5819112627986349</v>
      </c>
      <c r="H3466" s="88">
        <v>939</v>
      </c>
      <c r="I3466" s="88">
        <v>758</v>
      </c>
      <c r="J3466" s="88">
        <v>693</v>
      </c>
      <c r="K3466" s="88">
        <v>705</v>
      </c>
      <c r="L3466" s="89">
        <v>661</v>
      </c>
      <c r="M3466" s="90">
        <f>IFERROR(L3466/F3466,"-")</f>
        <v>0.71305285868392665</v>
      </c>
      <c r="N3466" s="91">
        <f>L3466-F3466</f>
        <v>-266</v>
      </c>
      <c r="O3466" s="89">
        <v>621</v>
      </c>
      <c r="P3466" s="92">
        <v>586</v>
      </c>
      <c r="Q3466" s="93">
        <f>IFERROR(O3466/P3466,"-")</f>
        <v>1.0597269624573378</v>
      </c>
      <c r="W3466" s="1" t="str">
        <f t="shared" si="461"/>
        <v>31鳥取県</v>
      </c>
    </row>
    <row r="3467" spans="1:23" s="5" customFormat="1" x14ac:dyDescent="0.15">
      <c r="A3467" s="94">
        <f t="shared" si="460"/>
        <v>231</v>
      </c>
      <c r="B3467" s="94">
        <f>B3466</f>
        <v>3101</v>
      </c>
      <c r="D3467" s="95"/>
      <c r="E3467" s="96" t="s">
        <v>34</v>
      </c>
      <c r="F3467" s="97">
        <v>0.86956521739130432</v>
      </c>
      <c r="G3467" s="98"/>
      <c r="H3467" s="97">
        <v>0.86956521739130432</v>
      </c>
      <c r="I3467" s="97">
        <v>0.90476190476190477</v>
      </c>
      <c r="J3467" s="97">
        <v>0.80952380952380953</v>
      </c>
      <c r="K3467" s="97">
        <v>0.95238095238095233</v>
      </c>
      <c r="L3467" s="97">
        <v>1</v>
      </c>
      <c r="M3467" s="99"/>
      <c r="N3467" s="99"/>
      <c r="O3467" s="100"/>
      <c r="P3467" s="100"/>
      <c r="Q3467" s="99"/>
      <c r="W3467" s="5" t="str">
        <f t="shared" si="461"/>
        <v>31鳥取県</v>
      </c>
    </row>
    <row r="3468" spans="1:23" x14ac:dyDescent="0.15">
      <c r="A3468" s="8">
        <f>(ROW()+12)/15</f>
        <v>232</v>
      </c>
      <c r="B3468" s="8"/>
      <c r="C3468" s="101">
        <f>(ROW()+12)/15</f>
        <v>232</v>
      </c>
      <c r="D3468" s="101"/>
      <c r="R3468" s="1" t="str">
        <f>"（"&amp;H3470&amp;"　"&amp;H3471&amp;"構想区域）"</f>
        <v>（鳥取県　中部構想区域）</v>
      </c>
      <c r="W3468" s="1" t="str">
        <f>TEXT(F3470,"0?")&amp;H3470</f>
        <v>31鳥取県</v>
      </c>
    </row>
    <row r="3469" spans="1:23" ht="14.25" thickBot="1" x14ac:dyDescent="0.2">
      <c r="A3469" s="8">
        <f t="shared" ref="A3469:A3482" si="462">A3468</f>
        <v>232</v>
      </c>
      <c r="B3469" s="8"/>
      <c r="C3469" s="1" t="s">
        <v>3</v>
      </c>
      <c r="W3469" s="1" t="str">
        <f>W3468</f>
        <v>31鳥取県</v>
      </c>
    </row>
    <row r="3470" spans="1:23" x14ac:dyDescent="0.15">
      <c r="A3470" s="8">
        <f t="shared" si="462"/>
        <v>232</v>
      </c>
      <c r="B3470" s="8">
        <v>3102</v>
      </c>
      <c r="D3470" s="10" t="s">
        <v>4</v>
      </c>
      <c r="E3470" s="11"/>
      <c r="F3470" s="12">
        <f>QUOTIENT(F3471,100)</f>
        <v>31</v>
      </c>
      <c r="G3470" s="13"/>
      <c r="H3470" s="14" t="s">
        <v>290</v>
      </c>
      <c r="I3470" s="15"/>
      <c r="N3470" s="16"/>
      <c r="W3470" s="1" t="str">
        <f t="shared" ref="W3470:W3482" si="463">W3469</f>
        <v>31鳥取県</v>
      </c>
    </row>
    <row r="3471" spans="1:23" x14ac:dyDescent="0.15">
      <c r="A3471" s="8">
        <f t="shared" si="462"/>
        <v>232</v>
      </c>
      <c r="B3471" s="8">
        <f>B3470</f>
        <v>3102</v>
      </c>
      <c r="D3471" s="17" t="s">
        <v>5</v>
      </c>
      <c r="E3471" s="18"/>
      <c r="F3471" s="19">
        <f>B3471</f>
        <v>3102</v>
      </c>
      <c r="G3471" s="20"/>
      <c r="H3471" s="21" t="s">
        <v>291</v>
      </c>
      <c r="I3471" s="22"/>
      <c r="N3471" s="16"/>
      <c r="W3471" s="1" t="str">
        <f t="shared" si="463"/>
        <v>31鳥取県</v>
      </c>
    </row>
    <row r="3472" spans="1:23" x14ac:dyDescent="0.15">
      <c r="A3472" s="8">
        <f t="shared" si="462"/>
        <v>232</v>
      </c>
      <c r="B3472" s="8">
        <f>B3471</f>
        <v>3102</v>
      </c>
      <c r="D3472" s="23" t="s">
        <v>6</v>
      </c>
      <c r="E3472" s="24"/>
      <c r="F3472" s="25">
        <v>9.9192999999999998</v>
      </c>
      <c r="G3472" s="26"/>
      <c r="H3472" s="26"/>
      <c r="I3472" s="27"/>
      <c r="J3472" s="28"/>
      <c r="K3472" s="28"/>
      <c r="M3472" s="28"/>
      <c r="N3472" s="29"/>
      <c r="O3472" s="30" t="s">
        <v>7</v>
      </c>
      <c r="W3472" s="1" t="str">
        <f t="shared" si="463"/>
        <v>31鳥取県</v>
      </c>
    </row>
    <row r="3473" spans="1:23" ht="14.25" thickBot="1" x14ac:dyDescent="0.2">
      <c r="A3473" s="8">
        <f t="shared" si="462"/>
        <v>232</v>
      </c>
      <c r="B3473" s="8">
        <f>B3472</f>
        <v>3102</v>
      </c>
      <c r="D3473" s="31" t="s">
        <v>8</v>
      </c>
      <c r="E3473" s="32"/>
      <c r="F3473" s="33">
        <v>780.43</v>
      </c>
      <c r="G3473" s="34"/>
      <c r="H3473" s="34"/>
      <c r="I3473" s="35"/>
      <c r="J3473" s="36"/>
      <c r="K3473" s="36"/>
      <c r="M3473" s="36"/>
      <c r="O3473" s="37">
        <v>-0.11599999999999999</v>
      </c>
      <c r="P3473" s="37"/>
      <c r="W3473" s="1" t="str">
        <f t="shared" si="463"/>
        <v>31鳥取県</v>
      </c>
    </row>
    <row r="3474" spans="1:23" ht="14.25" thickBot="1" x14ac:dyDescent="0.2">
      <c r="A3474" s="8">
        <f t="shared" si="462"/>
        <v>232</v>
      </c>
      <c r="B3474" s="8"/>
      <c r="C3474" s="1" t="s">
        <v>9</v>
      </c>
      <c r="W3474" s="1" t="str">
        <f t="shared" si="463"/>
        <v>31鳥取県</v>
      </c>
    </row>
    <row r="3475" spans="1:23" ht="13.5" customHeight="1" x14ac:dyDescent="0.15">
      <c r="A3475" s="8">
        <f t="shared" si="462"/>
        <v>232</v>
      </c>
      <c r="B3475" s="8"/>
      <c r="D3475" s="38"/>
      <c r="E3475" s="39"/>
      <c r="F3475" s="40" t="s">
        <v>10</v>
      </c>
      <c r="G3475" s="41"/>
      <c r="H3475" s="42" t="s">
        <v>11</v>
      </c>
      <c r="I3475" s="42" t="s">
        <v>12</v>
      </c>
      <c r="J3475" s="42" t="s">
        <v>13</v>
      </c>
      <c r="K3475" s="42" t="s">
        <v>14</v>
      </c>
      <c r="L3475" s="43" t="s">
        <v>15</v>
      </c>
      <c r="M3475" s="41"/>
      <c r="N3475" s="41"/>
      <c r="O3475" s="43" t="s">
        <v>16</v>
      </c>
      <c r="P3475" s="41"/>
      <c r="Q3475" s="44"/>
      <c r="W3475" s="1" t="str">
        <f t="shared" si="463"/>
        <v>31鳥取県</v>
      </c>
    </row>
    <row r="3476" spans="1:23" ht="32.25" thickBot="1" x14ac:dyDescent="0.2">
      <c r="A3476" s="8">
        <f t="shared" si="462"/>
        <v>232</v>
      </c>
      <c r="B3476" s="8"/>
      <c r="D3476" s="45"/>
      <c r="E3476" s="46"/>
      <c r="F3476" s="47" t="s">
        <v>17</v>
      </c>
      <c r="G3476" s="48" t="s">
        <v>18</v>
      </c>
      <c r="H3476" s="49" t="s">
        <v>19</v>
      </c>
      <c r="I3476" s="49" t="s">
        <v>20</v>
      </c>
      <c r="J3476" s="49" t="s">
        <v>21</v>
      </c>
      <c r="K3476" s="49" t="s">
        <v>22</v>
      </c>
      <c r="L3476" s="50" t="s">
        <v>23</v>
      </c>
      <c r="M3476" s="51" t="s">
        <v>24</v>
      </c>
      <c r="N3476" s="52" t="s">
        <v>25</v>
      </c>
      <c r="O3476" s="53" t="s">
        <v>26</v>
      </c>
      <c r="P3476" s="51" t="s">
        <v>27</v>
      </c>
      <c r="Q3476" s="54" t="s">
        <v>28</v>
      </c>
      <c r="W3476" s="1" t="str">
        <f t="shared" si="463"/>
        <v>31鳥取県</v>
      </c>
    </row>
    <row r="3477" spans="1:23" ht="14.25" thickTop="1" x14ac:dyDescent="0.15">
      <c r="A3477" s="8">
        <f t="shared" si="462"/>
        <v>232</v>
      </c>
      <c r="B3477" s="8">
        <f>B3472</f>
        <v>3102</v>
      </c>
      <c r="D3477" s="55"/>
      <c r="E3477" s="56" t="s">
        <v>29</v>
      </c>
      <c r="F3477" s="57">
        <f>SUM(F3478:F3481)</f>
        <v>1312</v>
      </c>
      <c r="G3477" s="58">
        <f>IFERROR(F3477/P3477,"-")</f>
        <v>1.1329879101899827</v>
      </c>
      <c r="H3477" s="59">
        <f>SUM(H3478:H3481)</f>
        <v>1290</v>
      </c>
      <c r="I3477" s="59">
        <f>SUM(I3478:I3481)</f>
        <v>1247</v>
      </c>
      <c r="J3477" s="59">
        <f>SUM(J3478:J3481)</f>
        <v>1247</v>
      </c>
      <c r="K3477" s="59">
        <f>SUM(K3478:K3481)</f>
        <v>1249</v>
      </c>
      <c r="L3477" s="60">
        <f>SUM(L3478:L3481)</f>
        <v>1232</v>
      </c>
      <c r="M3477" s="61">
        <f>IFERROR(L3477/F3477,"-")</f>
        <v>0.93902439024390238</v>
      </c>
      <c r="N3477" s="62">
        <f>L3477-F3477</f>
        <v>-80</v>
      </c>
      <c r="O3477" s="60">
        <f>SUM(O3478:O3481)</f>
        <v>1231</v>
      </c>
      <c r="P3477" s="63">
        <f>SUM(P3478:P3481)</f>
        <v>1158</v>
      </c>
      <c r="Q3477" s="64">
        <f>IFERROR(O3477/P3477,"-")</f>
        <v>1.0630397236614852</v>
      </c>
      <c r="W3477" s="1" t="str">
        <f t="shared" si="463"/>
        <v>31鳥取県</v>
      </c>
    </row>
    <row r="3478" spans="1:23" x14ac:dyDescent="0.15">
      <c r="A3478" s="8">
        <f t="shared" si="462"/>
        <v>232</v>
      </c>
      <c r="B3478" s="8">
        <f>B3477</f>
        <v>3102</v>
      </c>
      <c r="D3478" s="65"/>
      <c r="E3478" s="66" t="s">
        <v>30</v>
      </c>
      <c r="F3478" s="67">
        <v>106</v>
      </c>
      <c r="G3478" s="68">
        <f>IFERROR(F3478/P3478,"-")</f>
        <v>1.2771084337349397</v>
      </c>
      <c r="H3478" s="69">
        <v>106</v>
      </c>
      <c r="I3478" s="69">
        <v>106</v>
      </c>
      <c r="J3478" s="69">
        <v>106</v>
      </c>
      <c r="K3478" s="69">
        <v>106</v>
      </c>
      <c r="L3478" s="70">
        <v>106</v>
      </c>
      <c r="M3478" s="71">
        <f>IFERROR(L3478/F3478,"-")</f>
        <v>1</v>
      </c>
      <c r="N3478" s="72">
        <f>L3478-F3478</f>
        <v>0</v>
      </c>
      <c r="O3478" s="70">
        <v>106</v>
      </c>
      <c r="P3478" s="73">
        <v>83</v>
      </c>
      <c r="Q3478" s="74">
        <f>IFERROR(O3478/P3478,"-")</f>
        <v>1.2771084337349397</v>
      </c>
      <c r="W3478" s="1" t="str">
        <f t="shared" si="463"/>
        <v>31鳥取県</v>
      </c>
    </row>
    <row r="3479" spans="1:23" x14ac:dyDescent="0.15">
      <c r="A3479" s="8">
        <f t="shared" si="462"/>
        <v>232</v>
      </c>
      <c r="B3479" s="8">
        <f>B3478</f>
        <v>3102</v>
      </c>
      <c r="D3479" s="65"/>
      <c r="E3479" s="75" t="s">
        <v>31</v>
      </c>
      <c r="F3479" s="76">
        <v>601</v>
      </c>
      <c r="G3479" s="77">
        <f>IFERROR(F3479/P3479,"-")</f>
        <v>1.4950248756218905</v>
      </c>
      <c r="H3479" s="78">
        <v>474</v>
      </c>
      <c r="I3479" s="78">
        <v>420</v>
      </c>
      <c r="J3479" s="78">
        <v>474</v>
      </c>
      <c r="K3479" s="78">
        <v>434</v>
      </c>
      <c r="L3479" s="79">
        <v>431</v>
      </c>
      <c r="M3479" s="80">
        <f>IFERROR(L3479/F3479,"-")</f>
        <v>0.7171381031613977</v>
      </c>
      <c r="N3479" s="81">
        <f>L3479-F3479</f>
        <v>-170</v>
      </c>
      <c r="O3479" s="79">
        <v>431</v>
      </c>
      <c r="P3479" s="82">
        <v>402</v>
      </c>
      <c r="Q3479" s="83">
        <f>IFERROR(O3479/P3479,"-")</f>
        <v>1.072139303482587</v>
      </c>
      <c r="W3479" s="1" t="str">
        <f t="shared" si="463"/>
        <v>31鳥取県</v>
      </c>
    </row>
    <row r="3480" spans="1:23" x14ac:dyDescent="0.15">
      <c r="A3480" s="8">
        <f t="shared" si="462"/>
        <v>232</v>
      </c>
      <c r="B3480" s="8">
        <f>B3479</f>
        <v>3102</v>
      </c>
      <c r="D3480" s="65"/>
      <c r="E3480" s="75" t="s">
        <v>32</v>
      </c>
      <c r="F3480" s="76">
        <v>330</v>
      </c>
      <c r="G3480" s="77">
        <f>IFERROR(F3480/P3480,"-")</f>
        <v>0.73496659242761697</v>
      </c>
      <c r="H3480" s="78">
        <v>435</v>
      </c>
      <c r="I3480" s="78">
        <v>446</v>
      </c>
      <c r="J3480" s="78">
        <v>392</v>
      </c>
      <c r="K3480" s="78">
        <v>392</v>
      </c>
      <c r="L3480" s="79">
        <v>378</v>
      </c>
      <c r="M3480" s="80">
        <f>IFERROR(L3480/F3480,"-")</f>
        <v>1.1454545454545455</v>
      </c>
      <c r="N3480" s="81">
        <f>L3480-F3480</f>
        <v>48</v>
      </c>
      <c r="O3480" s="79">
        <v>377</v>
      </c>
      <c r="P3480" s="82">
        <v>449</v>
      </c>
      <c r="Q3480" s="83">
        <f>IFERROR(O3480/P3480,"-")</f>
        <v>0.83964365256124718</v>
      </c>
      <c r="W3480" s="1" t="str">
        <f t="shared" si="463"/>
        <v>31鳥取県</v>
      </c>
    </row>
    <row r="3481" spans="1:23" ht="14.25" thickBot="1" x14ac:dyDescent="0.2">
      <c r="A3481" s="8">
        <f t="shared" si="462"/>
        <v>232</v>
      </c>
      <c r="B3481" s="8">
        <f>B3480</f>
        <v>3102</v>
      </c>
      <c r="D3481" s="84"/>
      <c r="E3481" s="85" t="s">
        <v>33</v>
      </c>
      <c r="F3481" s="86">
        <v>275</v>
      </c>
      <c r="G3481" s="87">
        <f>IFERROR(F3481/P3481,"-")</f>
        <v>1.2276785714285714</v>
      </c>
      <c r="H3481" s="88">
        <v>275</v>
      </c>
      <c r="I3481" s="88">
        <v>275</v>
      </c>
      <c r="J3481" s="88">
        <v>275</v>
      </c>
      <c r="K3481" s="88">
        <v>317</v>
      </c>
      <c r="L3481" s="89">
        <v>317</v>
      </c>
      <c r="M3481" s="90">
        <f>IFERROR(L3481/F3481,"-")</f>
        <v>1.1527272727272728</v>
      </c>
      <c r="N3481" s="91">
        <f>L3481-F3481</f>
        <v>42</v>
      </c>
      <c r="O3481" s="89">
        <v>317</v>
      </c>
      <c r="P3481" s="92">
        <v>224</v>
      </c>
      <c r="Q3481" s="93">
        <f>IFERROR(O3481/P3481,"-")</f>
        <v>1.4151785714285714</v>
      </c>
      <c r="W3481" s="1" t="str">
        <f t="shared" si="463"/>
        <v>31鳥取県</v>
      </c>
    </row>
    <row r="3482" spans="1:23" s="5" customFormat="1" x14ac:dyDescent="0.15">
      <c r="A3482" s="94">
        <f t="shared" si="462"/>
        <v>232</v>
      </c>
      <c r="B3482" s="94">
        <f>B3481</f>
        <v>3102</v>
      </c>
      <c r="D3482" s="95"/>
      <c r="E3482" s="96" t="s">
        <v>34</v>
      </c>
      <c r="F3482" s="97">
        <v>0.94117647058823528</v>
      </c>
      <c r="G3482" s="98"/>
      <c r="H3482" s="97">
        <v>1</v>
      </c>
      <c r="I3482" s="97">
        <v>1</v>
      </c>
      <c r="J3482" s="97">
        <v>1</v>
      </c>
      <c r="K3482" s="97">
        <v>1</v>
      </c>
      <c r="L3482" s="97">
        <v>1</v>
      </c>
      <c r="M3482" s="99"/>
      <c r="N3482" s="99"/>
      <c r="O3482" s="100"/>
      <c r="P3482" s="100"/>
      <c r="Q3482" s="99"/>
      <c r="W3482" s="5" t="str">
        <f t="shared" si="463"/>
        <v>31鳥取県</v>
      </c>
    </row>
    <row r="3483" spans="1:23" x14ac:dyDescent="0.15">
      <c r="A3483" s="8">
        <f>(ROW()+12)/15</f>
        <v>233</v>
      </c>
      <c r="B3483" s="8"/>
      <c r="C3483" s="101">
        <f>(ROW()+12)/15</f>
        <v>233</v>
      </c>
      <c r="D3483" s="101"/>
      <c r="R3483" s="1" t="str">
        <f>"（"&amp;H3485&amp;"　"&amp;H3486&amp;"構想区域）"</f>
        <v>（鳥取県　西部構想区域）</v>
      </c>
      <c r="W3483" s="1" t="str">
        <f>TEXT(F3485,"0?")&amp;H3485</f>
        <v>31鳥取県</v>
      </c>
    </row>
    <row r="3484" spans="1:23" ht="14.25" thickBot="1" x14ac:dyDescent="0.2">
      <c r="A3484" s="8">
        <f t="shared" ref="A3484:A3497" si="464">A3483</f>
        <v>233</v>
      </c>
      <c r="B3484" s="8"/>
      <c r="C3484" s="1" t="s">
        <v>3</v>
      </c>
      <c r="W3484" s="1" t="str">
        <f>W3483</f>
        <v>31鳥取県</v>
      </c>
    </row>
    <row r="3485" spans="1:23" x14ac:dyDescent="0.15">
      <c r="A3485" s="8">
        <f t="shared" si="464"/>
        <v>233</v>
      </c>
      <c r="B3485" s="8">
        <v>3103</v>
      </c>
      <c r="D3485" s="10" t="s">
        <v>4</v>
      </c>
      <c r="E3485" s="11"/>
      <c r="F3485" s="12">
        <f>QUOTIENT(F3486,100)</f>
        <v>31</v>
      </c>
      <c r="G3485" s="13"/>
      <c r="H3485" s="14" t="s">
        <v>290</v>
      </c>
      <c r="I3485" s="15"/>
      <c r="N3485" s="16"/>
      <c r="W3485" s="1" t="str">
        <f t="shared" ref="W3485:W3497" si="465">W3484</f>
        <v>31鳥取県</v>
      </c>
    </row>
    <row r="3486" spans="1:23" x14ac:dyDescent="0.15">
      <c r="A3486" s="8">
        <f t="shared" si="464"/>
        <v>233</v>
      </c>
      <c r="B3486" s="8">
        <f>B3485</f>
        <v>3103</v>
      </c>
      <c r="D3486" s="17" t="s">
        <v>5</v>
      </c>
      <c r="E3486" s="18"/>
      <c r="F3486" s="19">
        <f>B3486</f>
        <v>3103</v>
      </c>
      <c r="G3486" s="20"/>
      <c r="H3486" s="21" t="s">
        <v>133</v>
      </c>
      <c r="I3486" s="22"/>
      <c r="N3486" s="16"/>
      <c r="W3486" s="1" t="str">
        <f t="shared" si="465"/>
        <v>31鳥取県</v>
      </c>
    </row>
    <row r="3487" spans="1:23" x14ac:dyDescent="0.15">
      <c r="A3487" s="8">
        <f t="shared" si="464"/>
        <v>233</v>
      </c>
      <c r="B3487" s="8">
        <f>B3486</f>
        <v>3103</v>
      </c>
      <c r="D3487" s="23" t="s">
        <v>6</v>
      </c>
      <c r="E3487" s="24"/>
      <c r="F3487" s="25">
        <v>22.972200000000001</v>
      </c>
      <c r="G3487" s="26"/>
      <c r="H3487" s="26"/>
      <c r="I3487" s="27"/>
      <c r="J3487" s="28"/>
      <c r="K3487" s="28"/>
      <c r="M3487" s="28"/>
      <c r="N3487" s="29"/>
      <c r="O3487" s="30" t="s">
        <v>7</v>
      </c>
      <c r="W3487" s="1" t="str">
        <f t="shared" si="465"/>
        <v>31鳥取県</v>
      </c>
    </row>
    <row r="3488" spans="1:23" ht="14.25" thickBot="1" x14ac:dyDescent="0.2">
      <c r="A3488" s="8">
        <f t="shared" si="464"/>
        <v>233</v>
      </c>
      <c r="B3488" s="8">
        <f>B3487</f>
        <v>3103</v>
      </c>
      <c r="D3488" s="31" t="s">
        <v>8</v>
      </c>
      <c r="E3488" s="32"/>
      <c r="F3488" s="33">
        <v>1208.48</v>
      </c>
      <c r="G3488" s="34"/>
      <c r="H3488" s="34"/>
      <c r="I3488" s="35"/>
      <c r="J3488" s="36"/>
      <c r="K3488" s="36"/>
      <c r="M3488" s="36"/>
      <c r="O3488" s="37">
        <v>0.191</v>
      </c>
      <c r="P3488" s="37"/>
      <c r="W3488" s="1" t="str">
        <f t="shared" si="465"/>
        <v>31鳥取県</v>
      </c>
    </row>
    <row r="3489" spans="1:23" ht="14.25" thickBot="1" x14ac:dyDescent="0.2">
      <c r="A3489" s="8">
        <f t="shared" si="464"/>
        <v>233</v>
      </c>
      <c r="B3489" s="8"/>
      <c r="C3489" s="1" t="s">
        <v>9</v>
      </c>
      <c r="W3489" s="1" t="str">
        <f t="shared" si="465"/>
        <v>31鳥取県</v>
      </c>
    </row>
    <row r="3490" spans="1:23" ht="13.5" customHeight="1" x14ac:dyDescent="0.15">
      <c r="A3490" s="8">
        <f t="shared" si="464"/>
        <v>233</v>
      </c>
      <c r="B3490" s="8"/>
      <c r="D3490" s="38"/>
      <c r="E3490" s="39"/>
      <c r="F3490" s="40" t="s">
        <v>10</v>
      </c>
      <c r="G3490" s="41"/>
      <c r="H3490" s="42" t="s">
        <v>11</v>
      </c>
      <c r="I3490" s="42" t="s">
        <v>12</v>
      </c>
      <c r="J3490" s="42" t="s">
        <v>13</v>
      </c>
      <c r="K3490" s="42" t="s">
        <v>14</v>
      </c>
      <c r="L3490" s="43" t="s">
        <v>15</v>
      </c>
      <c r="M3490" s="41"/>
      <c r="N3490" s="41"/>
      <c r="O3490" s="43" t="s">
        <v>16</v>
      </c>
      <c r="P3490" s="41"/>
      <c r="Q3490" s="44"/>
      <c r="W3490" s="1" t="str">
        <f t="shared" si="465"/>
        <v>31鳥取県</v>
      </c>
    </row>
    <row r="3491" spans="1:23" ht="32.25" thickBot="1" x14ac:dyDescent="0.2">
      <c r="A3491" s="8">
        <f t="shared" si="464"/>
        <v>233</v>
      </c>
      <c r="B3491" s="8"/>
      <c r="D3491" s="45"/>
      <c r="E3491" s="46"/>
      <c r="F3491" s="47" t="s">
        <v>17</v>
      </c>
      <c r="G3491" s="48" t="s">
        <v>18</v>
      </c>
      <c r="H3491" s="49" t="s">
        <v>19</v>
      </c>
      <c r="I3491" s="49" t="s">
        <v>20</v>
      </c>
      <c r="J3491" s="49" t="s">
        <v>21</v>
      </c>
      <c r="K3491" s="49" t="s">
        <v>22</v>
      </c>
      <c r="L3491" s="50" t="s">
        <v>23</v>
      </c>
      <c r="M3491" s="51" t="s">
        <v>24</v>
      </c>
      <c r="N3491" s="52" t="s">
        <v>25</v>
      </c>
      <c r="O3491" s="53" t="s">
        <v>26</v>
      </c>
      <c r="P3491" s="51" t="s">
        <v>27</v>
      </c>
      <c r="Q3491" s="54" t="s">
        <v>28</v>
      </c>
      <c r="W3491" s="1" t="str">
        <f t="shared" si="465"/>
        <v>31鳥取県</v>
      </c>
    </row>
    <row r="3492" spans="1:23" ht="14.25" thickTop="1" x14ac:dyDescent="0.15">
      <c r="A3492" s="8">
        <f t="shared" si="464"/>
        <v>233</v>
      </c>
      <c r="B3492" s="8">
        <f>B3487</f>
        <v>3103</v>
      </c>
      <c r="D3492" s="55"/>
      <c r="E3492" s="56" t="s">
        <v>29</v>
      </c>
      <c r="F3492" s="57">
        <f>SUM(F3493:F3496)</f>
        <v>2959</v>
      </c>
      <c r="G3492" s="58">
        <f>IFERROR(F3492/P3492,"-")</f>
        <v>1.1859719438877756</v>
      </c>
      <c r="H3492" s="59">
        <f>SUM(H3493:H3496)</f>
        <v>2994</v>
      </c>
      <c r="I3492" s="59">
        <f>SUM(I3493:I3496)</f>
        <v>2979</v>
      </c>
      <c r="J3492" s="59">
        <f>SUM(J3493:J3496)</f>
        <v>2951</v>
      </c>
      <c r="K3492" s="59">
        <f>SUM(K3493:K3496)</f>
        <v>3102</v>
      </c>
      <c r="L3492" s="60">
        <f>SUM(L3493:L3496)</f>
        <v>2946</v>
      </c>
      <c r="M3492" s="61">
        <f>IFERROR(L3492/F3492,"-")</f>
        <v>0.99560662385941201</v>
      </c>
      <c r="N3492" s="62">
        <f>L3492-F3492</f>
        <v>-13</v>
      </c>
      <c r="O3492" s="60">
        <f>SUM(O3493:O3496)</f>
        <v>2924</v>
      </c>
      <c r="P3492" s="63">
        <f>SUM(P3493:P3496)</f>
        <v>2495</v>
      </c>
      <c r="Q3492" s="64">
        <f>IFERROR(O3492/P3492,"-")</f>
        <v>1.171943887775551</v>
      </c>
      <c r="W3492" s="1" t="str">
        <f t="shared" si="465"/>
        <v>31鳥取県</v>
      </c>
    </row>
    <row r="3493" spans="1:23" x14ac:dyDescent="0.15">
      <c r="A3493" s="8">
        <f t="shared" si="464"/>
        <v>233</v>
      </c>
      <c r="B3493" s="8">
        <f>B3492</f>
        <v>3103</v>
      </c>
      <c r="D3493" s="65"/>
      <c r="E3493" s="66" t="s">
        <v>30</v>
      </c>
      <c r="F3493" s="67">
        <v>665</v>
      </c>
      <c r="G3493" s="68">
        <f>IFERROR(F3493/P3493,"-")</f>
        <v>2.3581560283687941</v>
      </c>
      <c r="H3493" s="69">
        <v>663</v>
      </c>
      <c r="I3493" s="69">
        <v>657</v>
      </c>
      <c r="J3493" s="69">
        <v>657</v>
      </c>
      <c r="K3493" s="69">
        <v>663</v>
      </c>
      <c r="L3493" s="70">
        <v>661</v>
      </c>
      <c r="M3493" s="71">
        <f>IFERROR(L3493/F3493,"-")</f>
        <v>0.99398496240601508</v>
      </c>
      <c r="N3493" s="72">
        <f>L3493-F3493</f>
        <v>-4</v>
      </c>
      <c r="O3493" s="70">
        <v>661</v>
      </c>
      <c r="P3493" s="73">
        <v>282</v>
      </c>
      <c r="Q3493" s="74">
        <f>IFERROR(O3493/P3493,"-")</f>
        <v>2.3439716312056738</v>
      </c>
      <c r="W3493" s="1" t="str">
        <f t="shared" si="465"/>
        <v>31鳥取県</v>
      </c>
    </row>
    <row r="3494" spans="1:23" x14ac:dyDescent="0.15">
      <c r="A3494" s="8">
        <f t="shared" si="464"/>
        <v>233</v>
      </c>
      <c r="B3494" s="8">
        <f>B3493</f>
        <v>3103</v>
      </c>
      <c r="D3494" s="65"/>
      <c r="E3494" s="75" t="s">
        <v>31</v>
      </c>
      <c r="F3494" s="76">
        <v>1361</v>
      </c>
      <c r="G3494" s="77">
        <f>IFERROR(F3494/P3494,"-")</f>
        <v>1.5518814139110604</v>
      </c>
      <c r="H3494" s="78">
        <v>1247</v>
      </c>
      <c r="I3494" s="78">
        <v>1234</v>
      </c>
      <c r="J3494" s="78">
        <v>1264</v>
      </c>
      <c r="K3494" s="78">
        <v>1246</v>
      </c>
      <c r="L3494" s="79">
        <v>1190</v>
      </c>
      <c r="M3494" s="80">
        <f>IFERROR(L3494/F3494,"-")</f>
        <v>0.87435709037472442</v>
      </c>
      <c r="N3494" s="81">
        <f>L3494-F3494</f>
        <v>-171</v>
      </c>
      <c r="O3494" s="79">
        <v>1183</v>
      </c>
      <c r="P3494" s="82">
        <v>877</v>
      </c>
      <c r="Q3494" s="83">
        <f>IFERROR(O3494/P3494,"-")</f>
        <v>1.3489167616875712</v>
      </c>
      <c r="W3494" s="1" t="str">
        <f t="shared" si="465"/>
        <v>31鳥取県</v>
      </c>
    </row>
    <row r="3495" spans="1:23" x14ac:dyDescent="0.15">
      <c r="A3495" s="8">
        <f t="shared" si="464"/>
        <v>233</v>
      </c>
      <c r="B3495" s="8">
        <f>B3494</f>
        <v>3103</v>
      </c>
      <c r="D3495" s="65"/>
      <c r="E3495" s="75" t="s">
        <v>32</v>
      </c>
      <c r="F3495" s="76">
        <v>352</v>
      </c>
      <c r="G3495" s="77">
        <f>IFERROR(F3495/P3495,"-")</f>
        <v>0.35591506572295245</v>
      </c>
      <c r="H3495" s="78">
        <v>444</v>
      </c>
      <c r="I3495" s="78">
        <v>435</v>
      </c>
      <c r="J3495" s="78">
        <v>437</v>
      </c>
      <c r="K3495" s="78">
        <v>448</v>
      </c>
      <c r="L3495" s="79">
        <v>468</v>
      </c>
      <c r="M3495" s="80">
        <f>IFERROR(L3495/F3495,"-")</f>
        <v>1.3295454545454546</v>
      </c>
      <c r="N3495" s="81">
        <f>L3495-F3495</f>
        <v>116</v>
      </c>
      <c r="O3495" s="79">
        <v>473</v>
      </c>
      <c r="P3495" s="82">
        <v>989</v>
      </c>
      <c r="Q3495" s="83">
        <f>IFERROR(O3495/P3495,"-")</f>
        <v>0.47826086956521741</v>
      </c>
      <c r="W3495" s="1" t="str">
        <f t="shared" si="465"/>
        <v>31鳥取県</v>
      </c>
    </row>
    <row r="3496" spans="1:23" ht="14.25" thickBot="1" x14ac:dyDescent="0.2">
      <c r="A3496" s="8">
        <f t="shared" si="464"/>
        <v>233</v>
      </c>
      <c r="B3496" s="8">
        <f>B3495</f>
        <v>3103</v>
      </c>
      <c r="D3496" s="84"/>
      <c r="E3496" s="85" t="s">
        <v>33</v>
      </c>
      <c r="F3496" s="86">
        <v>581</v>
      </c>
      <c r="G3496" s="87">
        <f>IFERROR(F3496/P3496,"-")</f>
        <v>1.6743515850144093</v>
      </c>
      <c r="H3496" s="88">
        <v>640</v>
      </c>
      <c r="I3496" s="88">
        <v>653</v>
      </c>
      <c r="J3496" s="88">
        <v>593</v>
      </c>
      <c r="K3496" s="88">
        <v>745</v>
      </c>
      <c r="L3496" s="89">
        <v>627</v>
      </c>
      <c r="M3496" s="90">
        <f>IFERROR(L3496/F3496,"-")</f>
        <v>1.0791738382099827</v>
      </c>
      <c r="N3496" s="91">
        <f>L3496-F3496</f>
        <v>46</v>
      </c>
      <c r="O3496" s="89">
        <v>607</v>
      </c>
      <c r="P3496" s="92">
        <v>347</v>
      </c>
      <c r="Q3496" s="93">
        <f>IFERROR(O3496/P3496,"-")</f>
        <v>1.7492795389048992</v>
      </c>
      <c r="W3496" s="1" t="str">
        <f t="shared" si="465"/>
        <v>31鳥取県</v>
      </c>
    </row>
    <row r="3497" spans="1:23" s="5" customFormat="1" x14ac:dyDescent="0.15">
      <c r="A3497" s="94">
        <f t="shared" si="464"/>
        <v>233</v>
      </c>
      <c r="B3497" s="94">
        <f>B3496</f>
        <v>3103</v>
      </c>
      <c r="D3497" s="95"/>
      <c r="E3497" s="96" t="s">
        <v>34</v>
      </c>
      <c r="F3497" s="97">
        <v>0.97297297297297303</v>
      </c>
      <c r="G3497" s="98"/>
      <c r="H3497" s="97">
        <v>0.97297297297297303</v>
      </c>
      <c r="I3497" s="97">
        <v>1</v>
      </c>
      <c r="J3497" s="97">
        <v>0.91666666666666663</v>
      </c>
      <c r="K3497" s="97">
        <v>1</v>
      </c>
      <c r="L3497" s="97">
        <v>1</v>
      </c>
      <c r="M3497" s="99"/>
      <c r="N3497" s="99"/>
      <c r="O3497" s="100"/>
      <c r="P3497" s="100"/>
      <c r="Q3497" s="99"/>
      <c r="W3497" s="5" t="str">
        <f t="shared" si="465"/>
        <v>31鳥取県</v>
      </c>
    </row>
    <row r="3498" spans="1:23" x14ac:dyDescent="0.15">
      <c r="A3498" s="8">
        <f>(ROW()+12)/15</f>
        <v>234</v>
      </c>
      <c r="B3498" s="8"/>
      <c r="C3498" s="101">
        <f>(ROW()+12)/15</f>
        <v>234</v>
      </c>
      <c r="D3498" s="101"/>
      <c r="R3498" s="1" t="str">
        <f>"（"&amp;H3500&amp;"　"&amp;H3501&amp;"構想区域）"</f>
        <v>（島根県　松江構想区域）</v>
      </c>
      <c r="W3498" s="1" t="str">
        <f>TEXT(F3500,"0?")&amp;H3500</f>
        <v>32島根県</v>
      </c>
    </row>
    <row r="3499" spans="1:23" ht="14.25" thickBot="1" x14ac:dyDescent="0.2">
      <c r="A3499" s="8">
        <f t="shared" ref="A3499:A3512" si="466">A3498</f>
        <v>234</v>
      </c>
      <c r="B3499" s="8"/>
      <c r="C3499" s="1" t="s">
        <v>3</v>
      </c>
      <c r="W3499" s="1" t="str">
        <f>W3498</f>
        <v>32島根県</v>
      </c>
    </row>
    <row r="3500" spans="1:23" x14ac:dyDescent="0.15">
      <c r="A3500" s="8">
        <f t="shared" si="466"/>
        <v>234</v>
      </c>
      <c r="B3500" s="8">
        <v>3201</v>
      </c>
      <c r="D3500" s="10" t="s">
        <v>4</v>
      </c>
      <c r="E3500" s="11"/>
      <c r="F3500" s="12">
        <f>QUOTIENT(F3501,100)</f>
        <v>32</v>
      </c>
      <c r="G3500" s="13"/>
      <c r="H3500" s="14" t="s">
        <v>292</v>
      </c>
      <c r="I3500" s="15"/>
      <c r="N3500" s="16"/>
      <c r="W3500" s="1" t="str">
        <f t="shared" ref="W3500:W3512" si="467">W3499</f>
        <v>32島根県</v>
      </c>
    </row>
    <row r="3501" spans="1:23" x14ac:dyDescent="0.15">
      <c r="A3501" s="8">
        <f t="shared" si="466"/>
        <v>234</v>
      </c>
      <c r="B3501" s="8">
        <f>B3500</f>
        <v>3201</v>
      </c>
      <c r="D3501" s="17" t="s">
        <v>5</v>
      </c>
      <c r="E3501" s="18"/>
      <c r="F3501" s="19">
        <f>B3501</f>
        <v>3201</v>
      </c>
      <c r="G3501" s="20"/>
      <c r="H3501" s="21" t="s">
        <v>293</v>
      </c>
      <c r="I3501" s="22"/>
      <c r="N3501" s="16"/>
      <c r="W3501" s="1" t="str">
        <f t="shared" si="467"/>
        <v>32島根県</v>
      </c>
    </row>
    <row r="3502" spans="1:23" x14ac:dyDescent="0.15">
      <c r="A3502" s="8">
        <f t="shared" si="466"/>
        <v>234</v>
      </c>
      <c r="B3502" s="8">
        <f>B3501</f>
        <v>3201</v>
      </c>
      <c r="D3502" s="23" t="s">
        <v>6</v>
      </c>
      <c r="E3502" s="24"/>
      <c r="F3502" s="25">
        <v>24.067799999999998</v>
      </c>
      <c r="G3502" s="26"/>
      <c r="H3502" s="26"/>
      <c r="I3502" s="27"/>
      <c r="J3502" s="28"/>
      <c r="K3502" s="28"/>
      <c r="M3502" s="28"/>
      <c r="N3502" s="29"/>
      <c r="O3502" s="30" t="s">
        <v>7</v>
      </c>
      <c r="W3502" s="1" t="str">
        <f t="shared" si="467"/>
        <v>32島根県</v>
      </c>
    </row>
    <row r="3503" spans="1:23" ht="14.25" thickBot="1" x14ac:dyDescent="0.2">
      <c r="A3503" s="8">
        <f t="shared" si="466"/>
        <v>234</v>
      </c>
      <c r="B3503" s="8">
        <f>B3502</f>
        <v>3201</v>
      </c>
      <c r="D3503" s="31" t="s">
        <v>8</v>
      </c>
      <c r="E3503" s="32"/>
      <c r="F3503" s="33">
        <v>993.92</v>
      </c>
      <c r="G3503" s="34"/>
      <c r="H3503" s="34"/>
      <c r="I3503" s="35"/>
      <c r="J3503" s="36"/>
      <c r="K3503" s="36"/>
      <c r="M3503" s="36"/>
      <c r="O3503" s="37">
        <v>0.03</v>
      </c>
      <c r="P3503" s="37"/>
      <c r="W3503" s="1" t="str">
        <f t="shared" si="467"/>
        <v>32島根県</v>
      </c>
    </row>
    <row r="3504" spans="1:23" ht="14.25" thickBot="1" x14ac:dyDescent="0.2">
      <c r="A3504" s="8">
        <f t="shared" si="466"/>
        <v>234</v>
      </c>
      <c r="B3504" s="8"/>
      <c r="C3504" s="1" t="s">
        <v>9</v>
      </c>
      <c r="W3504" s="1" t="str">
        <f t="shared" si="467"/>
        <v>32島根県</v>
      </c>
    </row>
    <row r="3505" spans="1:23" ht="13.5" customHeight="1" x14ac:dyDescent="0.15">
      <c r="A3505" s="8">
        <f t="shared" si="466"/>
        <v>234</v>
      </c>
      <c r="B3505" s="8"/>
      <c r="D3505" s="38"/>
      <c r="E3505" s="39"/>
      <c r="F3505" s="40" t="s">
        <v>10</v>
      </c>
      <c r="G3505" s="41"/>
      <c r="H3505" s="42" t="s">
        <v>11</v>
      </c>
      <c r="I3505" s="42" t="s">
        <v>12</v>
      </c>
      <c r="J3505" s="42" t="s">
        <v>13</v>
      </c>
      <c r="K3505" s="42" t="s">
        <v>14</v>
      </c>
      <c r="L3505" s="43" t="s">
        <v>15</v>
      </c>
      <c r="M3505" s="41"/>
      <c r="N3505" s="41"/>
      <c r="O3505" s="43" t="s">
        <v>16</v>
      </c>
      <c r="P3505" s="41"/>
      <c r="Q3505" s="44"/>
      <c r="W3505" s="1" t="str">
        <f t="shared" si="467"/>
        <v>32島根県</v>
      </c>
    </row>
    <row r="3506" spans="1:23" ht="32.25" thickBot="1" x14ac:dyDescent="0.2">
      <c r="A3506" s="8">
        <f t="shared" si="466"/>
        <v>234</v>
      </c>
      <c r="B3506" s="8"/>
      <c r="D3506" s="45"/>
      <c r="E3506" s="46"/>
      <c r="F3506" s="47" t="s">
        <v>17</v>
      </c>
      <c r="G3506" s="48" t="s">
        <v>18</v>
      </c>
      <c r="H3506" s="49" t="s">
        <v>19</v>
      </c>
      <c r="I3506" s="49" t="s">
        <v>20</v>
      </c>
      <c r="J3506" s="49" t="s">
        <v>21</v>
      </c>
      <c r="K3506" s="49" t="s">
        <v>22</v>
      </c>
      <c r="L3506" s="50" t="s">
        <v>23</v>
      </c>
      <c r="M3506" s="51" t="s">
        <v>24</v>
      </c>
      <c r="N3506" s="52" t="s">
        <v>25</v>
      </c>
      <c r="O3506" s="53" t="s">
        <v>26</v>
      </c>
      <c r="P3506" s="51" t="s">
        <v>27</v>
      </c>
      <c r="Q3506" s="54" t="s">
        <v>28</v>
      </c>
      <c r="W3506" s="1" t="str">
        <f t="shared" si="467"/>
        <v>32島根県</v>
      </c>
    </row>
    <row r="3507" spans="1:23" ht="14.25" thickTop="1" x14ac:dyDescent="0.15">
      <c r="A3507" s="8">
        <f t="shared" si="466"/>
        <v>234</v>
      </c>
      <c r="B3507" s="8">
        <f>B3502</f>
        <v>3201</v>
      </c>
      <c r="D3507" s="55"/>
      <c r="E3507" s="56" t="s">
        <v>29</v>
      </c>
      <c r="F3507" s="57">
        <f>SUM(F3508:F3511)</f>
        <v>3123</v>
      </c>
      <c r="G3507" s="58">
        <f>IFERROR(F3507/P3507,"-")</f>
        <v>1.2623282134195635</v>
      </c>
      <c r="H3507" s="59">
        <f>SUM(H3508:H3511)</f>
        <v>2892</v>
      </c>
      <c r="I3507" s="59">
        <f>SUM(I3508:I3511)</f>
        <v>2743</v>
      </c>
      <c r="J3507" s="59">
        <f>SUM(J3508:J3511)</f>
        <v>2692</v>
      </c>
      <c r="K3507" s="59">
        <f>SUM(K3508:K3511)</f>
        <v>2739</v>
      </c>
      <c r="L3507" s="60">
        <f>SUM(L3508:L3511)</f>
        <v>2728</v>
      </c>
      <c r="M3507" s="61">
        <f>IFERROR(L3507/F3507,"-")</f>
        <v>0.87351905219340376</v>
      </c>
      <c r="N3507" s="62">
        <f>L3507-F3507</f>
        <v>-395</v>
      </c>
      <c r="O3507" s="60">
        <f>SUM(O3508:O3511)</f>
        <v>2651</v>
      </c>
      <c r="P3507" s="63">
        <f>SUM(P3508:P3511)</f>
        <v>2474</v>
      </c>
      <c r="Q3507" s="64">
        <f>IFERROR(O3507/P3507,"-")</f>
        <v>1.0715440582053355</v>
      </c>
      <c r="W3507" s="1" t="str">
        <f t="shared" si="467"/>
        <v>32島根県</v>
      </c>
    </row>
    <row r="3508" spans="1:23" x14ac:dyDescent="0.15">
      <c r="A3508" s="8">
        <f t="shared" si="466"/>
        <v>234</v>
      </c>
      <c r="B3508" s="8">
        <f>B3507</f>
        <v>3201</v>
      </c>
      <c r="D3508" s="65"/>
      <c r="E3508" s="66" t="s">
        <v>30</v>
      </c>
      <c r="F3508" s="67">
        <v>491</v>
      </c>
      <c r="G3508" s="68">
        <f>IFERROR(F3508/P3508,"-")</f>
        <v>2.3160377358490565</v>
      </c>
      <c r="H3508" s="69">
        <v>489</v>
      </c>
      <c r="I3508" s="69">
        <v>487</v>
      </c>
      <c r="J3508" s="69">
        <v>487</v>
      </c>
      <c r="K3508" s="69">
        <v>487</v>
      </c>
      <c r="L3508" s="70">
        <v>489</v>
      </c>
      <c r="M3508" s="71">
        <f>IFERROR(L3508/F3508,"-")</f>
        <v>0.99592668024439923</v>
      </c>
      <c r="N3508" s="72">
        <f>L3508-F3508</f>
        <v>-2</v>
      </c>
      <c r="O3508" s="70">
        <v>535</v>
      </c>
      <c r="P3508" s="73">
        <v>212</v>
      </c>
      <c r="Q3508" s="74">
        <f>IFERROR(O3508/P3508,"-")</f>
        <v>2.5235849056603774</v>
      </c>
      <c r="W3508" s="1" t="str">
        <f t="shared" si="467"/>
        <v>32島根県</v>
      </c>
    </row>
    <row r="3509" spans="1:23" x14ac:dyDescent="0.15">
      <c r="A3509" s="8">
        <f t="shared" si="466"/>
        <v>234</v>
      </c>
      <c r="B3509" s="8">
        <f>B3508</f>
        <v>3201</v>
      </c>
      <c r="D3509" s="65"/>
      <c r="E3509" s="75" t="s">
        <v>31</v>
      </c>
      <c r="F3509" s="76">
        <v>1137</v>
      </c>
      <c r="G3509" s="77">
        <f>IFERROR(F3509/P3509,"-")</f>
        <v>1.4037037037037037</v>
      </c>
      <c r="H3509" s="78">
        <v>1035</v>
      </c>
      <c r="I3509" s="78">
        <v>938</v>
      </c>
      <c r="J3509" s="78">
        <v>965</v>
      </c>
      <c r="K3509" s="78">
        <v>1012</v>
      </c>
      <c r="L3509" s="79">
        <v>938</v>
      </c>
      <c r="M3509" s="80">
        <f>IFERROR(L3509/F3509,"-")</f>
        <v>0.82497801231310464</v>
      </c>
      <c r="N3509" s="81">
        <f>L3509-F3509</f>
        <v>-199</v>
      </c>
      <c r="O3509" s="79">
        <v>841</v>
      </c>
      <c r="P3509" s="82">
        <v>810</v>
      </c>
      <c r="Q3509" s="83">
        <f>IFERROR(O3509/P3509,"-")</f>
        <v>1.0382716049382716</v>
      </c>
      <c r="W3509" s="1" t="str">
        <f t="shared" si="467"/>
        <v>32島根県</v>
      </c>
    </row>
    <row r="3510" spans="1:23" x14ac:dyDescent="0.15">
      <c r="A3510" s="8">
        <f t="shared" si="466"/>
        <v>234</v>
      </c>
      <c r="B3510" s="8">
        <f>B3509</f>
        <v>3201</v>
      </c>
      <c r="D3510" s="65"/>
      <c r="E3510" s="75" t="s">
        <v>32</v>
      </c>
      <c r="F3510" s="76">
        <v>560</v>
      </c>
      <c r="G3510" s="77">
        <f>IFERROR(F3510/P3510,"-")</f>
        <v>0.7865168539325843</v>
      </c>
      <c r="H3510" s="78">
        <v>581</v>
      </c>
      <c r="I3510" s="78">
        <v>629</v>
      </c>
      <c r="J3510" s="78">
        <v>620</v>
      </c>
      <c r="K3510" s="78">
        <v>620</v>
      </c>
      <c r="L3510" s="79">
        <v>626</v>
      </c>
      <c r="M3510" s="80">
        <f>IFERROR(L3510/F3510,"-")</f>
        <v>1.1178571428571429</v>
      </c>
      <c r="N3510" s="81">
        <f>L3510-F3510</f>
        <v>66</v>
      </c>
      <c r="O3510" s="79">
        <v>626</v>
      </c>
      <c r="P3510" s="82">
        <v>712</v>
      </c>
      <c r="Q3510" s="83">
        <f>IFERROR(O3510/P3510,"-")</f>
        <v>0.8792134831460674</v>
      </c>
      <c r="W3510" s="1" t="str">
        <f t="shared" si="467"/>
        <v>32島根県</v>
      </c>
    </row>
    <row r="3511" spans="1:23" ht="14.25" thickBot="1" x14ac:dyDescent="0.2">
      <c r="A3511" s="8">
        <f t="shared" si="466"/>
        <v>234</v>
      </c>
      <c r="B3511" s="8">
        <f>B3510</f>
        <v>3201</v>
      </c>
      <c r="D3511" s="84"/>
      <c r="E3511" s="85" t="s">
        <v>33</v>
      </c>
      <c r="F3511" s="86">
        <v>935</v>
      </c>
      <c r="G3511" s="87">
        <f>IFERROR(F3511/P3511,"-")</f>
        <v>1.2635135135135136</v>
      </c>
      <c r="H3511" s="88">
        <v>787</v>
      </c>
      <c r="I3511" s="88">
        <v>689</v>
      </c>
      <c r="J3511" s="88">
        <v>620</v>
      </c>
      <c r="K3511" s="88">
        <v>620</v>
      </c>
      <c r="L3511" s="89">
        <v>675</v>
      </c>
      <c r="M3511" s="90">
        <f>IFERROR(L3511/F3511,"-")</f>
        <v>0.72192513368983957</v>
      </c>
      <c r="N3511" s="91">
        <f>L3511-F3511</f>
        <v>-260</v>
      </c>
      <c r="O3511" s="89">
        <v>649</v>
      </c>
      <c r="P3511" s="92">
        <v>740</v>
      </c>
      <c r="Q3511" s="93">
        <f>IFERROR(O3511/P3511,"-")</f>
        <v>0.87702702702702706</v>
      </c>
      <c r="W3511" s="1" t="str">
        <f t="shared" si="467"/>
        <v>32島根県</v>
      </c>
    </row>
    <row r="3512" spans="1:23" s="5" customFormat="1" x14ac:dyDescent="0.15">
      <c r="A3512" s="94">
        <f t="shared" si="466"/>
        <v>234</v>
      </c>
      <c r="B3512" s="94">
        <f>B3511</f>
        <v>3201</v>
      </c>
      <c r="D3512" s="95"/>
      <c r="E3512" s="96" t="s">
        <v>34</v>
      </c>
      <c r="F3512" s="97">
        <v>0.96153846153846156</v>
      </c>
      <c r="G3512" s="98"/>
      <c r="H3512" s="97">
        <v>1</v>
      </c>
      <c r="I3512" s="97">
        <v>1</v>
      </c>
      <c r="J3512" s="97">
        <v>1</v>
      </c>
      <c r="K3512" s="97">
        <v>1</v>
      </c>
      <c r="L3512" s="97">
        <v>1</v>
      </c>
      <c r="M3512" s="99"/>
      <c r="N3512" s="99"/>
      <c r="O3512" s="100"/>
      <c r="P3512" s="100"/>
      <c r="Q3512" s="99"/>
      <c r="W3512" s="5" t="str">
        <f t="shared" si="467"/>
        <v>32島根県</v>
      </c>
    </row>
    <row r="3513" spans="1:23" x14ac:dyDescent="0.15">
      <c r="A3513" s="8">
        <f>(ROW()+12)/15</f>
        <v>235</v>
      </c>
      <c r="B3513" s="8"/>
      <c r="C3513" s="101">
        <f>(ROW()+12)/15</f>
        <v>235</v>
      </c>
      <c r="D3513" s="101"/>
      <c r="R3513" s="1" t="str">
        <f>"（"&amp;H3515&amp;"　"&amp;H3516&amp;"構想区域）"</f>
        <v>（島根県　雲南構想区域）</v>
      </c>
      <c r="W3513" s="1" t="str">
        <f>TEXT(F3515,"0?")&amp;H3515</f>
        <v>32島根県</v>
      </c>
    </row>
    <row r="3514" spans="1:23" ht="14.25" thickBot="1" x14ac:dyDescent="0.2">
      <c r="A3514" s="8">
        <f t="shared" ref="A3514:A3527" si="468">A3513</f>
        <v>235</v>
      </c>
      <c r="B3514" s="8"/>
      <c r="C3514" s="1" t="s">
        <v>3</v>
      </c>
      <c r="W3514" s="1" t="str">
        <f>W3513</f>
        <v>32島根県</v>
      </c>
    </row>
    <row r="3515" spans="1:23" x14ac:dyDescent="0.15">
      <c r="A3515" s="8">
        <f t="shared" si="468"/>
        <v>235</v>
      </c>
      <c r="B3515" s="8">
        <v>3202</v>
      </c>
      <c r="D3515" s="10" t="s">
        <v>4</v>
      </c>
      <c r="E3515" s="11"/>
      <c r="F3515" s="12">
        <f>QUOTIENT(F3516,100)</f>
        <v>32</v>
      </c>
      <c r="G3515" s="13"/>
      <c r="H3515" s="14" t="s">
        <v>292</v>
      </c>
      <c r="I3515" s="15"/>
      <c r="N3515" s="16"/>
      <c r="W3515" s="1" t="str">
        <f t="shared" ref="W3515:W3527" si="469">W3514</f>
        <v>32島根県</v>
      </c>
    </row>
    <row r="3516" spans="1:23" x14ac:dyDescent="0.15">
      <c r="A3516" s="8">
        <f t="shared" si="468"/>
        <v>235</v>
      </c>
      <c r="B3516" s="8">
        <f>B3515</f>
        <v>3202</v>
      </c>
      <c r="D3516" s="17" t="s">
        <v>5</v>
      </c>
      <c r="E3516" s="18"/>
      <c r="F3516" s="19">
        <f>B3516</f>
        <v>3202</v>
      </c>
      <c r="G3516" s="20"/>
      <c r="H3516" s="21" t="s">
        <v>294</v>
      </c>
      <c r="I3516" s="22"/>
      <c r="N3516" s="16"/>
      <c r="W3516" s="1" t="str">
        <f t="shared" si="469"/>
        <v>32島根県</v>
      </c>
    </row>
    <row r="3517" spans="1:23" x14ac:dyDescent="0.15">
      <c r="A3517" s="8">
        <f t="shared" si="468"/>
        <v>235</v>
      </c>
      <c r="B3517" s="8">
        <f>B3516</f>
        <v>3202</v>
      </c>
      <c r="D3517" s="23" t="s">
        <v>6</v>
      </c>
      <c r="E3517" s="24"/>
      <c r="F3517" s="25">
        <v>5.2432999999999996</v>
      </c>
      <c r="G3517" s="26"/>
      <c r="H3517" s="26"/>
      <c r="I3517" s="27"/>
      <c r="J3517" s="28"/>
      <c r="K3517" s="28"/>
      <c r="M3517" s="28"/>
      <c r="N3517" s="29"/>
      <c r="O3517" s="30" t="s">
        <v>7</v>
      </c>
      <c r="W3517" s="1" t="str">
        <f t="shared" si="469"/>
        <v>32島根県</v>
      </c>
    </row>
    <row r="3518" spans="1:23" ht="14.25" thickBot="1" x14ac:dyDescent="0.2">
      <c r="A3518" s="8">
        <f t="shared" si="468"/>
        <v>235</v>
      </c>
      <c r="B3518" s="8">
        <f>B3517</f>
        <v>3202</v>
      </c>
      <c r="D3518" s="31" t="s">
        <v>8</v>
      </c>
      <c r="E3518" s="32"/>
      <c r="F3518" s="33">
        <v>1164.07</v>
      </c>
      <c r="G3518" s="34"/>
      <c r="H3518" s="34"/>
      <c r="I3518" s="35"/>
      <c r="J3518" s="36"/>
      <c r="K3518" s="36"/>
      <c r="M3518" s="36"/>
      <c r="O3518" s="37">
        <v>-0.45399999999999996</v>
      </c>
      <c r="P3518" s="37"/>
      <c r="W3518" s="1" t="str">
        <f t="shared" si="469"/>
        <v>32島根県</v>
      </c>
    </row>
    <row r="3519" spans="1:23" ht="14.25" thickBot="1" x14ac:dyDescent="0.2">
      <c r="A3519" s="8">
        <f t="shared" si="468"/>
        <v>235</v>
      </c>
      <c r="B3519" s="8"/>
      <c r="C3519" s="1" t="s">
        <v>9</v>
      </c>
      <c r="W3519" s="1" t="str">
        <f t="shared" si="469"/>
        <v>32島根県</v>
      </c>
    </row>
    <row r="3520" spans="1:23" ht="13.5" customHeight="1" x14ac:dyDescent="0.15">
      <c r="A3520" s="8">
        <f t="shared" si="468"/>
        <v>235</v>
      </c>
      <c r="B3520" s="8"/>
      <c r="D3520" s="38"/>
      <c r="E3520" s="39"/>
      <c r="F3520" s="40" t="s">
        <v>10</v>
      </c>
      <c r="G3520" s="41"/>
      <c r="H3520" s="42" t="s">
        <v>11</v>
      </c>
      <c r="I3520" s="42" t="s">
        <v>12</v>
      </c>
      <c r="J3520" s="42" t="s">
        <v>13</v>
      </c>
      <c r="K3520" s="42" t="s">
        <v>14</v>
      </c>
      <c r="L3520" s="43" t="s">
        <v>15</v>
      </c>
      <c r="M3520" s="41"/>
      <c r="N3520" s="41"/>
      <c r="O3520" s="43" t="s">
        <v>16</v>
      </c>
      <c r="P3520" s="41"/>
      <c r="Q3520" s="44"/>
      <c r="W3520" s="1" t="str">
        <f t="shared" si="469"/>
        <v>32島根県</v>
      </c>
    </row>
    <row r="3521" spans="1:23" ht="32.25" thickBot="1" x14ac:dyDescent="0.2">
      <c r="A3521" s="8">
        <f t="shared" si="468"/>
        <v>235</v>
      </c>
      <c r="B3521" s="8"/>
      <c r="D3521" s="45"/>
      <c r="E3521" s="46"/>
      <c r="F3521" s="47" t="s">
        <v>17</v>
      </c>
      <c r="G3521" s="48" t="s">
        <v>18</v>
      </c>
      <c r="H3521" s="49" t="s">
        <v>19</v>
      </c>
      <c r="I3521" s="49" t="s">
        <v>20</v>
      </c>
      <c r="J3521" s="49" t="s">
        <v>21</v>
      </c>
      <c r="K3521" s="49" t="s">
        <v>22</v>
      </c>
      <c r="L3521" s="50" t="s">
        <v>23</v>
      </c>
      <c r="M3521" s="51" t="s">
        <v>24</v>
      </c>
      <c r="N3521" s="52" t="s">
        <v>25</v>
      </c>
      <c r="O3521" s="53" t="s">
        <v>26</v>
      </c>
      <c r="P3521" s="51" t="s">
        <v>27</v>
      </c>
      <c r="Q3521" s="54" t="s">
        <v>28</v>
      </c>
      <c r="W3521" s="1" t="str">
        <f t="shared" si="469"/>
        <v>32島根県</v>
      </c>
    </row>
    <row r="3522" spans="1:23" ht="14.25" thickTop="1" x14ac:dyDescent="0.15">
      <c r="A3522" s="8">
        <f t="shared" si="468"/>
        <v>235</v>
      </c>
      <c r="B3522" s="8">
        <f>B3517</f>
        <v>3202</v>
      </c>
      <c r="D3522" s="55"/>
      <c r="E3522" s="56" t="s">
        <v>29</v>
      </c>
      <c r="F3522" s="57">
        <f>SUM(F3523:F3526)</f>
        <v>598</v>
      </c>
      <c r="G3522" s="58">
        <f>IFERROR(F3522/P3522,"-")</f>
        <v>1.1434034416826004</v>
      </c>
      <c r="H3522" s="59">
        <f>SUM(H3523:H3526)</f>
        <v>580</v>
      </c>
      <c r="I3522" s="59">
        <f>SUM(I3523:I3526)</f>
        <v>566</v>
      </c>
      <c r="J3522" s="59">
        <f>SUM(J3523:J3526)</f>
        <v>681</v>
      </c>
      <c r="K3522" s="59">
        <f>SUM(K3523:K3526)</f>
        <v>538</v>
      </c>
      <c r="L3522" s="60">
        <f>SUM(L3523:L3526)</f>
        <v>538</v>
      </c>
      <c r="M3522" s="61">
        <f>IFERROR(L3522/F3522,"-")</f>
        <v>0.89966555183946484</v>
      </c>
      <c r="N3522" s="62">
        <f>L3522-F3522</f>
        <v>-60</v>
      </c>
      <c r="O3522" s="60">
        <f>SUM(O3523:O3526)</f>
        <v>538</v>
      </c>
      <c r="P3522" s="63">
        <f>SUM(P3523:P3526)</f>
        <v>523</v>
      </c>
      <c r="Q3522" s="64">
        <f>IFERROR(O3522/P3522,"-")</f>
        <v>1.02868068833652</v>
      </c>
      <c r="W3522" s="1" t="str">
        <f t="shared" si="469"/>
        <v>32島根県</v>
      </c>
    </row>
    <row r="3523" spans="1:23" x14ac:dyDescent="0.15">
      <c r="A3523" s="8">
        <f t="shared" si="468"/>
        <v>235</v>
      </c>
      <c r="B3523" s="8">
        <f>B3522</f>
        <v>3202</v>
      </c>
      <c r="D3523" s="65"/>
      <c r="E3523" s="66" t="s">
        <v>30</v>
      </c>
      <c r="F3523" s="67">
        <v>0</v>
      </c>
      <c r="G3523" s="68">
        <f>IFERROR(F3523/P3523,"-")</f>
        <v>0</v>
      </c>
      <c r="H3523" s="69">
        <v>0</v>
      </c>
      <c r="I3523" s="69">
        <v>0</v>
      </c>
      <c r="J3523" s="69">
        <v>0</v>
      </c>
      <c r="K3523" s="69">
        <v>0</v>
      </c>
      <c r="L3523" s="70">
        <v>0</v>
      </c>
      <c r="M3523" s="71" t="str">
        <f>IFERROR(L3523/F3523,"-")</f>
        <v>-</v>
      </c>
      <c r="N3523" s="72">
        <f>L3523-F3523</f>
        <v>0</v>
      </c>
      <c r="O3523" s="70">
        <v>0</v>
      </c>
      <c r="P3523" s="73">
        <v>15</v>
      </c>
      <c r="Q3523" s="74">
        <f>IFERROR(O3523/P3523,"-")</f>
        <v>0</v>
      </c>
      <c r="W3523" s="1" t="str">
        <f t="shared" si="469"/>
        <v>32島根県</v>
      </c>
    </row>
    <row r="3524" spans="1:23" x14ac:dyDescent="0.15">
      <c r="A3524" s="8">
        <f t="shared" si="468"/>
        <v>235</v>
      </c>
      <c r="B3524" s="8">
        <f>B3523</f>
        <v>3202</v>
      </c>
      <c r="D3524" s="65"/>
      <c r="E3524" s="75" t="s">
        <v>31</v>
      </c>
      <c r="F3524" s="76">
        <v>364</v>
      </c>
      <c r="G3524" s="77">
        <f>IFERROR(F3524/P3524,"-")</f>
        <v>3.2212389380530975</v>
      </c>
      <c r="H3524" s="78">
        <v>291</v>
      </c>
      <c r="I3524" s="78">
        <v>283</v>
      </c>
      <c r="J3524" s="78">
        <v>283</v>
      </c>
      <c r="K3524" s="78">
        <v>252</v>
      </c>
      <c r="L3524" s="79">
        <v>252</v>
      </c>
      <c r="M3524" s="80">
        <f>IFERROR(L3524/F3524,"-")</f>
        <v>0.69230769230769229</v>
      </c>
      <c r="N3524" s="81">
        <f>L3524-F3524</f>
        <v>-112</v>
      </c>
      <c r="O3524" s="79">
        <v>252</v>
      </c>
      <c r="P3524" s="82">
        <v>113</v>
      </c>
      <c r="Q3524" s="83">
        <f>IFERROR(O3524/P3524,"-")</f>
        <v>2.2300884955752212</v>
      </c>
      <c r="W3524" s="1" t="str">
        <f t="shared" si="469"/>
        <v>32島根県</v>
      </c>
    </row>
    <row r="3525" spans="1:23" x14ac:dyDescent="0.15">
      <c r="A3525" s="8">
        <f t="shared" si="468"/>
        <v>235</v>
      </c>
      <c r="B3525" s="8">
        <f>B3524</f>
        <v>3202</v>
      </c>
      <c r="D3525" s="65"/>
      <c r="E3525" s="75" t="s">
        <v>32</v>
      </c>
      <c r="F3525" s="76">
        <v>71</v>
      </c>
      <c r="G3525" s="77">
        <f>IFERROR(F3525/P3525,"-")</f>
        <v>0.27952755905511811</v>
      </c>
      <c r="H3525" s="78">
        <v>136</v>
      </c>
      <c r="I3525" s="78">
        <v>136</v>
      </c>
      <c r="J3525" s="78">
        <v>191</v>
      </c>
      <c r="K3525" s="78">
        <v>136</v>
      </c>
      <c r="L3525" s="79">
        <v>183</v>
      </c>
      <c r="M3525" s="80">
        <f>IFERROR(L3525/F3525,"-")</f>
        <v>2.5774647887323945</v>
      </c>
      <c r="N3525" s="81">
        <f>L3525-F3525</f>
        <v>112</v>
      </c>
      <c r="O3525" s="79">
        <v>183</v>
      </c>
      <c r="P3525" s="82">
        <v>254</v>
      </c>
      <c r="Q3525" s="83">
        <f>IFERROR(O3525/P3525,"-")</f>
        <v>0.72047244094488194</v>
      </c>
      <c r="W3525" s="1" t="str">
        <f t="shared" si="469"/>
        <v>32島根県</v>
      </c>
    </row>
    <row r="3526" spans="1:23" ht="14.25" thickBot="1" x14ac:dyDescent="0.2">
      <c r="A3526" s="8">
        <f t="shared" si="468"/>
        <v>235</v>
      </c>
      <c r="B3526" s="8">
        <f>B3525</f>
        <v>3202</v>
      </c>
      <c r="D3526" s="84"/>
      <c r="E3526" s="85" t="s">
        <v>33</v>
      </c>
      <c r="F3526" s="86">
        <v>163</v>
      </c>
      <c r="G3526" s="87">
        <f>IFERROR(F3526/P3526,"-")</f>
        <v>1.1560283687943262</v>
      </c>
      <c r="H3526" s="88">
        <v>153</v>
      </c>
      <c r="I3526" s="88">
        <v>147</v>
      </c>
      <c r="J3526" s="88">
        <v>207</v>
      </c>
      <c r="K3526" s="88">
        <v>150</v>
      </c>
      <c r="L3526" s="89">
        <v>103</v>
      </c>
      <c r="M3526" s="90">
        <f>IFERROR(L3526/F3526,"-")</f>
        <v>0.63190184049079756</v>
      </c>
      <c r="N3526" s="91">
        <f>L3526-F3526</f>
        <v>-60</v>
      </c>
      <c r="O3526" s="89">
        <v>103</v>
      </c>
      <c r="P3526" s="92">
        <v>141</v>
      </c>
      <c r="Q3526" s="93">
        <f>IFERROR(O3526/P3526,"-")</f>
        <v>0.73049645390070927</v>
      </c>
      <c r="W3526" s="1" t="str">
        <f t="shared" si="469"/>
        <v>32島根県</v>
      </c>
    </row>
    <row r="3527" spans="1:23" s="5" customFormat="1" x14ac:dyDescent="0.15">
      <c r="A3527" s="94">
        <f t="shared" si="468"/>
        <v>235</v>
      </c>
      <c r="B3527" s="94">
        <f>B3526</f>
        <v>3202</v>
      </c>
      <c r="D3527" s="95"/>
      <c r="E3527" s="96" t="s">
        <v>34</v>
      </c>
      <c r="F3527" s="97">
        <v>1</v>
      </c>
      <c r="G3527" s="98"/>
      <c r="H3527" s="97">
        <v>1</v>
      </c>
      <c r="I3527" s="97">
        <v>1</v>
      </c>
      <c r="J3527" s="97">
        <v>1</v>
      </c>
      <c r="K3527" s="97">
        <v>1</v>
      </c>
      <c r="L3527" s="97">
        <v>1</v>
      </c>
      <c r="M3527" s="99"/>
      <c r="N3527" s="99"/>
      <c r="O3527" s="100"/>
      <c r="P3527" s="100"/>
      <c r="Q3527" s="99"/>
      <c r="W3527" s="5" t="str">
        <f t="shared" si="469"/>
        <v>32島根県</v>
      </c>
    </row>
    <row r="3528" spans="1:23" x14ac:dyDescent="0.15">
      <c r="A3528" s="8">
        <f>(ROW()+12)/15</f>
        <v>236</v>
      </c>
      <c r="B3528" s="8"/>
      <c r="C3528" s="101">
        <f>(ROW()+12)/15</f>
        <v>236</v>
      </c>
      <c r="D3528" s="101"/>
      <c r="R3528" s="1" t="str">
        <f>"（"&amp;H3530&amp;"　"&amp;H3531&amp;"構想区域）"</f>
        <v>（島根県　出雲構想区域）</v>
      </c>
      <c r="W3528" s="1" t="str">
        <f>TEXT(F3530,"0?")&amp;H3530</f>
        <v>32島根県</v>
      </c>
    </row>
    <row r="3529" spans="1:23" ht="14.25" thickBot="1" x14ac:dyDescent="0.2">
      <c r="A3529" s="8">
        <f t="shared" ref="A3529:A3542" si="470">A3528</f>
        <v>236</v>
      </c>
      <c r="B3529" s="8"/>
      <c r="C3529" s="1" t="s">
        <v>3</v>
      </c>
      <c r="W3529" s="1" t="str">
        <f>W3528</f>
        <v>32島根県</v>
      </c>
    </row>
    <row r="3530" spans="1:23" x14ac:dyDescent="0.15">
      <c r="A3530" s="8">
        <f t="shared" si="470"/>
        <v>236</v>
      </c>
      <c r="B3530" s="8">
        <v>3203</v>
      </c>
      <c r="D3530" s="10" t="s">
        <v>4</v>
      </c>
      <c r="E3530" s="11"/>
      <c r="F3530" s="12">
        <f>QUOTIENT(F3531,100)</f>
        <v>32</v>
      </c>
      <c r="G3530" s="13"/>
      <c r="H3530" s="14" t="s">
        <v>292</v>
      </c>
      <c r="I3530" s="15"/>
      <c r="N3530" s="16"/>
      <c r="W3530" s="1" t="str">
        <f t="shared" ref="W3530:W3542" si="471">W3529</f>
        <v>32島根県</v>
      </c>
    </row>
    <row r="3531" spans="1:23" x14ac:dyDescent="0.15">
      <c r="A3531" s="8">
        <f t="shared" si="470"/>
        <v>236</v>
      </c>
      <c r="B3531" s="8">
        <f>B3530</f>
        <v>3203</v>
      </c>
      <c r="D3531" s="17" t="s">
        <v>5</v>
      </c>
      <c r="E3531" s="18"/>
      <c r="F3531" s="19">
        <f>B3531</f>
        <v>3203</v>
      </c>
      <c r="G3531" s="20"/>
      <c r="H3531" s="21" t="s">
        <v>295</v>
      </c>
      <c r="I3531" s="22"/>
      <c r="N3531" s="16"/>
      <c r="W3531" s="1" t="str">
        <f t="shared" si="471"/>
        <v>32島根県</v>
      </c>
    </row>
    <row r="3532" spans="1:23" x14ac:dyDescent="0.15">
      <c r="A3532" s="8">
        <f t="shared" si="470"/>
        <v>236</v>
      </c>
      <c r="B3532" s="8">
        <f>B3531</f>
        <v>3203</v>
      </c>
      <c r="D3532" s="23" t="s">
        <v>6</v>
      </c>
      <c r="E3532" s="24"/>
      <c r="F3532" s="25">
        <v>17.2775</v>
      </c>
      <c r="G3532" s="26"/>
      <c r="H3532" s="26"/>
      <c r="I3532" s="27"/>
      <c r="J3532" s="28"/>
      <c r="K3532" s="28"/>
      <c r="M3532" s="28"/>
      <c r="N3532" s="29"/>
      <c r="O3532" s="30" t="s">
        <v>7</v>
      </c>
      <c r="W3532" s="1" t="str">
        <f t="shared" si="471"/>
        <v>32島根県</v>
      </c>
    </row>
    <row r="3533" spans="1:23" ht="14.25" thickBot="1" x14ac:dyDescent="0.2">
      <c r="A3533" s="8">
        <f t="shared" si="470"/>
        <v>236</v>
      </c>
      <c r="B3533" s="8">
        <f>B3532</f>
        <v>3203</v>
      </c>
      <c r="D3533" s="31" t="s">
        <v>8</v>
      </c>
      <c r="E3533" s="32"/>
      <c r="F3533" s="33">
        <v>624.36</v>
      </c>
      <c r="G3533" s="34"/>
      <c r="H3533" s="34"/>
      <c r="I3533" s="35"/>
      <c r="J3533" s="36"/>
      <c r="K3533" s="36"/>
      <c r="M3533" s="36"/>
      <c r="O3533" s="37">
        <v>0.24200000000000002</v>
      </c>
      <c r="P3533" s="37"/>
      <c r="W3533" s="1" t="str">
        <f t="shared" si="471"/>
        <v>32島根県</v>
      </c>
    </row>
    <row r="3534" spans="1:23" ht="14.25" thickBot="1" x14ac:dyDescent="0.2">
      <c r="A3534" s="8">
        <f t="shared" si="470"/>
        <v>236</v>
      </c>
      <c r="B3534" s="8"/>
      <c r="C3534" s="1" t="s">
        <v>9</v>
      </c>
      <c r="W3534" s="1" t="str">
        <f t="shared" si="471"/>
        <v>32島根県</v>
      </c>
    </row>
    <row r="3535" spans="1:23" ht="13.5" customHeight="1" x14ac:dyDescent="0.15">
      <c r="A3535" s="8">
        <f t="shared" si="470"/>
        <v>236</v>
      </c>
      <c r="B3535" s="8"/>
      <c r="D3535" s="38"/>
      <c r="E3535" s="39"/>
      <c r="F3535" s="40" t="s">
        <v>10</v>
      </c>
      <c r="G3535" s="41"/>
      <c r="H3535" s="42" t="s">
        <v>11</v>
      </c>
      <c r="I3535" s="42" t="s">
        <v>12</v>
      </c>
      <c r="J3535" s="42" t="s">
        <v>13</v>
      </c>
      <c r="K3535" s="42" t="s">
        <v>14</v>
      </c>
      <c r="L3535" s="43" t="s">
        <v>15</v>
      </c>
      <c r="M3535" s="41"/>
      <c r="N3535" s="41"/>
      <c r="O3535" s="43" t="s">
        <v>16</v>
      </c>
      <c r="P3535" s="41"/>
      <c r="Q3535" s="44"/>
      <c r="W3535" s="1" t="str">
        <f t="shared" si="471"/>
        <v>32島根県</v>
      </c>
    </row>
    <row r="3536" spans="1:23" ht="32.25" thickBot="1" x14ac:dyDescent="0.2">
      <c r="A3536" s="8">
        <f t="shared" si="470"/>
        <v>236</v>
      </c>
      <c r="B3536" s="8"/>
      <c r="D3536" s="45"/>
      <c r="E3536" s="46"/>
      <c r="F3536" s="47" t="s">
        <v>17</v>
      </c>
      <c r="G3536" s="48" t="s">
        <v>18</v>
      </c>
      <c r="H3536" s="49" t="s">
        <v>19</v>
      </c>
      <c r="I3536" s="49" t="s">
        <v>20</v>
      </c>
      <c r="J3536" s="49" t="s">
        <v>21</v>
      </c>
      <c r="K3536" s="49" t="s">
        <v>22</v>
      </c>
      <c r="L3536" s="50" t="s">
        <v>23</v>
      </c>
      <c r="M3536" s="51" t="s">
        <v>24</v>
      </c>
      <c r="N3536" s="52" t="s">
        <v>25</v>
      </c>
      <c r="O3536" s="53" t="s">
        <v>26</v>
      </c>
      <c r="P3536" s="51" t="s">
        <v>27</v>
      </c>
      <c r="Q3536" s="54" t="s">
        <v>28</v>
      </c>
      <c r="W3536" s="1" t="str">
        <f t="shared" si="471"/>
        <v>32島根県</v>
      </c>
    </row>
    <row r="3537" spans="1:23" ht="14.25" thickTop="1" x14ac:dyDescent="0.15">
      <c r="A3537" s="8">
        <f t="shared" si="470"/>
        <v>236</v>
      </c>
      <c r="B3537" s="8">
        <f>B3532</f>
        <v>3203</v>
      </c>
      <c r="D3537" s="55"/>
      <c r="E3537" s="56" t="s">
        <v>29</v>
      </c>
      <c r="F3537" s="57">
        <f>SUM(F3538:F3541)</f>
        <v>2354</v>
      </c>
      <c r="G3537" s="58">
        <f>IFERROR(F3537/P3537,"-")</f>
        <v>1.4172185430463575</v>
      </c>
      <c r="H3537" s="59">
        <f>SUM(H3538:H3541)</f>
        <v>2346</v>
      </c>
      <c r="I3537" s="59">
        <f>SUM(I3538:I3541)</f>
        <v>2328</v>
      </c>
      <c r="J3537" s="59">
        <f>SUM(J3538:J3541)</f>
        <v>2328</v>
      </c>
      <c r="K3537" s="59">
        <f>SUM(K3538:K3541)</f>
        <v>2280</v>
      </c>
      <c r="L3537" s="60">
        <f>SUM(L3538:L3541)</f>
        <v>2338</v>
      </c>
      <c r="M3537" s="61">
        <f>IFERROR(L3537/F3537,"-")</f>
        <v>0.99320305862361935</v>
      </c>
      <c r="N3537" s="62">
        <f>L3537-F3537</f>
        <v>-16</v>
      </c>
      <c r="O3537" s="60">
        <f>SUM(O3538:O3541)</f>
        <v>2280</v>
      </c>
      <c r="P3537" s="63">
        <f>SUM(P3538:P3541)</f>
        <v>1661</v>
      </c>
      <c r="Q3537" s="64">
        <f>IFERROR(O3537/P3537,"-")</f>
        <v>1.3726670680313064</v>
      </c>
      <c r="W3537" s="1" t="str">
        <f t="shared" si="471"/>
        <v>32島根県</v>
      </c>
    </row>
    <row r="3538" spans="1:23" x14ac:dyDescent="0.15">
      <c r="A3538" s="8">
        <f t="shared" si="470"/>
        <v>236</v>
      </c>
      <c r="B3538" s="8">
        <f>B3537</f>
        <v>3203</v>
      </c>
      <c r="D3538" s="65"/>
      <c r="E3538" s="66" t="s">
        <v>30</v>
      </c>
      <c r="F3538" s="67">
        <v>756</v>
      </c>
      <c r="G3538" s="68">
        <f>IFERROR(F3538/P3538,"-")</f>
        <v>2.9647058823529413</v>
      </c>
      <c r="H3538" s="69">
        <v>404</v>
      </c>
      <c r="I3538" s="69">
        <v>389</v>
      </c>
      <c r="J3538" s="69">
        <v>365</v>
      </c>
      <c r="K3538" s="69">
        <v>321</v>
      </c>
      <c r="L3538" s="70">
        <v>316</v>
      </c>
      <c r="M3538" s="71">
        <f>IFERROR(L3538/F3538,"-")</f>
        <v>0.41798941798941797</v>
      </c>
      <c r="N3538" s="72">
        <f>L3538-F3538</f>
        <v>-440</v>
      </c>
      <c r="O3538" s="70">
        <v>292</v>
      </c>
      <c r="P3538" s="73">
        <v>255</v>
      </c>
      <c r="Q3538" s="74">
        <f>IFERROR(O3538/P3538,"-")</f>
        <v>1.1450980392156862</v>
      </c>
      <c r="W3538" s="1" t="str">
        <f t="shared" si="471"/>
        <v>32島根県</v>
      </c>
    </row>
    <row r="3539" spans="1:23" x14ac:dyDescent="0.15">
      <c r="A3539" s="8">
        <f t="shared" si="470"/>
        <v>236</v>
      </c>
      <c r="B3539" s="8">
        <f>B3538</f>
        <v>3203</v>
      </c>
      <c r="D3539" s="65"/>
      <c r="E3539" s="75" t="s">
        <v>31</v>
      </c>
      <c r="F3539" s="76">
        <v>729</v>
      </c>
      <c r="G3539" s="77">
        <f>IFERROR(F3539/P3539,"-")</f>
        <v>1.1319875776397517</v>
      </c>
      <c r="H3539" s="78">
        <v>1037</v>
      </c>
      <c r="I3539" s="78">
        <v>1041</v>
      </c>
      <c r="J3539" s="78">
        <v>1005</v>
      </c>
      <c r="K3539" s="78">
        <v>994</v>
      </c>
      <c r="L3539" s="79">
        <v>999</v>
      </c>
      <c r="M3539" s="80">
        <f>IFERROR(L3539/F3539,"-")</f>
        <v>1.3703703703703705</v>
      </c>
      <c r="N3539" s="81">
        <f>L3539-F3539</f>
        <v>270</v>
      </c>
      <c r="O3539" s="79">
        <v>1023</v>
      </c>
      <c r="P3539" s="82">
        <v>644</v>
      </c>
      <c r="Q3539" s="83">
        <f>IFERROR(O3539/P3539,"-")</f>
        <v>1.5885093167701863</v>
      </c>
      <c r="W3539" s="1" t="str">
        <f t="shared" si="471"/>
        <v>32島根県</v>
      </c>
    </row>
    <row r="3540" spans="1:23" x14ac:dyDescent="0.15">
      <c r="A3540" s="8">
        <f t="shared" si="470"/>
        <v>236</v>
      </c>
      <c r="B3540" s="8">
        <f>B3539</f>
        <v>3203</v>
      </c>
      <c r="D3540" s="65"/>
      <c r="E3540" s="75" t="s">
        <v>32</v>
      </c>
      <c r="F3540" s="76">
        <v>235</v>
      </c>
      <c r="G3540" s="77">
        <f>IFERROR(F3540/P3540,"-")</f>
        <v>0.55819477434679332</v>
      </c>
      <c r="H3540" s="78">
        <v>332</v>
      </c>
      <c r="I3540" s="78">
        <v>332</v>
      </c>
      <c r="J3540" s="78">
        <v>392</v>
      </c>
      <c r="K3540" s="78">
        <v>392</v>
      </c>
      <c r="L3540" s="79">
        <v>450</v>
      </c>
      <c r="M3540" s="80">
        <f>IFERROR(L3540/F3540,"-")</f>
        <v>1.9148936170212767</v>
      </c>
      <c r="N3540" s="81">
        <f>L3540-F3540</f>
        <v>215</v>
      </c>
      <c r="O3540" s="79">
        <v>392</v>
      </c>
      <c r="P3540" s="82">
        <v>421</v>
      </c>
      <c r="Q3540" s="83">
        <f>IFERROR(O3540/P3540,"-")</f>
        <v>0.93111638954869358</v>
      </c>
      <c r="W3540" s="1" t="str">
        <f t="shared" si="471"/>
        <v>32島根県</v>
      </c>
    </row>
    <row r="3541" spans="1:23" ht="14.25" thickBot="1" x14ac:dyDescent="0.2">
      <c r="A3541" s="8">
        <f t="shared" si="470"/>
        <v>236</v>
      </c>
      <c r="B3541" s="8">
        <f>B3540</f>
        <v>3203</v>
      </c>
      <c r="D3541" s="84"/>
      <c r="E3541" s="85" t="s">
        <v>33</v>
      </c>
      <c r="F3541" s="86">
        <v>634</v>
      </c>
      <c r="G3541" s="87">
        <f>IFERROR(F3541/P3541,"-")</f>
        <v>1.8592375366568914</v>
      </c>
      <c r="H3541" s="88">
        <v>573</v>
      </c>
      <c r="I3541" s="88">
        <v>566</v>
      </c>
      <c r="J3541" s="88">
        <v>566</v>
      </c>
      <c r="K3541" s="88">
        <v>573</v>
      </c>
      <c r="L3541" s="89">
        <v>573</v>
      </c>
      <c r="M3541" s="90">
        <f>IFERROR(L3541/F3541,"-")</f>
        <v>0.90378548895899058</v>
      </c>
      <c r="N3541" s="91">
        <f>L3541-F3541</f>
        <v>-61</v>
      </c>
      <c r="O3541" s="89">
        <v>573</v>
      </c>
      <c r="P3541" s="92">
        <v>341</v>
      </c>
      <c r="Q3541" s="93">
        <f>IFERROR(O3541/P3541,"-")</f>
        <v>1.6803519061583578</v>
      </c>
      <c r="W3541" s="1" t="str">
        <f t="shared" si="471"/>
        <v>32島根県</v>
      </c>
    </row>
    <row r="3542" spans="1:23" s="5" customFormat="1" x14ac:dyDescent="0.15">
      <c r="A3542" s="94">
        <f t="shared" si="470"/>
        <v>236</v>
      </c>
      <c r="B3542" s="94">
        <f>B3541</f>
        <v>3203</v>
      </c>
      <c r="D3542" s="95"/>
      <c r="E3542" s="96" t="s">
        <v>34</v>
      </c>
      <c r="F3542" s="97">
        <v>0.95</v>
      </c>
      <c r="G3542" s="98"/>
      <c r="H3542" s="97">
        <v>1</v>
      </c>
      <c r="I3542" s="97">
        <v>1</v>
      </c>
      <c r="J3542" s="97">
        <v>1</v>
      </c>
      <c r="K3542" s="97">
        <v>1</v>
      </c>
      <c r="L3542" s="97">
        <v>1</v>
      </c>
      <c r="M3542" s="99"/>
      <c r="N3542" s="99"/>
      <c r="O3542" s="100"/>
      <c r="P3542" s="100"/>
      <c r="Q3542" s="99"/>
      <c r="W3542" s="5" t="str">
        <f t="shared" si="471"/>
        <v>32島根県</v>
      </c>
    </row>
    <row r="3543" spans="1:23" x14ac:dyDescent="0.15">
      <c r="A3543" s="8">
        <f>(ROW()+12)/15</f>
        <v>237</v>
      </c>
      <c r="B3543" s="8"/>
      <c r="C3543" s="101">
        <f>(ROW()+12)/15</f>
        <v>237</v>
      </c>
      <c r="D3543" s="101"/>
      <c r="R3543" s="1" t="str">
        <f>"（"&amp;H3545&amp;"　"&amp;H3546&amp;"構想区域）"</f>
        <v>（島根県　大田構想区域）</v>
      </c>
      <c r="W3543" s="1" t="str">
        <f>TEXT(F3545,"0?")&amp;H3545</f>
        <v>32島根県</v>
      </c>
    </row>
    <row r="3544" spans="1:23" ht="14.25" thickBot="1" x14ac:dyDescent="0.2">
      <c r="A3544" s="8">
        <f t="shared" ref="A3544:A3557" si="472">A3543</f>
        <v>237</v>
      </c>
      <c r="B3544" s="8"/>
      <c r="C3544" s="1" t="s">
        <v>3</v>
      </c>
      <c r="W3544" s="1" t="str">
        <f>W3543</f>
        <v>32島根県</v>
      </c>
    </row>
    <row r="3545" spans="1:23" x14ac:dyDescent="0.15">
      <c r="A3545" s="8">
        <f t="shared" si="472"/>
        <v>237</v>
      </c>
      <c r="B3545" s="8">
        <v>3204</v>
      </c>
      <c r="D3545" s="10" t="s">
        <v>4</v>
      </c>
      <c r="E3545" s="11"/>
      <c r="F3545" s="12">
        <f>QUOTIENT(F3546,100)</f>
        <v>32</v>
      </c>
      <c r="G3545" s="13"/>
      <c r="H3545" s="14" t="s">
        <v>292</v>
      </c>
      <c r="I3545" s="15"/>
      <c r="N3545" s="16"/>
      <c r="W3545" s="1" t="str">
        <f t="shared" ref="W3545:W3557" si="473">W3544</f>
        <v>32島根県</v>
      </c>
    </row>
    <row r="3546" spans="1:23" x14ac:dyDescent="0.15">
      <c r="A3546" s="8">
        <f t="shared" si="472"/>
        <v>237</v>
      </c>
      <c r="B3546" s="8">
        <f>B3545</f>
        <v>3204</v>
      </c>
      <c r="D3546" s="17" t="s">
        <v>5</v>
      </c>
      <c r="E3546" s="18"/>
      <c r="F3546" s="19">
        <f>B3546</f>
        <v>3204</v>
      </c>
      <c r="G3546" s="20"/>
      <c r="H3546" s="21" t="s">
        <v>296</v>
      </c>
      <c r="I3546" s="22"/>
      <c r="N3546" s="16"/>
      <c r="W3546" s="1" t="str">
        <f t="shared" si="473"/>
        <v>32島根県</v>
      </c>
    </row>
    <row r="3547" spans="1:23" x14ac:dyDescent="0.15">
      <c r="A3547" s="8">
        <f t="shared" si="472"/>
        <v>237</v>
      </c>
      <c r="B3547" s="8">
        <f>B3546</f>
        <v>3204</v>
      </c>
      <c r="D3547" s="23" t="s">
        <v>6</v>
      </c>
      <c r="E3547" s="24"/>
      <c r="F3547" s="25">
        <v>5.0612000000000004</v>
      </c>
      <c r="G3547" s="26"/>
      <c r="H3547" s="26"/>
      <c r="I3547" s="27"/>
      <c r="J3547" s="28"/>
      <c r="K3547" s="28"/>
      <c r="M3547" s="28"/>
      <c r="N3547" s="29"/>
      <c r="O3547" s="30" t="s">
        <v>7</v>
      </c>
      <c r="W3547" s="1" t="str">
        <f t="shared" si="473"/>
        <v>32島根県</v>
      </c>
    </row>
    <row r="3548" spans="1:23" ht="14.25" thickBot="1" x14ac:dyDescent="0.2">
      <c r="A3548" s="8">
        <f t="shared" si="472"/>
        <v>237</v>
      </c>
      <c r="B3548" s="8">
        <f>B3547</f>
        <v>3204</v>
      </c>
      <c r="D3548" s="31" t="s">
        <v>8</v>
      </c>
      <c r="E3548" s="32"/>
      <c r="F3548" s="33">
        <v>1244.3499999999999</v>
      </c>
      <c r="G3548" s="34"/>
      <c r="H3548" s="34"/>
      <c r="I3548" s="35"/>
      <c r="J3548" s="36"/>
      <c r="K3548" s="36"/>
      <c r="M3548" s="36"/>
      <c r="O3548" s="37">
        <v>-0.42</v>
      </c>
      <c r="P3548" s="37"/>
      <c r="W3548" s="1" t="str">
        <f t="shared" si="473"/>
        <v>32島根県</v>
      </c>
    </row>
    <row r="3549" spans="1:23" ht="14.25" thickBot="1" x14ac:dyDescent="0.2">
      <c r="A3549" s="8">
        <f t="shared" si="472"/>
        <v>237</v>
      </c>
      <c r="B3549" s="8"/>
      <c r="C3549" s="1" t="s">
        <v>9</v>
      </c>
      <c r="W3549" s="1" t="str">
        <f t="shared" si="473"/>
        <v>32島根県</v>
      </c>
    </row>
    <row r="3550" spans="1:23" ht="13.5" customHeight="1" x14ac:dyDescent="0.15">
      <c r="A3550" s="8">
        <f t="shared" si="472"/>
        <v>237</v>
      </c>
      <c r="B3550" s="8"/>
      <c r="D3550" s="38"/>
      <c r="E3550" s="39"/>
      <c r="F3550" s="40" t="s">
        <v>10</v>
      </c>
      <c r="G3550" s="41"/>
      <c r="H3550" s="42" t="s">
        <v>11</v>
      </c>
      <c r="I3550" s="42" t="s">
        <v>12</v>
      </c>
      <c r="J3550" s="42" t="s">
        <v>13</v>
      </c>
      <c r="K3550" s="42" t="s">
        <v>14</v>
      </c>
      <c r="L3550" s="43" t="s">
        <v>15</v>
      </c>
      <c r="M3550" s="41"/>
      <c r="N3550" s="41"/>
      <c r="O3550" s="43" t="s">
        <v>16</v>
      </c>
      <c r="P3550" s="41"/>
      <c r="Q3550" s="44"/>
      <c r="W3550" s="1" t="str">
        <f t="shared" si="473"/>
        <v>32島根県</v>
      </c>
    </row>
    <row r="3551" spans="1:23" ht="32.25" thickBot="1" x14ac:dyDescent="0.2">
      <c r="A3551" s="8">
        <f t="shared" si="472"/>
        <v>237</v>
      </c>
      <c r="B3551" s="8"/>
      <c r="D3551" s="45"/>
      <c r="E3551" s="46"/>
      <c r="F3551" s="47" t="s">
        <v>17</v>
      </c>
      <c r="G3551" s="48" t="s">
        <v>18</v>
      </c>
      <c r="H3551" s="49" t="s">
        <v>19</v>
      </c>
      <c r="I3551" s="49" t="s">
        <v>20</v>
      </c>
      <c r="J3551" s="49" t="s">
        <v>21</v>
      </c>
      <c r="K3551" s="49" t="s">
        <v>22</v>
      </c>
      <c r="L3551" s="50" t="s">
        <v>23</v>
      </c>
      <c r="M3551" s="51" t="s">
        <v>24</v>
      </c>
      <c r="N3551" s="52" t="s">
        <v>25</v>
      </c>
      <c r="O3551" s="53" t="s">
        <v>26</v>
      </c>
      <c r="P3551" s="51" t="s">
        <v>27</v>
      </c>
      <c r="Q3551" s="54" t="s">
        <v>28</v>
      </c>
      <c r="W3551" s="1" t="str">
        <f t="shared" si="473"/>
        <v>32島根県</v>
      </c>
    </row>
    <row r="3552" spans="1:23" ht="14.25" thickTop="1" x14ac:dyDescent="0.15">
      <c r="A3552" s="8">
        <f t="shared" si="472"/>
        <v>237</v>
      </c>
      <c r="B3552" s="8">
        <f>B3547</f>
        <v>3204</v>
      </c>
      <c r="D3552" s="55"/>
      <c r="E3552" s="56" t="s">
        <v>29</v>
      </c>
      <c r="F3552" s="57">
        <f>SUM(F3553:F3556)</f>
        <v>568</v>
      </c>
      <c r="G3552" s="58">
        <f>IFERROR(F3552/P3552,"-")</f>
        <v>1.4094292803970223</v>
      </c>
      <c r="H3552" s="59">
        <f>SUM(H3553:H3556)</f>
        <v>552</v>
      </c>
      <c r="I3552" s="59">
        <f>SUM(I3553:I3556)</f>
        <v>530</v>
      </c>
      <c r="J3552" s="59">
        <f>SUM(J3553:J3556)</f>
        <v>461</v>
      </c>
      <c r="K3552" s="59">
        <f>SUM(K3553:K3556)</f>
        <v>471</v>
      </c>
      <c r="L3552" s="60">
        <f>SUM(L3553:L3556)</f>
        <v>461</v>
      </c>
      <c r="M3552" s="61">
        <f>IFERROR(L3552/F3552,"-")</f>
        <v>0.81161971830985913</v>
      </c>
      <c r="N3552" s="62">
        <f>L3552-F3552</f>
        <v>-107</v>
      </c>
      <c r="O3552" s="60">
        <f>SUM(O3553:O3556)</f>
        <v>430</v>
      </c>
      <c r="P3552" s="63">
        <f>SUM(P3553:P3556)</f>
        <v>403</v>
      </c>
      <c r="Q3552" s="64">
        <f>IFERROR(O3552/P3552,"-")</f>
        <v>1.0669975186104219</v>
      </c>
      <c r="W3552" s="1" t="str">
        <f t="shared" si="473"/>
        <v>32島根県</v>
      </c>
    </row>
    <row r="3553" spans="1:23" x14ac:dyDescent="0.15">
      <c r="A3553" s="8">
        <f t="shared" si="472"/>
        <v>237</v>
      </c>
      <c r="B3553" s="8">
        <f>B3552</f>
        <v>3204</v>
      </c>
      <c r="D3553" s="65"/>
      <c r="E3553" s="66" t="s">
        <v>30</v>
      </c>
      <c r="F3553" s="67">
        <v>0</v>
      </c>
      <c r="G3553" s="68">
        <f>IFERROR(F3553/P3553,"-")</f>
        <v>0</v>
      </c>
      <c r="H3553" s="69">
        <v>0</v>
      </c>
      <c r="I3553" s="69">
        <v>0</v>
      </c>
      <c r="J3553" s="69">
        <v>0</v>
      </c>
      <c r="K3553" s="69">
        <v>0</v>
      </c>
      <c r="L3553" s="70">
        <v>0</v>
      </c>
      <c r="M3553" s="71" t="str">
        <f>IFERROR(L3553/F3553,"-")</f>
        <v>-</v>
      </c>
      <c r="N3553" s="72">
        <f>L3553-F3553</f>
        <v>0</v>
      </c>
      <c r="O3553" s="70">
        <v>0</v>
      </c>
      <c r="P3553" s="73">
        <v>13</v>
      </c>
      <c r="Q3553" s="74">
        <f>IFERROR(O3553/P3553,"-")</f>
        <v>0</v>
      </c>
      <c r="W3553" s="1" t="str">
        <f t="shared" si="473"/>
        <v>32島根県</v>
      </c>
    </row>
    <row r="3554" spans="1:23" x14ac:dyDescent="0.15">
      <c r="A3554" s="8">
        <f t="shared" si="472"/>
        <v>237</v>
      </c>
      <c r="B3554" s="8">
        <f>B3553</f>
        <v>3204</v>
      </c>
      <c r="D3554" s="65"/>
      <c r="E3554" s="75" t="s">
        <v>31</v>
      </c>
      <c r="F3554" s="76">
        <v>297</v>
      </c>
      <c r="G3554" s="77">
        <f>IFERROR(F3554/P3554,"-")</f>
        <v>3.193548387096774</v>
      </c>
      <c r="H3554" s="78">
        <v>281</v>
      </c>
      <c r="I3554" s="78">
        <v>301</v>
      </c>
      <c r="J3554" s="78">
        <v>246</v>
      </c>
      <c r="K3554" s="78">
        <v>259</v>
      </c>
      <c r="L3554" s="79">
        <v>249</v>
      </c>
      <c r="M3554" s="80">
        <f>IFERROR(L3554/F3554,"-")</f>
        <v>0.83838383838383834</v>
      </c>
      <c r="N3554" s="81">
        <f>L3554-F3554</f>
        <v>-48</v>
      </c>
      <c r="O3554" s="79">
        <v>249</v>
      </c>
      <c r="P3554" s="82">
        <v>93</v>
      </c>
      <c r="Q3554" s="83">
        <f>IFERROR(O3554/P3554,"-")</f>
        <v>2.6774193548387095</v>
      </c>
      <c r="W3554" s="1" t="str">
        <f t="shared" si="473"/>
        <v>32島根県</v>
      </c>
    </row>
    <row r="3555" spans="1:23" x14ac:dyDescent="0.15">
      <c r="A3555" s="8">
        <f t="shared" si="472"/>
        <v>237</v>
      </c>
      <c r="B3555" s="8">
        <f>B3554</f>
        <v>3204</v>
      </c>
      <c r="D3555" s="65"/>
      <c r="E3555" s="75" t="s">
        <v>32</v>
      </c>
      <c r="F3555" s="76">
        <v>176</v>
      </c>
      <c r="G3555" s="77">
        <f>IFERROR(F3555/P3555,"-")</f>
        <v>1.0114942528735633</v>
      </c>
      <c r="H3555" s="78">
        <v>203</v>
      </c>
      <c r="I3555" s="78">
        <v>203</v>
      </c>
      <c r="J3555" s="78">
        <v>189</v>
      </c>
      <c r="K3555" s="78">
        <v>186</v>
      </c>
      <c r="L3555" s="79">
        <v>186</v>
      </c>
      <c r="M3555" s="80">
        <f>IFERROR(L3555/F3555,"-")</f>
        <v>1.0568181818181819</v>
      </c>
      <c r="N3555" s="81">
        <f>L3555-F3555</f>
        <v>10</v>
      </c>
      <c r="O3555" s="79">
        <v>181</v>
      </c>
      <c r="P3555" s="82">
        <v>174</v>
      </c>
      <c r="Q3555" s="83">
        <f>IFERROR(O3555/P3555,"-")</f>
        <v>1.0402298850574712</v>
      </c>
      <c r="W3555" s="1" t="str">
        <f t="shared" si="473"/>
        <v>32島根県</v>
      </c>
    </row>
    <row r="3556" spans="1:23" ht="14.25" thickBot="1" x14ac:dyDescent="0.2">
      <c r="A3556" s="8">
        <f t="shared" si="472"/>
        <v>237</v>
      </c>
      <c r="B3556" s="8">
        <f>B3555</f>
        <v>3204</v>
      </c>
      <c r="D3556" s="84"/>
      <c r="E3556" s="85" t="s">
        <v>33</v>
      </c>
      <c r="F3556" s="86">
        <v>95</v>
      </c>
      <c r="G3556" s="87">
        <f>IFERROR(F3556/P3556,"-")</f>
        <v>0.77235772357723576</v>
      </c>
      <c r="H3556" s="88">
        <v>68</v>
      </c>
      <c r="I3556" s="88">
        <v>26</v>
      </c>
      <c r="J3556" s="88">
        <v>26</v>
      </c>
      <c r="K3556" s="88">
        <v>26</v>
      </c>
      <c r="L3556" s="89">
        <v>26</v>
      </c>
      <c r="M3556" s="90">
        <f>IFERROR(L3556/F3556,"-")</f>
        <v>0.27368421052631581</v>
      </c>
      <c r="N3556" s="91">
        <f>L3556-F3556</f>
        <v>-69</v>
      </c>
      <c r="O3556" s="89">
        <v>0</v>
      </c>
      <c r="P3556" s="92">
        <v>123</v>
      </c>
      <c r="Q3556" s="93">
        <f>IFERROR(O3556/P3556,"-")</f>
        <v>0</v>
      </c>
      <c r="W3556" s="1" t="str">
        <f t="shared" si="473"/>
        <v>32島根県</v>
      </c>
    </row>
    <row r="3557" spans="1:23" s="5" customFormat="1" x14ac:dyDescent="0.15">
      <c r="A3557" s="94">
        <f t="shared" si="472"/>
        <v>237</v>
      </c>
      <c r="B3557" s="94">
        <f>B3556</f>
        <v>3204</v>
      </c>
      <c r="D3557" s="95"/>
      <c r="E3557" s="96" t="s">
        <v>34</v>
      </c>
      <c r="F3557" s="97">
        <v>0.90909090909090906</v>
      </c>
      <c r="G3557" s="98"/>
      <c r="H3557" s="97">
        <v>0.9</v>
      </c>
      <c r="I3557" s="97">
        <v>1</v>
      </c>
      <c r="J3557" s="97">
        <v>1</v>
      </c>
      <c r="K3557" s="97">
        <v>1</v>
      </c>
      <c r="L3557" s="97">
        <v>1</v>
      </c>
      <c r="M3557" s="99"/>
      <c r="N3557" s="99"/>
      <c r="O3557" s="100"/>
      <c r="P3557" s="100"/>
      <c r="Q3557" s="99"/>
      <c r="W3557" s="5" t="str">
        <f t="shared" si="473"/>
        <v>32島根県</v>
      </c>
    </row>
    <row r="3558" spans="1:23" x14ac:dyDescent="0.15">
      <c r="A3558" s="8">
        <f>(ROW()+12)/15</f>
        <v>238</v>
      </c>
      <c r="B3558" s="8"/>
      <c r="C3558" s="101">
        <f>(ROW()+12)/15</f>
        <v>238</v>
      </c>
      <c r="D3558" s="101"/>
      <c r="R3558" s="1" t="str">
        <f>"（"&amp;H3560&amp;"　"&amp;H3561&amp;"構想区域）"</f>
        <v>（島根県　浜田構想区域）</v>
      </c>
      <c r="W3558" s="1" t="str">
        <f>TEXT(F3560,"0?")&amp;H3560</f>
        <v>32島根県</v>
      </c>
    </row>
    <row r="3559" spans="1:23" ht="14.25" thickBot="1" x14ac:dyDescent="0.2">
      <c r="A3559" s="8">
        <f t="shared" ref="A3559:A3572" si="474">A3558</f>
        <v>238</v>
      </c>
      <c r="B3559" s="8"/>
      <c r="C3559" s="1" t="s">
        <v>3</v>
      </c>
      <c r="W3559" s="1" t="str">
        <f>W3558</f>
        <v>32島根県</v>
      </c>
    </row>
    <row r="3560" spans="1:23" x14ac:dyDescent="0.15">
      <c r="A3560" s="8">
        <f t="shared" si="474"/>
        <v>238</v>
      </c>
      <c r="B3560" s="8">
        <v>3205</v>
      </c>
      <c r="D3560" s="10" t="s">
        <v>4</v>
      </c>
      <c r="E3560" s="11"/>
      <c r="F3560" s="12">
        <f>QUOTIENT(F3561,100)</f>
        <v>32</v>
      </c>
      <c r="G3560" s="13"/>
      <c r="H3560" s="14" t="s">
        <v>292</v>
      </c>
      <c r="I3560" s="15"/>
      <c r="N3560" s="16"/>
      <c r="W3560" s="1" t="str">
        <f t="shared" ref="W3560:W3572" si="475">W3559</f>
        <v>32島根県</v>
      </c>
    </row>
    <row r="3561" spans="1:23" x14ac:dyDescent="0.15">
      <c r="A3561" s="8">
        <f t="shared" si="474"/>
        <v>238</v>
      </c>
      <c r="B3561" s="8">
        <f>B3560</f>
        <v>3205</v>
      </c>
      <c r="D3561" s="17" t="s">
        <v>5</v>
      </c>
      <c r="E3561" s="18"/>
      <c r="F3561" s="19">
        <f>B3561</f>
        <v>3205</v>
      </c>
      <c r="G3561" s="20"/>
      <c r="H3561" s="21" t="s">
        <v>297</v>
      </c>
      <c r="I3561" s="22"/>
      <c r="N3561" s="16"/>
      <c r="W3561" s="1" t="str">
        <f t="shared" si="475"/>
        <v>32島根県</v>
      </c>
    </row>
    <row r="3562" spans="1:23" x14ac:dyDescent="0.15">
      <c r="A3562" s="8">
        <f t="shared" si="474"/>
        <v>238</v>
      </c>
      <c r="B3562" s="8">
        <f>B3561</f>
        <v>3205</v>
      </c>
      <c r="D3562" s="23" t="s">
        <v>6</v>
      </c>
      <c r="E3562" s="24"/>
      <c r="F3562" s="25">
        <v>7.7550999999999997</v>
      </c>
      <c r="G3562" s="26"/>
      <c r="H3562" s="26"/>
      <c r="I3562" s="27"/>
      <c r="J3562" s="28"/>
      <c r="K3562" s="28"/>
      <c r="M3562" s="28"/>
      <c r="N3562" s="29"/>
      <c r="O3562" s="30" t="s">
        <v>7</v>
      </c>
      <c r="W3562" s="1" t="str">
        <f t="shared" si="475"/>
        <v>32島根県</v>
      </c>
    </row>
    <row r="3563" spans="1:23" ht="14.25" thickBot="1" x14ac:dyDescent="0.2">
      <c r="A3563" s="8">
        <f t="shared" si="474"/>
        <v>238</v>
      </c>
      <c r="B3563" s="8">
        <f>B3562</f>
        <v>3205</v>
      </c>
      <c r="D3563" s="31" t="s">
        <v>8</v>
      </c>
      <c r="E3563" s="32"/>
      <c r="F3563" s="33">
        <v>958.92</v>
      </c>
      <c r="G3563" s="34"/>
      <c r="H3563" s="34"/>
      <c r="I3563" s="35"/>
      <c r="J3563" s="36"/>
      <c r="K3563" s="36"/>
      <c r="M3563" s="36"/>
      <c r="O3563" s="37">
        <v>-0.159</v>
      </c>
      <c r="P3563" s="37"/>
      <c r="W3563" s="1" t="str">
        <f t="shared" si="475"/>
        <v>32島根県</v>
      </c>
    </row>
    <row r="3564" spans="1:23" ht="14.25" thickBot="1" x14ac:dyDescent="0.2">
      <c r="A3564" s="8">
        <f t="shared" si="474"/>
        <v>238</v>
      </c>
      <c r="B3564" s="8"/>
      <c r="C3564" s="1" t="s">
        <v>9</v>
      </c>
      <c r="W3564" s="1" t="str">
        <f t="shared" si="475"/>
        <v>32島根県</v>
      </c>
    </row>
    <row r="3565" spans="1:23" ht="13.5" customHeight="1" x14ac:dyDescent="0.15">
      <c r="A3565" s="8">
        <f t="shared" si="474"/>
        <v>238</v>
      </c>
      <c r="B3565" s="8"/>
      <c r="D3565" s="38"/>
      <c r="E3565" s="39"/>
      <c r="F3565" s="40" t="s">
        <v>10</v>
      </c>
      <c r="G3565" s="41"/>
      <c r="H3565" s="42" t="s">
        <v>11</v>
      </c>
      <c r="I3565" s="42" t="s">
        <v>12</v>
      </c>
      <c r="J3565" s="42" t="s">
        <v>13</v>
      </c>
      <c r="K3565" s="42" t="s">
        <v>14</v>
      </c>
      <c r="L3565" s="43" t="s">
        <v>15</v>
      </c>
      <c r="M3565" s="41"/>
      <c r="N3565" s="41"/>
      <c r="O3565" s="43" t="s">
        <v>16</v>
      </c>
      <c r="P3565" s="41"/>
      <c r="Q3565" s="44"/>
      <c r="W3565" s="1" t="str">
        <f t="shared" si="475"/>
        <v>32島根県</v>
      </c>
    </row>
    <row r="3566" spans="1:23" ht="32.25" thickBot="1" x14ac:dyDescent="0.2">
      <c r="A3566" s="8">
        <f t="shared" si="474"/>
        <v>238</v>
      </c>
      <c r="B3566" s="8"/>
      <c r="D3566" s="45"/>
      <c r="E3566" s="46"/>
      <c r="F3566" s="47" t="s">
        <v>17</v>
      </c>
      <c r="G3566" s="48" t="s">
        <v>18</v>
      </c>
      <c r="H3566" s="49" t="s">
        <v>19</v>
      </c>
      <c r="I3566" s="49" t="s">
        <v>20</v>
      </c>
      <c r="J3566" s="49" t="s">
        <v>21</v>
      </c>
      <c r="K3566" s="49" t="s">
        <v>22</v>
      </c>
      <c r="L3566" s="50" t="s">
        <v>23</v>
      </c>
      <c r="M3566" s="51" t="s">
        <v>24</v>
      </c>
      <c r="N3566" s="52" t="s">
        <v>25</v>
      </c>
      <c r="O3566" s="53" t="s">
        <v>26</v>
      </c>
      <c r="P3566" s="51" t="s">
        <v>27</v>
      </c>
      <c r="Q3566" s="54" t="s">
        <v>28</v>
      </c>
      <c r="W3566" s="1" t="str">
        <f t="shared" si="475"/>
        <v>32島根県</v>
      </c>
    </row>
    <row r="3567" spans="1:23" ht="14.25" thickTop="1" x14ac:dyDescent="0.15">
      <c r="A3567" s="8">
        <f t="shared" si="474"/>
        <v>238</v>
      </c>
      <c r="B3567" s="8">
        <f>B3562</f>
        <v>3205</v>
      </c>
      <c r="D3567" s="55"/>
      <c r="E3567" s="56" t="s">
        <v>29</v>
      </c>
      <c r="F3567" s="57">
        <f>SUM(F3568:F3571)</f>
        <v>1050</v>
      </c>
      <c r="G3567" s="58">
        <f>IFERROR(F3567/P3567,"-")</f>
        <v>1.381578947368421</v>
      </c>
      <c r="H3567" s="59">
        <f>SUM(H3568:H3571)</f>
        <v>961</v>
      </c>
      <c r="I3567" s="59">
        <f>SUM(I3568:I3571)</f>
        <v>944</v>
      </c>
      <c r="J3567" s="59">
        <f>SUM(J3568:J3571)</f>
        <v>885</v>
      </c>
      <c r="K3567" s="59">
        <f>SUM(K3568:K3571)</f>
        <v>894</v>
      </c>
      <c r="L3567" s="60">
        <f>SUM(L3568:L3571)</f>
        <v>850</v>
      </c>
      <c r="M3567" s="61">
        <f>IFERROR(L3567/F3567,"-")</f>
        <v>0.80952380952380953</v>
      </c>
      <c r="N3567" s="62">
        <f>L3567-F3567</f>
        <v>-200</v>
      </c>
      <c r="O3567" s="60">
        <f>SUM(O3568:O3571)</f>
        <v>807</v>
      </c>
      <c r="P3567" s="63">
        <f>SUM(P3568:P3571)</f>
        <v>760</v>
      </c>
      <c r="Q3567" s="64">
        <f>IFERROR(O3567/P3567,"-")</f>
        <v>1.0618421052631579</v>
      </c>
      <c r="W3567" s="1" t="str">
        <f t="shared" si="475"/>
        <v>32島根県</v>
      </c>
    </row>
    <row r="3568" spans="1:23" x14ac:dyDescent="0.15">
      <c r="A3568" s="8">
        <f t="shared" si="474"/>
        <v>238</v>
      </c>
      <c r="B3568" s="8">
        <f>B3567</f>
        <v>3205</v>
      </c>
      <c r="D3568" s="65"/>
      <c r="E3568" s="66" t="s">
        <v>30</v>
      </c>
      <c r="F3568" s="67">
        <v>10</v>
      </c>
      <c r="G3568" s="68">
        <f>IFERROR(F3568/P3568,"-")</f>
        <v>0.16129032258064516</v>
      </c>
      <c r="H3568" s="69">
        <v>10</v>
      </c>
      <c r="I3568" s="69">
        <v>10</v>
      </c>
      <c r="J3568" s="69">
        <v>10</v>
      </c>
      <c r="K3568" s="69">
        <v>10</v>
      </c>
      <c r="L3568" s="70">
        <v>10</v>
      </c>
      <c r="M3568" s="71">
        <f>IFERROR(L3568/F3568,"-")</f>
        <v>1</v>
      </c>
      <c r="N3568" s="72">
        <f>L3568-F3568</f>
        <v>0</v>
      </c>
      <c r="O3568" s="70">
        <v>10</v>
      </c>
      <c r="P3568" s="73">
        <v>62</v>
      </c>
      <c r="Q3568" s="74">
        <f>IFERROR(O3568/P3568,"-")</f>
        <v>0.16129032258064516</v>
      </c>
      <c r="W3568" s="1" t="str">
        <f t="shared" si="475"/>
        <v>32島根県</v>
      </c>
    </row>
    <row r="3569" spans="1:23" x14ac:dyDescent="0.15">
      <c r="A3569" s="8">
        <f t="shared" si="474"/>
        <v>238</v>
      </c>
      <c r="B3569" s="8">
        <f>B3568</f>
        <v>3205</v>
      </c>
      <c r="D3569" s="65"/>
      <c r="E3569" s="75" t="s">
        <v>31</v>
      </c>
      <c r="F3569" s="76">
        <v>396</v>
      </c>
      <c r="G3569" s="77">
        <f>IFERROR(F3569/P3569,"-")</f>
        <v>1.5529411764705883</v>
      </c>
      <c r="H3569" s="78">
        <v>326</v>
      </c>
      <c r="I3569" s="78">
        <v>326</v>
      </c>
      <c r="J3569" s="78">
        <v>309</v>
      </c>
      <c r="K3569" s="78">
        <v>318</v>
      </c>
      <c r="L3569" s="79">
        <v>309</v>
      </c>
      <c r="M3569" s="80">
        <f>IFERROR(L3569/F3569,"-")</f>
        <v>0.78030303030303028</v>
      </c>
      <c r="N3569" s="81">
        <f>L3569-F3569</f>
        <v>-87</v>
      </c>
      <c r="O3569" s="79">
        <v>294</v>
      </c>
      <c r="P3569" s="82">
        <v>255</v>
      </c>
      <c r="Q3569" s="83">
        <f>IFERROR(O3569/P3569,"-")</f>
        <v>1.1529411764705881</v>
      </c>
      <c r="W3569" s="1" t="str">
        <f t="shared" si="475"/>
        <v>32島根県</v>
      </c>
    </row>
    <row r="3570" spans="1:23" x14ac:dyDescent="0.15">
      <c r="A3570" s="8">
        <f t="shared" si="474"/>
        <v>238</v>
      </c>
      <c r="B3570" s="8">
        <f>B3569</f>
        <v>3205</v>
      </c>
      <c r="D3570" s="65"/>
      <c r="E3570" s="75" t="s">
        <v>32</v>
      </c>
      <c r="F3570" s="76">
        <v>260</v>
      </c>
      <c r="G3570" s="77">
        <f>IFERROR(F3570/P3570,"-")</f>
        <v>1.2264150943396226</v>
      </c>
      <c r="H3570" s="78">
        <v>189</v>
      </c>
      <c r="I3570" s="78">
        <v>189</v>
      </c>
      <c r="J3570" s="78">
        <v>189</v>
      </c>
      <c r="K3570" s="78">
        <v>161</v>
      </c>
      <c r="L3570" s="79">
        <v>161</v>
      </c>
      <c r="M3570" s="80">
        <f>IFERROR(L3570/F3570,"-")</f>
        <v>0.61923076923076925</v>
      </c>
      <c r="N3570" s="81">
        <f>L3570-F3570</f>
        <v>-99</v>
      </c>
      <c r="O3570" s="79">
        <v>161</v>
      </c>
      <c r="P3570" s="82">
        <v>212</v>
      </c>
      <c r="Q3570" s="83">
        <f>IFERROR(O3570/P3570,"-")</f>
        <v>0.75943396226415094</v>
      </c>
      <c r="W3570" s="1" t="str">
        <f t="shared" si="475"/>
        <v>32島根県</v>
      </c>
    </row>
    <row r="3571" spans="1:23" ht="14.25" thickBot="1" x14ac:dyDescent="0.2">
      <c r="A3571" s="8">
        <f t="shared" si="474"/>
        <v>238</v>
      </c>
      <c r="B3571" s="8">
        <f>B3570</f>
        <v>3205</v>
      </c>
      <c r="D3571" s="84"/>
      <c r="E3571" s="85" t="s">
        <v>33</v>
      </c>
      <c r="F3571" s="86">
        <v>384</v>
      </c>
      <c r="G3571" s="87">
        <f>IFERROR(F3571/P3571,"-")</f>
        <v>1.6623376623376624</v>
      </c>
      <c r="H3571" s="88">
        <v>436</v>
      </c>
      <c r="I3571" s="88">
        <v>419</v>
      </c>
      <c r="J3571" s="88">
        <v>377</v>
      </c>
      <c r="K3571" s="88">
        <v>405</v>
      </c>
      <c r="L3571" s="89">
        <v>370</v>
      </c>
      <c r="M3571" s="90">
        <f>IFERROR(L3571/F3571,"-")</f>
        <v>0.96354166666666663</v>
      </c>
      <c r="N3571" s="91">
        <f>L3571-F3571</f>
        <v>-14</v>
      </c>
      <c r="O3571" s="89">
        <v>342</v>
      </c>
      <c r="P3571" s="92">
        <v>231</v>
      </c>
      <c r="Q3571" s="93">
        <f>IFERROR(O3571/P3571,"-")</f>
        <v>1.4805194805194806</v>
      </c>
      <c r="W3571" s="1" t="str">
        <f t="shared" si="475"/>
        <v>32島根県</v>
      </c>
    </row>
    <row r="3572" spans="1:23" s="5" customFormat="1" x14ac:dyDescent="0.15">
      <c r="A3572" s="94">
        <f t="shared" si="474"/>
        <v>238</v>
      </c>
      <c r="B3572" s="94">
        <f>B3571</f>
        <v>3205</v>
      </c>
      <c r="D3572" s="95"/>
      <c r="E3572" s="96" t="s">
        <v>34</v>
      </c>
      <c r="F3572" s="97">
        <v>0.9285714285714286</v>
      </c>
      <c r="G3572" s="98"/>
      <c r="H3572" s="97">
        <v>1</v>
      </c>
      <c r="I3572" s="97">
        <v>1</v>
      </c>
      <c r="J3572" s="97">
        <v>1</v>
      </c>
      <c r="K3572" s="97">
        <v>1</v>
      </c>
      <c r="L3572" s="97">
        <v>1</v>
      </c>
      <c r="M3572" s="99"/>
      <c r="N3572" s="99"/>
      <c r="O3572" s="100"/>
      <c r="P3572" s="100"/>
      <c r="Q3572" s="99"/>
      <c r="W3572" s="5" t="str">
        <f t="shared" si="475"/>
        <v>32島根県</v>
      </c>
    </row>
    <row r="3573" spans="1:23" x14ac:dyDescent="0.15">
      <c r="A3573" s="8">
        <f>(ROW()+12)/15</f>
        <v>239</v>
      </c>
      <c r="B3573" s="8"/>
      <c r="C3573" s="101">
        <f>(ROW()+12)/15</f>
        <v>239</v>
      </c>
      <c r="D3573" s="101"/>
      <c r="R3573" s="1" t="str">
        <f>"（"&amp;H3575&amp;"　"&amp;H3576&amp;"構想区域）"</f>
        <v>（島根県　益田構想区域）</v>
      </c>
      <c r="W3573" s="1" t="str">
        <f>TEXT(F3575,"0?")&amp;H3575</f>
        <v>32島根県</v>
      </c>
    </row>
    <row r="3574" spans="1:23" ht="14.25" thickBot="1" x14ac:dyDescent="0.2">
      <c r="A3574" s="8">
        <f t="shared" ref="A3574:A3587" si="476">A3573</f>
        <v>239</v>
      </c>
      <c r="B3574" s="8"/>
      <c r="C3574" s="1" t="s">
        <v>3</v>
      </c>
      <c r="W3574" s="1" t="str">
        <f>W3573</f>
        <v>32島根県</v>
      </c>
    </row>
    <row r="3575" spans="1:23" x14ac:dyDescent="0.15">
      <c r="A3575" s="8">
        <f t="shared" si="476"/>
        <v>239</v>
      </c>
      <c r="B3575" s="8">
        <v>3206</v>
      </c>
      <c r="D3575" s="10" t="s">
        <v>4</v>
      </c>
      <c r="E3575" s="11"/>
      <c r="F3575" s="12">
        <f>QUOTIENT(F3576,100)</f>
        <v>32</v>
      </c>
      <c r="G3575" s="13"/>
      <c r="H3575" s="14" t="s">
        <v>292</v>
      </c>
      <c r="I3575" s="15"/>
      <c r="N3575" s="16"/>
      <c r="W3575" s="1" t="str">
        <f t="shared" ref="W3575:W3587" si="477">W3574</f>
        <v>32島根県</v>
      </c>
    </row>
    <row r="3576" spans="1:23" x14ac:dyDescent="0.15">
      <c r="A3576" s="8">
        <f t="shared" si="476"/>
        <v>239</v>
      </c>
      <c r="B3576" s="8">
        <f>B3575</f>
        <v>3206</v>
      </c>
      <c r="D3576" s="17" t="s">
        <v>5</v>
      </c>
      <c r="E3576" s="18"/>
      <c r="F3576" s="19">
        <f>B3576</f>
        <v>3206</v>
      </c>
      <c r="G3576" s="20"/>
      <c r="H3576" s="21" t="s">
        <v>298</v>
      </c>
      <c r="I3576" s="22"/>
      <c r="N3576" s="16"/>
      <c r="W3576" s="1" t="str">
        <f t="shared" si="477"/>
        <v>32島根県</v>
      </c>
    </row>
    <row r="3577" spans="1:23" x14ac:dyDescent="0.15">
      <c r="A3577" s="8">
        <f t="shared" si="476"/>
        <v>239</v>
      </c>
      <c r="B3577" s="8">
        <f>B3576</f>
        <v>3206</v>
      </c>
      <c r="D3577" s="23" t="s">
        <v>6</v>
      </c>
      <c r="E3577" s="24"/>
      <c r="F3577" s="25">
        <v>5.7954999999999997</v>
      </c>
      <c r="G3577" s="26"/>
      <c r="H3577" s="26"/>
      <c r="I3577" s="27"/>
      <c r="J3577" s="28"/>
      <c r="K3577" s="28"/>
      <c r="M3577" s="28"/>
      <c r="N3577" s="29"/>
      <c r="O3577" s="30" t="s">
        <v>7</v>
      </c>
      <c r="W3577" s="1" t="str">
        <f t="shared" si="477"/>
        <v>32島根県</v>
      </c>
    </row>
    <row r="3578" spans="1:23" ht="14.25" thickBot="1" x14ac:dyDescent="0.2">
      <c r="A3578" s="8">
        <f t="shared" si="476"/>
        <v>239</v>
      </c>
      <c r="B3578" s="8">
        <f>B3577</f>
        <v>3206</v>
      </c>
      <c r="D3578" s="31" t="s">
        <v>8</v>
      </c>
      <c r="E3578" s="32"/>
      <c r="F3578" s="33">
        <v>1376.72</v>
      </c>
      <c r="G3578" s="34"/>
      <c r="H3578" s="34"/>
      <c r="I3578" s="35"/>
      <c r="J3578" s="36"/>
      <c r="K3578" s="36"/>
      <c r="M3578" s="36"/>
      <c r="O3578" s="37">
        <v>-6.2E-2</v>
      </c>
      <c r="P3578" s="37"/>
      <c r="W3578" s="1" t="str">
        <f t="shared" si="477"/>
        <v>32島根県</v>
      </c>
    </row>
    <row r="3579" spans="1:23" ht="14.25" thickBot="1" x14ac:dyDescent="0.2">
      <c r="A3579" s="8">
        <f t="shared" si="476"/>
        <v>239</v>
      </c>
      <c r="B3579" s="8"/>
      <c r="C3579" s="1" t="s">
        <v>9</v>
      </c>
      <c r="W3579" s="1" t="str">
        <f t="shared" si="477"/>
        <v>32島根県</v>
      </c>
    </row>
    <row r="3580" spans="1:23" ht="13.5" customHeight="1" x14ac:dyDescent="0.15">
      <c r="A3580" s="8">
        <f t="shared" si="476"/>
        <v>239</v>
      </c>
      <c r="B3580" s="8"/>
      <c r="D3580" s="38"/>
      <c r="E3580" s="39"/>
      <c r="F3580" s="40" t="s">
        <v>10</v>
      </c>
      <c r="G3580" s="41"/>
      <c r="H3580" s="42" t="s">
        <v>11</v>
      </c>
      <c r="I3580" s="42" t="s">
        <v>12</v>
      </c>
      <c r="J3580" s="42" t="s">
        <v>13</v>
      </c>
      <c r="K3580" s="42" t="s">
        <v>14</v>
      </c>
      <c r="L3580" s="43" t="s">
        <v>15</v>
      </c>
      <c r="M3580" s="41"/>
      <c r="N3580" s="41"/>
      <c r="O3580" s="43" t="s">
        <v>16</v>
      </c>
      <c r="P3580" s="41"/>
      <c r="Q3580" s="44"/>
      <c r="W3580" s="1" t="str">
        <f t="shared" si="477"/>
        <v>32島根県</v>
      </c>
    </row>
    <row r="3581" spans="1:23" ht="32.25" thickBot="1" x14ac:dyDescent="0.2">
      <c r="A3581" s="8">
        <f t="shared" si="476"/>
        <v>239</v>
      </c>
      <c r="B3581" s="8"/>
      <c r="D3581" s="45"/>
      <c r="E3581" s="46"/>
      <c r="F3581" s="47" t="s">
        <v>17</v>
      </c>
      <c r="G3581" s="48" t="s">
        <v>18</v>
      </c>
      <c r="H3581" s="49" t="s">
        <v>19</v>
      </c>
      <c r="I3581" s="49" t="s">
        <v>20</v>
      </c>
      <c r="J3581" s="49" t="s">
        <v>21</v>
      </c>
      <c r="K3581" s="49" t="s">
        <v>22</v>
      </c>
      <c r="L3581" s="50" t="s">
        <v>23</v>
      </c>
      <c r="M3581" s="51" t="s">
        <v>24</v>
      </c>
      <c r="N3581" s="52" t="s">
        <v>25</v>
      </c>
      <c r="O3581" s="53" t="s">
        <v>26</v>
      </c>
      <c r="P3581" s="51" t="s">
        <v>27</v>
      </c>
      <c r="Q3581" s="54" t="s">
        <v>28</v>
      </c>
      <c r="W3581" s="1" t="str">
        <f t="shared" si="477"/>
        <v>32島根県</v>
      </c>
    </row>
    <row r="3582" spans="1:23" ht="14.25" thickTop="1" x14ac:dyDescent="0.15">
      <c r="A3582" s="8">
        <f t="shared" si="476"/>
        <v>239</v>
      </c>
      <c r="B3582" s="8">
        <f>B3577</f>
        <v>3206</v>
      </c>
      <c r="D3582" s="55"/>
      <c r="E3582" s="56" t="s">
        <v>29</v>
      </c>
      <c r="F3582" s="57">
        <f>SUM(F3583:F3586)</f>
        <v>837</v>
      </c>
      <c r="G3582" s="58">
        <f>IFERROR(F3582/P3582,"-")</f>
        <v>1.3654159869494291</v>
      </c>
      <c r="H3582" s="59">
        <f>SUM(H3583:H3586)</f>
        <v>779</v>
      </c>
      <c r="I3582" s="59">
        <f>SUM(I3583:I3586)</f>
        <v>778</v>
      </c>
      <c r="J3582" s="59">
        <f>SUM(J3583:J3586)</f>
        <v>688</v>
      </c>
      <c r="K3582" s="59">
        <f>SUM(K3583:K3586)</f>
        <v>691</v>
      </c>
      <c r="L3582" s="60">
        <f>SUM(L3583:L3586)</f>
        <v>688</v>
      </c>
      <c r="M3582" s="61">
        <f>IFERROR(L3582/F3582,"-")</f>
        <v>0.82198327359617684</v>
      </c>
      <c r="N3582" s="62">
        <f>L3582-F3582</f>
        <v>-149</v>
      </c>
      <c r="O3582" s="60">
        <f>SUM(O3583:O3586)</f>
        <v>648</v>
      </c>
      <c r="P3582" s="63">
        <f>SUM(P3583:P3586)</f>
        <v>613</v>
      </c>
      <c r="Q3582" s="64">
        <f>IFERROR(O3582/P3582,"-")</f>
        <v>1.0570962479608483</v>
      </c>
      <c r="W3582" s="1" t="str">
        <f t="shared" si="477"/>
        <v>32島根県</v>
      </c>
    </row>
    <row r="3583" spans="1:23" x14ac:dyDescent="0.15">
      <c r="A3583" s="8">
        <f t="shared" si="476"/>
        <v>239</v>
      </c>
      <c r="B3583" s="8">
        <f>B3582</f>
        <v>3206</v>
      </c>
      <c r="D3583" s="65"/>
      <c r="E3583" s="66" t="s">
        <v>30</v>
      </c>
      <c r="F3583" s="67">
        <v>0</v>
      </c>
      <c r="G3583" s="68">
        <f>IFERROR(F3583/P3583,"-")</f>
        <v>0</v>
      </c>
      <c r="H3583" s="69">
        <v>40</v>
      </c>
      <c r="I3583" s="69">
        <v>40</v>
      </c>
      <c r="J3583" s="69">
        <v>40</v>
      </c>
      <c r="K3583" s="69">
        <v>40</v>
      </c>
      <c r="L3583" s="70">
        <v>40</v>
      </c>
      <c r="M3583" s="71" t="str">
        <f>IFERROR(L3583/F3583,"-")</f>
        <v>-</v>
      </c>
      <c r="N3583" s="72">
        <f>L3583-F3583</f>
        <v>40</v>
      </c>
      <c r="O3583" s="70">
        <v>40</v>
      </c>
      <c r="P3583" s="73">
        <v>47</v>
      </c>
      <c r="Q3583" s="74">
        <f>IFERROR(O3583/P3583,"-")</f>
        <v>0.85106382978723405</v>
      </c>
      <c r="W3583" s="1" t="str">
        <f t="shared" si="477"/>
        <v>32島根県</v>
      </c>
    </row>
    <row r="3584" spans="1:23" x14ac:dyDescent="0.15">
      <c r="A3584" s="8">
        <f t="shared" si="476"/>
        <v>239</v>
      </c>
      <c r="B3584" s="8">
        <f>B3583</f>
        <v>3206</v>
      </c>
      <c r="D3584" s="65"/>
      <c r="E3584" s="75" t="s">
        <v>31</v>
      </c>
      <c r="F3584" s="76">
        <v>540</v>
      </c>
      <c r="G3584" s="77">
        <f>IFERROR(F3584/P3584,"-")</f>
        <v>2.5233644859813085</v>
      </c>
      <c r="H3584" s="78">
        <v>396</v>
      </c>
      <c r="I3584" s="78">
        <v>346</v>
      </c>
      <c r="J3584" s="78">
        <v>346</v>
      </c>
      <c r="K3584" s="78">
        <v>346</v>
      </c>
      <c r="L3584" s="79">
        <v>346</v>
      </c>
      <c r="M3584" s="80">
        <f>IFERROR(L3584/F3584,"-")</f>
        <v>0.64074074074074072</v>
      </c>
      <c r="N3584" s="81">
        <f>L3584-F3584</f>
        <v>-194</v>
      </c>
      <c r="O3584" s="79">
        <v>346</v>
      </c>
      <c r="P3584" s="82">
        <v>214</v>
      </c>
      <c r="Q3584" s="83">
        <f>IFERROR(O3584/P3584,"-")</f>
        <v>1.6168224299065421</v>
      </c>
      <c r="W3584" s="1" t="str">
        <f t="shared" si="477"/>
        <v>32島根県</v>
      </c>
    </row>
    <row r="3585" spans="1:23" x14ac:dyDescent="0.15">
      <c r="A3585" s="8">
        <f t="shared" si="476"/>
        <v>239</v>
      </c>
      <c r="B3585" s="8">
        <f>B3584</f>
        <v>3206</v>
      </c>
      <c r="D3585" s="65"/>
      <c r="E3585" s="75" t="s">
        <v>32</v>
      </c>
      <c r="F3585" s="76">
        <v>101</v>
      </c>
      <c r="G3585" s="77">
        <f>IFERROR(F3585/P3585,"-")</f>
        <v>0.56424581005586594</v>
      </c>
      <c r="H3585" s="78">
        <v>147</v>
      </c>
      <c r="I3585" s="78">
        <v>196</v>
      </c>
      <c r="J3585" s="78">
        <v>150</v>
      </c>
      <c r="K3585" s="78">
        <v>153</v>
      </c>
      <c r="L3585" s="79">
        <v>153</v>
      </c>
      <c r="M3585" s="80">
        <f>IFERROR(L3585/F3585,"-")</f>
        <v>1.5148514851485149</v>
      </c>
      <c r="N3585" s="81">
        <f>L3585-F3585</f>
        <v>52</v>
      </c>
      <c r="O3585" s="79">
        <v>153</v>
      </c>
      <c r="P3585" s="82">
        <v>179</v>
      </c>
      <c r="Q3585" s="83">
        <f>IFERROR(O3585/P3585,"-")</f>
        <v>0.85474860335195535</v>
      </c>
      <c r="W3585" s="1" t="str">
        <f t="shared" si="477"/>
        <v>32島根県</v>
      </c>
    </row>
    <row r="3586" spans="1:23" ht="14.25" thickBot="1" x14ac:dyDescent="0.2">
      <c r="A3586" s="8">
        <f t="shared" si="476"/>
        <v>239</v>
      </c>
      <c r="B3586" s="8">
        <f>B3585</f>
        <v>3206</v>
      </c>
      <c r="D3586" s="84"/>
      <c r="E3586" s="85" t="s">
        <v>33</v>
      </c>
      <c r="F3586" s="86">
        <v>196</v>
      </c>
      <c r="G3586" s="87">
        <f>IFERROR(F3586/P3586,"-")</f>
        <v>1.1329479768786128</v>
      </c>
      <c r="H3586" s="88">
        <v>196</v>
      </c>
      <c r="I3586" s="88">
        <v>196</v>
      </c>
      <c r="J3586" s="88">
        <v>152</v>
      </c>
      <c r="K3586" s="88">
        <v>152</v>
      </c>
      <c r="L3586" s="89">
        <v>149</v>
      </c>
      <c r="M3586" s="90">
        <f>IFERROR(L3586/F3586,"-")</f>
        <v>0.76020408163265307</v>
      </c>
      <c r="N3586" s="91">
        <f>L3586-F3586</f>
        <v>-47</v>
      </c>
      <c r="O3586" s="89">
        <v>109</v>
      </c>
      <c r="P3586" s="92">
        <v>173</v>
      </c>
      <c r="Q3586" s="93">
        <f>IFERROR(O3586/P3586,"-")</f>
        <v>0.63005780346820806</v>
      </c>
      <c r="W3586" s="1" t="str">
        <f t="shared" si="477"/>
        <v>32島根県</v>
      </c>
    </row>
    <row r="3587" spans="1:23" s="5" customFormat="1" x14ac:dyDescent="0.15">
      <c r="A3587" s="94">
        <f t="shared" si="476"/>
        <v>239</v>
      </c>
      <c r="B3587" s="94">
        <f>B3586</f>
        <v>3206</v>
      </c>
      <c r="D3587" s="95"/>
      <c r="E3587" s="96" t="s">
        <v>34</v>
      </c>
      <c r="F3587" s="97">
        <v>1</v>
      </c>
      <c r="G3587" s="98"/>
      <c r="H3587" s="97">
        <v>1</v>
      </c>
      <c r="I3587" s="97">
        <v>1</v>
      </c>
      <c r="J3587" s="97">
        <v>1</v>
      </c>
      <c r="K3587" s="97">
        <v>1</v>
      </c>
      <c r="L3587" s="97">
        <v>1</v>
      </c>
      <c r="M3587" s="99"/>
      <c r="N3587" s="99"/>
      <c r="O3587" s="100"/>
      <c r="P3587" s="100"/>
      <c r="Q3587" s="99"/>
      <c r="W3587" s="5" t="str">
        <f t="shared" si="477"/>
        <v>32島根県</v>
      </c>
    </row>
    <row r="3588" spans="1:23" x14ac:dyDescent="0.15">
      <c r="A3588" s="8">
        <f>(ROW()+12)/15</f>
        <v>240</v>
      </c>
      <c r="B3588" s="8"/>
      <c r="C3588" s="101">
        <f>(ROW()+12)/15</f>
        <v>240</v>
      </c>
      <c r="D3588" s="101"/>
      <c r="R3588" s="1" t="str">
        <f>"（"&amp;H3590&amp;"　"&amp;H3591&amp;"構想区域）"</f>
        <v>（島根県　隠岐構想区域）</v>
      </c>
      <c r="W3588" s="1" t="str">
        <f>TEXT(F3590,"0?")&amp;H3590</f>
        <v>32島根県</v>
      </c>
    </row>
    <row r="3589" spans="1:23" ht="14.25" thickBot="1" x14ac:dyDescent="0.2">
      <c r="A3589" s="8">
        <f t="shared" ref="A3589:A3602" si="478">A3588</f>
        <v>240</v>
      </c>
      <c r="B3589" s="8"/>
      <c r="C3589" s="1" t="s">
        <v>3</v>
      </c>
      <c r="W3589" s="1" t="str">
        <f>W3588</f>
        <v>32島根県</v>
      </c>
    </row>
    <row r="3590" spans="1:23" x14ac:dyDescent="0.15">
      <c r="A3590" s="8">
        <f t="shared" si="478"/>
        <v>240</v>
      </c>
      <c r="B3590" s="8">
        <v>3207</v>
      </c>
      <c r="D3590" s="10" t="s">
        <v>4</v>
      </c>
      <c r="E3590" s="11"/>
      <c r="F3590" s="12">
        <f>QUOTIENT(F3591,100)</f>
        <v>32</v>
      </c>
      <c r="G3590" s="13"/>
      <c r="H3590" s="14" t="s">
        <v>292</v>
      </c>
      <c r="I3590" s="15"/>
      <c r="N3590" s="16"/>
      <c r="W3590" s="1" t="str">
        <f t="shared" ref="W3590:W3602" si="479">W3589</f>
        <v>32島根県</v>
      </c>
    </row>
    <row r="3591" spans="1:23" x14ac:dyDescent="0.15">
      <c r="A3591" s="8">
        <f t="shared" si="478"/>
        <v>240</v>
      </c>
      <c r="B3591" s="8">
        <f>B3590</f>
        <v>3207</v>
      </c>
      <c r="D3591" s="17" t="s">
        <v>5</v>
      </c>
      <c r="E3591" s="18"/>
      <c r="F3591" s="19">
        <f>B3591</f>
        <v>3207</v>
      </c>
      <c r="G3591" s="20"/>
      <c r="H3591" s="21" t="s">
        <v>299</v>
      </c>
      <c r="I3591" s="22"/>
      <c r="N3591" s="16"/>
      <c r="W3591" s="1" t="str">
        <f t="shared" si="479"/>
        <v>32島根県</v>
      </c>
    </row>
    <row r="3592" spans="1:23" x14ac:dyDescent="0.15">
      <c r="A3592" s="8">
        <f t="shared" si="478"/>
        <v>240</v>
      </c>
      <c r="B3592" s="8">
        <f>B3591</f>
        <v>3207</v>
      </c>
      <c r="D3592" s="23" t="s">
        <v>6</v>
      </c>
      <c r="E3592" s="24"/>
      <c r="F3592" s="25">
        <v>1.9121999999999999</v>
      </c>
      <c r="G3592" s="26"/>
      <c r="H3592" s="26"/>
      <c r="I3592" s="27"/>
      <c r="J3592" s="28"/>
      <c r="K3592" s="28"/>
      <c r="M3592" s="28"/>
      <c r="N3592" s="29"/>
      <c r="O3592" s="30" t="s">
        <v>7</v>
      </c>
      <c r="W3592" s="1" t="str">
        <f t="shared" si="479"/>
        <v>32島根県</v>
      </c>
    </row>
    <row r="3593" spans="1:23" ht="14.25" thickBot="1" x14ac:dyDescent="0.2">
      <c r="A3593" s="8">
        <f t="shared" si="478"/>
        <v>240</v>
      </c>
      <c r="B3593" s="8">
        <f>B3592</f>
        <v>3207</v>
      </c>
      <c r="D3593" s="31" t="s">
        <v>8</v>
      </c>
      <c r="E3593" s="32"/>
      <c r="F3593" s="33">
        <v>345.92</v>
      </c>
      <c r="G3593" s="34"/>
      <c r="H3593" s="34"/>
      <c r="I3593" s="35"/>
      <c r="J3593" s="36"/>
      <c r="K3593" s="36"/>
      <c r="M3593" s="36"/>
      <c r="O3593" s="37">
        <v>-0.52500000000000002</v>
      </c>
      <c r="P3593" s="37"/>
      <c r="W3593" s="1" t="str">
        <f t="shared" si="479"/>
        <v>32島根県</v>
      </c>
    </row>
    <row r="3594" spans="1:23" ht="14.25" thickBot="1" x14ac:dyDescent="0.2">
      <c r="A3594" s="8">
        <f t="shared" si="478"/>
        <v>240</v>
      </c>
      <c r="B3594" s="8"/>
      <c r="C3594" s="1" t="s">
        <v>9</v>
      </c>
      <c r="W3594" s="1" t="str">
        <f t="shared" si="479"/>
        <v>32島根県</v>
      </c>
    </row>
    <row r="3595" spans="1:23" ht="13.5" customHeight="1" x14ac:dyDescent="0.15">
      <c r="A3595" s="8">
        <f t="shared" si="478"/>
        <v>240</v>
      </c>
      <c r="B3595" s="8"/>
      <c r="D3595" s="38"/>
      <c r="E3595" s="39"/>
      <c r="F3595" s="40" t="s">
        <v>10</v>
      </c>
      <c r="G3595" s="41"/>
      <c r="H3595" s="42" t="s">
        <v>11</v>
      </c>
      <c r="I3595" s="42" t="s">
        <v>12</v>
      </c>
      <c r="J3595" s="42" t="s">
        <v>13</v>
      </c>
      <c r="K3595" s="42" t="s">
        <v>14</v>
      </c>
      <c r="L3595" s="43" t="s">
        <v>15</v>
      </c>
      <c r="M3595" s="41"/>
      <c r="N3595" s="41"/>
      <c r="O3595" s="43" t="s">
        <v>16</v>
      </c>
      <c r="P3595" s="41"/>
      <c r="Q3595" s="44"/>
      <c r="W3595" s="1" t="str">
        <f t="shared" si="479"/>
        <v>32島根県</v>
      </c>
    </row>
    <row r="3596" spans="1:23" ht="32.25" thickBot="1" x14ac:dyDescent="0.2">
      <c r="A3596" s="8">
        <f t="shared" si="478"/>
        <v>240</v>
      </c>
      <c r="B3596" s="8"/>
      <c r="D3596" s="45"/>
      <c r="E3596" s="46"/>
      <c r="F3596" s="47" t="s">
        <v>17</v>
      </c>
      <c r="G3596" s="48" t="s">
        <v>18</v>
      </c>
      <c r="H3596" s="49" t="s">
        <v>19</v>
      </c>
      <c r="I3596" s="49" t="s">
        <v>20</v>
      </c>
      <c r="J3596" s="49" t="s">
        <v>21</v>
      </c>
      <c r="K3596" s="49" t="s">
        <v>22</v>
      </c>
      <c r="L3596" s="50" t="s">
        <v>23</v>
      </c>
      <c r="M3596" s="51" t="s">
        <v>24</v>
      </c>
      <c r="N3596" s="52" t="s">
        <v>25</v>
      </c>
      <c r="O3596" s="53" t="s">
        <v>26</v>
      </c>
      <c r="P3596" s="51" t="s">
        <v>27</v>
      </c>
      <c r="Q3596" s="54" t="s">
        <v>28</v>
      </c>
      <c r="W3596" s="1" t="str">
        <f t="shared" si="479"/>
        <v>32島根県</v>
      </c>
    </row>
    <row r="3597" spans="1:23" ht="14.25" thickTop="1" x14ac:dyDescent="0.15">
      <c r="A3597" s="8">
        <f t="shared" si="478"/>
        <v>240</v>
      </c>
      <c r="B3597" s="8">
        <f>B3592</f>
        <v>3207</v>
      </c>
      <c r="D3597" s="55"/>
      <c r="E3597" s="56" t="s">
        <v>29</v>
      </c>
      <c r="F3597" s="57">
        <f>SUM(F3598:F3601)</f>
        <v>137</v>
      </c>
      <c r="G3597" s="58">
        <f>IFERROR(F3597/P3597,"-")</f>
        <v>1.0148148148148148</v>
      </c>
      <c r="H3597" s="59">
        <f>SUM(H3598:H3601)</f>
        <v>135</v>
      </c>
      <c r="I3597" s="59">
        <f>SUM(I3598:I3601)</f>
        <v>135</v>
      </c>
      <c r="J3597" s="59">
        <f>SUM(J3598:J3601)</f>
        <v>135</v>
      </c>
      <c r="K3597" s="59">
        <f>SUM(K3598:K3601)</f>
        <v>135</v>
      </c>
      <c r="L3597" s="60">
        <f>SUM(L3598:L3601)</f>
        <v>178</v>
      </c>
      <c r="M3597" s="61">
        <f>IFERROR(L3597/F3597,"-")</f>
        <v>1.2992700729927007</v>
      </c>
      <c r="N3597" s="62">
        <f>L3597-F3597</f>
        <v>41</v>
      </c>
      <c r="O3597" s="60">
        <f>SUM(O3598:O3601)</f>
        <v>137</v>
      </c>
      <c r="P3597" s="63">
        <f>SUM(P3598:P3601)</f>
        <v>135</v>
      </c>
      <c r="Q3597" s="64">
        <f>IFERROR(O3597/P3597,"-")</f>
        <v>1.0148148148148148</v>
      </c>
      <c r="W3597" s="1" t="str">
        <f t="shared" si="479"/>
        <v>32島根県</v>
      </c>
    </row>
    <row r="3598" spans="1:23" x14ac:dyDescent="0.15">
      <c r="A3598" s="8">
        <f t="shared" si="478"/>
        <v>240</v>
      </c>
      <c r="B3598" s="8">
        <f>B3597</f>
        <v>3207</v>
      </c>
      <c r="D3598" s="65"/>
      <c r="E3598" s="66" t="s">
        <v>30</v>
      </c>
      <c r="F3598" s="67">
        <v>0</v>
      </c>
      <c r="G3598" s="68">
        <f>IFERROR(F3598/P3598,"-")</f>
        <v>0</v>
      </c>
      <c r="H3598" s="69">
        <v>0</v>
      </c>
      <c r="I3598" s="69">
        <v>0</v>
      </c>
      <c r="J3598" s="69">
        <v>0</v>
      </c>
      <c r="K3598" s="69">
        <v>0</v>
      </c>
      <c r="L3598" s="70">
        <v>0</v>
      </c>
      <c r="M3598" s="71" t="str">
        <f>IFERROR(L3598/F3598,"-")</f>
        <v>-</v>
      </c>
      <c r="N3598" s="72">
        <f>L3598-F3598</f>
        <v>0</v>
      </c>
      <c r="O3598" s="70">
        <v>0</v>
      </c>
      <c r="P3598" s="73">
        <v>8</v>
      </c>
      <c r="Q3598" s="74">
        <f>IFERROR(O3598/P3598,"-")</f>
        <v>0</v>
      </c>
      <c r="W3598" s="1" t="str">
        <f t="shared" si="479"/>
        <v>32島根県</v>
      </c>
    </row>
    <row r="3599" spans="1:23" x14ac:dyDescent="0.15">
      <c r="A3599" s="8">
        <f t="shared" si="478"/>
        <v>240</v>
      </c>
      <c r="B3599" s="8">
        <f>B3598</f>
        <v>3207</v>
      </c>
      <c r="D3599" s="65"/>
      <c r="E3599" s="75" t="s">
        <v>31</v>
      </c>
      <c r="F3599" s="76">
        <v>113</v>
      </c>
      <c r="G3599" s="77">
        <f>IFERROR(F3599/P3599,"-")</f>
        <v>2.8974358974358974</v>
      </c>
      <c r="H3599" s="78">
        <v>111</v>
      </c>
      <c r="I3599" s="78">
        <v>111</v>
      </c>
      <c r="J3599" s="78">
        <v>111</v>
      </c>
      <c r="K3599" s="78">
        <v>111</v>
      </c>
      <c r="L3599" s="79">
        <v>130</v>
      </c>
      <c r="M3599" s="80">
        <f>IFERROR(L3599/F3599,"-")</f>
        <v>1.1504424778761062</v>
      </c>
      <c r="N3599" s="81">
        <f>L3599-F3599</f>
        <v>17</v>
      </c>
      <c r="O3599" s="79">
        <v>113</v>
      </c>
      <c r="P3599" s="82">
        <v>39</v>
      </c>
      <c r="Q3599" s="83">
        <f>IFERROR(O3599/P3599,"-")</f>
        <v>2.8974358974358974</v>
      </c>
      <c r="W3599" s="1" t="str">
        <f t="shared" si="479"/>
        <v>32島根県</v>
      </c>
    </row>
    <row r="3600" spans="1:23" x14ac:dyDescent="0.15">
      <c r="A3600" s="8">
        <f t="shared" si="478"/>
        <v>240</v>
      </c>
      <c r="B3600" s="8">
        <f>B3599</f>
        <v>3207</v>
      </c>
      <c r="D3600" s="65"/>
      <c r="E3600" s="75" t="s">
        <v>32</v>
      </c>
      <c r="F3600" s="76">
        <v>24</v>
      </c>
      <c r="G3600" s="77">
        <f>IFERROR(F3600/P3600,"-")</f>
        <v>0.48</v>
      </c>
      <c r="H3600" s="78">
        <v>24</v>
      </c>
      <c r="I3600" s="78">
        <v>24</v>
      </c>
      <c r="J3600" s="78">
        <v>24</v>
      </c>
      <c r="K3600" s="78">
        <v>24</v>
      </c>
      <c r="L3600" s="79">
        <v>48</v>
      </c>
      <c r="M3600" s="80">
        <f>IFERROR(L3600/F3600,"-")</f>
        <v>2</v>
      </c>
      <c r="N3600" s="81">
        <f>L3600-F3600</f>
        <v>24</v>
      </c>
      <c r="O3600" s="79">
        <v>24</v>
      </c>
      <c r="P3600" s="82">
        <v>50</v>
      </c>
      <c r="Q3600" s="83">
        <f>IFERROR(O3600/P3600,"-")</f>
        <v>0.48</v>
      </c>
      <c r="W3600" s="1" t="str">
        <f t="shared" si="479"/>
        <v>32島根県</v>
      </c>
    </row>
    <row r="3601" spans="1:23" ht="14.25" thickBot="1" x14ac:dyDescent="0.2">
      <c r="A3601" s="8">
        <f t="shared" si="478"/>
        <v>240</v>
      </c>
      <c r="B3601" s="8">
        <f>B3600</f>
        <v>3207</v>
      </c>
      <c r="D3601" s="84"/>
      <c r="E3601" s="85" t="s">
        <v>33</v>
      </c>
      <c r="F3601" s="86">
        <v>0</v>
      </c>
      <c r="G3601" s="87">
        <f>IFERROR(F3601/P3601,"-")</f>
        <v>0</v>
      </c>
      <c r="H3601" s="88">
        <v>0</v>
      </c>
      <c r="I3601" s="88">
        <v>0</v>
      </c>
      <c r="J3601" s="88">
        <v>0</v>
      </c>
      <c r="K3601" s="88">
        <v>0</v>
      </c>
      <c r="L3601" s="89">
        <v>0</v>
      </c>
      <c r="M3601" s="90" t="str">
        <f>IFERROR(L3601/F3601,"-")</f>
        <v>-</v>
      </c>
      <c r="N3601" s="91">
        <f>L3601-F3601</f>
        <v>0</v>
      </c>
      <c r="O3601" s="89">
        <v>0</v>
      </c>
      <c r="P3601" s="92">
        <v>38</v>
      </c>
      <c r="Q3601" s="93">
        <f>IFERROR(O3601/P3601,"-")</f>
        <v>0</v>
      </c>
      <c r="W3601" s="1" t="str">
        <f t="shared" si="479"/>
        <v>32島根県</v>
      </c>
    </row>
    <row r="3602" spans="1:23" s="5" customFormat="1" x14ac:dyDescent="0.15">
      <c r="A3602" s="94">
        <f t="shared" si="478"/>
        <v>240</v>
      </c>
      <c r="B3602" s="94">
        <f>B3601</f>
        <v>3207</v>
      </c>
      <c r="D3602" s="95"/>
      <c r="E3602" s="96" t="s">
        <v>34</v>
      </c>
      <c r="F3602" s="97">
        <v>1</v>
      </c>
      <c r="G3602" s="98"/>
      <c r="H3602" s="97">
        <v>1</v>
      </c>
      <c r="I3602" s="97">
        <v>1</v>
      </c>
      <c r="J3602" s="97">
        <v>1</v>
      </c>
      <c r="K3602" s="97">
        <v>1</v>
      </c>
      <c r="L3602" s="97">
        <v>1</v>
      </c>
      <c r="M3602" s="99"/>
      <c r="N3602" s="99"/>
      <c r="O3602" s="100"/>
      <c r="P3602" s="100"/>
      <c r="Q3602" s="99"/>
      <c r="W3602" s="5" t="str">
        <f t="shared" si="479"/>
        <v>32島根県</v>
      </c>
    </row>
    <row r="3603" spans="1:23" x14ac:dyDescent="0.15">
      <c r="A3603" s="8">
        <f>(ROW()+12)/15</f>
        <v>241</v>
      </c>
      <c r="B3603" s="8"/>
      <c r="C3603" s="101">
        <f>(ROW()+12)/15</f>
        <v>241</v>
      </c>
      <c r="D3603" s="101"/>
      <c r="R3603" s="1" t="str">
        <f>"（"&amp;H3605&amp;"　"&amp;H3606&amp;"構想区域）"</f>
        <v>（岡山県　県南東部構想区域）</v>
      </c>
      <c r="W3603" s="1" t="str">
        <f>TEXT(F3605,"0?")&amp;H3605</f>
        <v>33岡山県</v>
      </c>
    </row>
    <row r="3604" spans="1:23" ht="14.25" thickBot="1" x14ac:dyDescent="0.2">
      <c r="A3604" s="8">
        <f t="shared" ref="A3604:A3617" si="480">A3603</f>
        <v>241</v>
      </c>
      <c r="B3604" s="8"/>
      <c r="C3604" s="1" t="s">
        <v>3</v>
      </c>
      <c r="W3604" s="1" t="str">
        <f>W3603</f>
        <v>33岡山県</v>
      </c>
    </row>
    <row r="3605" spans="1:23" x14ac:dyDescent="0.15">
      <c r="A3605" s="8">
        <f t="shared" si="480"/>
        <v>241</v>
      </c>
      <c r="B3605" s="8">
        <v>3301</v>
      </c>
      <c r="D3605" s="10" t="s">
        <v>4</v>
      </c>
      <c r="E3605" s="11"/>
      <c r="F3605" s="12">
        <f>QUOTIENT(F3606,100)</f>
        <v>33</v>
      </c>
      <c r="G3605" s="13"/>
      <c r="H3605" s="14" t="s">
        <v>300</v>
      </c>
      <c r="I3605" s="15"/>
      <c r="N3605" s="16"/>
      <c r="W3605" s="1" t="str">
        <f t="shared" ref="W3605:W3617" si="481">W3604</f>
        <v>33岡山県</v>
      </c>
    </row>
    <row r="3606" spans="1:23" x14ac:dyDescent="0.15">
      <c r="A3606" s="8">
        <f t="shared" si="480"/>
        <v>241</v>
      </c>
      <c r="B3606" s="8">
        <f>B3605</f>
        <v>3301</v>
      </c>
      <c r="D3606" s="17" t="s">
        <v>5</v>
      </c>
      <c r="E3606" s="18"/>
      <c r="F3606" s="19">
        <f>B3606</f>
        <v>3301</v>
      </c>
      <c r="G3606" s="20"/>
      <c r="H3606" s="21" t="s">
        <v>301</v>
      </c>
      <c r="I3606" s="22"/>
      <c r="N3606" s="16"/>
      <c r="W3606" s="1" t="str">
        <f t="shared" si="481"/>
        <v>33岡山県</v>
      </c>
    </row>
    <row r="3607" spans="1:23" x14ac:dyDescent="0.15">
      <c r="A3607" s="8">
        <f t="shared" si="480"/>
        <v>241</v>
      </c>
      <c r="B3607" s="8">
        <f>B3606</f>
        <v>3301</v>
      </c>
      <c r="D3607" s="23" t="s">
        <v>6</v>
      </c>
      <c r="E3607" s="24"/>
      <c r="F3607" s="25">
        <v>91.676000000000002</v>
      </c>
      <c r="G3607" s="26"/>
      <c r="H3607" s="26"/>
      <c r="I3607" s="27"/>
      <c r="J3607" s="28"/>
      <c r="K3607" s="28"/>
      <c r="M3607" s="28"/>
      <c r="N3607" s="29"/>
      <c r="O3607" s="30" t="s">
        <v>7</v>
      </c>
      <c r="W3607" s="1" t="str">
        <f t="shared" si="481"/>
        <v>33岡山県</v>
      </c>
    </row>
    <row r="3608" spans="1:23" ht="14.25" thickBot="1" x14ac:dyDescent="0.2">
      <c r="A3608" s="8">
        <f t="shared" si="480"/>
        <v>241</v>
      </c>
      <c r="B3608" s="8">
        <f>B3607</f>
        <v>3301</v>
      </c>
      <c r="D3608" s="31" t="s">
        <v>8</v>
      </c>
      <c r="E3608" s="32"/>
      <c r="F3608" s="33">
        <v>1899.47</v>
      </c>
      <c r="G3608" s="34"/>
      <c r="H3608" s="34"/>
      <c r="I3608" s="35"/>
      <c r="J3608" s="36"/>
      <c r="K3608" s="36"/>
      <c r="M3608" s="36"/>
      <c r="O3608" s="37">
        <v>6.9999999999999993E-2</v>
      </c>
      <c r="P3608" s="37"/>
      <c r="W3608" s="1" t="str">
        <f t="shared" si="481"/>
        <v>33岡山県</v>
      </c>
    </row>
    <row r="3609" spans="1:23" ht="14.25" thickBot="1" x14ac:dyDescent="0.2">
      <c r="A3609" s="8">
        <f t="shared" si="480"/>
        <v>241</v>
      </c>
      <c r="B3609" s="8"/>
      <c r="C3609" s="1" t="s">
        <v>9</v>
      </c>
      <c r="W3609" s="1" t="str">
        <f t="shared" si="481"/>
        <v>33岡山県</v>
      </c>
    </row>
    <row r="3610" spans="1:23" ht="13.5" customHeight="1" x14ac:dyDescent="0.15">
      <c r="A3610" s="8">
        <f t="shared" si="480"/>
        <v>241</v>
      </c>
      <c r="B3610" s="8"/>
      <c r="D3610" s="38"/>
      <c r="E3610" s="39"/>
      <c r="F3610" s="40" t="s">
        <v>10</v>
      </c>
      <c r="G3610" s="41"/>
      <c r="H3610" s="42" t="s">
        <v>11</v>
      </c>
      <c r="I3610" s="42" t="s">
        <v>12</v>
      </c>
      <c r="J3610" s="42" t="s">
        <v>13</v>
      </c>
      <c r="K3610" s="42" t="s">
        <v>14</v>
      </c>
      <c r="L3610" s="43" t="s">
        <v>15</v>
      </c>
      <c r="M3610" s="41"/>
      <c r="N3610" s="41"/>
      <c r="O3610" s="43" t="s">
        <v>16</v>
      </c>
      <c r="P3610" s="41"/>
      <c r="Q3610" s="44"/>
      <c r="W3610" s="1" t="str">
        <f t="shared" si="481"/>
        <v>33岡山県</v>
      </c>
    </row>
    <row r="3611" spans="1:23" ht="32.25" thickBot="1" x14ac:dyDescent="0.2">
      <c r="A3611" s="8">
        <f t="shared" si="480"/>
        <v>241</v>
      </c>
      <c r="B3611" s="8"/>
      <c r="D3611" s="45"/>
      <c r="E3611" s="46"/>
      <c r="F3611" s="47" t="s">
        <v>17</v>
      </c>
      <c r="G3611" s="48" t="s">
        <v>18</v>
      </c>
      <c r="H3611" s="49" t="s">
        <v>19</v>
      </c>
      <c r="I3611" s="49" t="s">
        <v>20</v>
      </c>
      <c r="J3611" s="49" t="s">
        <v>21</v>
      </c>
      <c r="K3611" s="49" t="s">
        <v>22</v>
      </c>
      <c r="L3611" s="50" t="s">
        <v>23</v>
      </c>
      <c r="M3611" s="51" t="s">
        <v>24</v>
      </c>
      <c r="N3611" s="52" t="s">
        <v>25</v>
      </c>
      <c r="O3611" s="53" t="s">
        <v>26</v>
      </c>
      <c r="P3611" s="51" t="s">
        <v>27</v>
      </c>
      <c r="Q3611" s="54" t="s">
        <v>28</v>
      </c>
      <c r="W3611" s="1" t="str">
        <f t="shared" si="481"/>
        <v>33岡山県</v>
      </c>
    </row>
    <row r="3612" spans="1:23" ht="14.25" thickTop="1" x14ac:dyDescent="0.15">
      <c r="A3612" s="8">
        <f t="shared" si="480"/>
        <v>241</v>
      </c>
      <c r="B3612" s="8">
        <f>B3607</f>
        <v>3301</v>
      </c>
      <c r="D3612" s="55"/>
      <c r="E3612" s="56" t="s">
        <v>29</v>
      </c>
      <c r="F3612" s="57">
        <f>SUM(F3613:F3616)</f>
        <v>11120</v>
      </c>
      <c r="G3612" s="58">
        <f>IFERROR(F3612/P3612,"-")</f>
        <v>1.1732433002743194</v>
      </c>
      <c r="H3612" s="59">
        <f>SUM(H3613:H3616)</f>
        <v>11600</v>
      </c>
      <c r="I3612" s="59">
        <f>SUM(I3613:I3616)</f>
        <v>11441</v>
      </c>
      <c r="J3612" s="59">
        <f>SUM(J3613:J3616)</f>
        <v>11068</v>
      </c>
      <c r="K3612" s="59">
        <f>SUM(K3613:K3616)</f>
        <v>11206</v>
      </c>
      <c r="L3612" s="60">
        <f>SUM(L3613:L3616)</f>
        <v>10953</v>
      </c>
      <c r="M3612" s="61">
        <f>IFERROR(L3612/F3612,"-")</f>
        <v>0.9849820143884892</v>
      </c>
      <c r="N3612" s="62">
        <f>L3612-F3612</f>
        <v>-167</v>
      </c>
      <c r="O3612" s="60">
        <f>SUM(O3613:O3616)</f>
        <v>10538</v>
      </c>
      <c r="P3612" s="63">
        <f>SUM(P3613:P3616)</f>
        <v>9478</v>
      </c>
      <c r="Q3612" s="64">
        <f>IFERROR(O3612/P3612,"-")</f>
        <v>1.111837940493775</v>
      </c>
      <c r="W3612" s="1" t="str">
        <f t="shared" si="481"/>
        <v>33岡山県</v>
      </c>
    </row>
    <row r="3613" spans="1:23" x14ac:dyDescent="0.15">
      <c r="A3613" s="8">
        <f t="shared" si="480"/>
        <v>241</v>
      </c>
      <c r="B3613" s="8">
        <f>B3612</f>
        <v>3301</v>
      </c>
      <c r="D3613" s="65"/>
      <c r="E3613" s="66" t="s">
        <v>30</v>
      </c>
      <c r="F3613" s="67">
        <v>2354</v>
      </c>
      <c r="G3613" s="68">
        <f>IFERROR(F3613/P3613,"-")</f>
        <v>1.983150800336984</v>
      </c>
      <c r="H3613" s="69">
        <v>1989</v>
      </c>
      <c r="I3613" s="69">
        <v>1944</v>
      </c>
      <c r="J3613" s="69">
        <v>2034</v>
      </c>
      <c r="K3613" s="69">
        <v>2110</v>
      </c>
      <c r="L3613" s="70">
        <v>1993</v>
      </c>
      <c r="M3613" s="71">
        <f>IFERROR(L3613/F3613,"-")</f>
        <v>0.84664401019541202</v>
      </c>
      <c r="N3613" s="72">
        <f>L3613-F3613</f>
        <v>-361</v>
      </c>
      <c r="O3613" s="70">
        <v>2099</v>
      </c>
      <c r="P3613" s="73">
        <v>1187</v>
      </c>
      <c r="Q3613" s="74">
        <f>IFERROR(O3613/P3613,"-")</f>
        <v>1.7683235046335299</v>
      </c>
      <c r="W3613" s="1" t="str">
        <f t="shared" si="481"/>
        <v>33岡山県</v>
      </c>
    </row>
    <row r="3614" spans="1:23" x14ac:dyDescent="0.15">
      <c r="A3614" s="8">
        <f t="shared" si="480"/>
        <v>241</v>
      </c>
      <c r="B3614" s="8">
        <f>B3613</f>
        <v>3301</v>
      </c>
      <c r="D3614" s="65"/>
      <c r="E3614" s="75" t="s">
        <v>31</v>
      </c>
      <c r="F3614" s="76">
        <v>4578</v>
      </c>
      <c r="G3614" s="77">
        <f>IFERROR(F3614/P3614,"-")</f>
        <v>1.3727136431784108</v>
      </c>
      <c r="H3614" s="78">
        <v>4441</v>
      </c>
      <c r="I3614" s="78">
        <v>4275</v>
      </c>
      <c r="J3614" s="78">
        <v>4287</v>
      </c>
      <c r="K3614" s="78">
        <v>4142</v>
      </c>
      <c r="L3614" s="79">
        <v>4139</v>
      </c>
      <c r="M3614" s="80">
        <f>IFERROR(L3614/F3614,"-")</f>
        <v>0.90410659676714722</v>
      </c>
      <c r="N3614" s="81">
        <f>L3614-F3614</f>
        <v>-439</v>
      </c>
      <c r="O3614" s="79">
        <v>4102</v>
      </c>
      <c r="P3614" s="82">
        <v>3335</v>
      </c>
      <c r="Q3614" s="83">
        <f>IFERROR(O3614/P3614,"-")</f>
        <v>1.2299850074962519</v>
      </c>
      <c r="W3614" s="1" t="str">
        <f t="shared" si="481"/>
        <v>33岡山県</v>
      </c>
    </row>
    <row r="3615" spans="1:23" x14ac:dyDescent="0.15">
      <c r="A3615" s="8">
        <f t="shared" si="480"/>
        <v>241</v>
      </c>
      <c r="B3615" s="8">
        <f>B3614</f>
        <v>3301</v>
      </c>
      <c r="D3615" s="65"/>
      <c r="E3615" s="75" t="s">
        <v>32</v>
      </c>
      <c r="F3615" s="76">
        <v>1395</v>
      </c>
      <c r="G3615" s="77">
        <f>IFERROR(F3615/P3615,"-")</f>
        <v>0.47659719849675436</v>
      </c>
      <c r="H3615" s="78">
        <v>1666</v>
      </c>
      <c r="I3615" s="78">
        <v>1955</v>
      </c>
      <c r="J3615" s="78">
        <v>1669</v>
      </c>
      <c r="K3615" s="78">
        <v>1992</v>
      </c>
      <c r="L3615" s="79">
        <v>2031</v>
      </c>
      <c r="M3615" s="80">
        <f>IFERROR(L3615/F3615,"-")</f>
        <v>1.4559139784946236</v>
      </c>
      <c r="N3615" s="81">
        <f>L3615-F3615</f>
        <v>636</v>
      </c>
      <c r="O3615" s="79">
        <v>2021</v>
      </c>
      <c r="P3615" s="82">
        <v>2927</v>
      </c>
      <c r="Q3615" s="83">
        <f>IFERROR(O3615/P3615,"-")</f>
        <v>0.69046805603006489</v>
      </c>
      <c r="W3615" s="1" t="str">
        <f t="shared" si="481"/>
        <v>33岡山県</v>
      </c>
    </row>
    <row r="3616" spans="1:23" ht="14.25" thickBot="1" x14ac:dyDescent="0.2">
      <c r="A3616" s="8">
        <f t="shared" si="480"/>
        <v>241</v>
      </c>
      <c r="B3616" s="8">
        <f>B3615</f>
        <v>3301</v>
      </c>
      <c r="D3616" s="84"/>
      <c r="E3616" s="85" t="s">
        <v>33</v>
      </c>
      <c r="F3616" s="86">
        <v>2793</v>
      </c>
      <c r="G3616" s="87">
        <f>IFERROR(F3616/P3616,"-")</f>
        <v>1.3765401675702316</v>
      </c>
      <c r="H3616" s="88">
        <v>3504</v>
      </c>
      <c r="I3616" s="88">
        <v>3267</v>
      </c>
      <c r="J3616" s="88">
        <v>3078</v>
      </c>
      <c r="K3616" s="88">
        <v>2962</v>
      </c>
      <c r="L3616" s="89">
        <v>2790</v>
      </c>
      <c r="M3616" s="90">
        <f>IFERROR(L3616/F3616,"-")</f>
        <v>0.9989258861439313</v>
      </c>
      <c r="N3616" s="91">
        <f>L3616-F3616</f>
        <v>-3</v>
      </c>
      <c r="O3616" s="89">
        <v>2316</v>
      </c>
      <c r="P3616" s="92">
        <v>2029</v>
      </c>
      <c r="Q3616" s="93">
        <f>IFERROR(O3616/P3616,"-")</f>
        <v>1.1414489896500739</v>
      </c>
      <c r="W3616" s="1" t="str">
        <f t="shared" si="481"/>
        <v>33岡山県</v>
      </c>
    </row>
    <row r="3617" spans="1:23" s="5" customFormat="1" x14ac:dyDescent="0.15">
      <c r="A3617" s="94">
        <f t="shared" si="480"/>
        <v>241</v>
      </c>
      <c r="B3617" s="94">
        <f>B3616</f>
        <v>3301</v>
      </c>
      <c r="D3617" s="95"/>
      <c r="E3617" s="96" t="s">
        <v>34</v>
      </c>
      <c r="F3617" s="97">
        <v>0.95833333333333337</v>
      </c>
      <c r="G3617" s="98"/>
      <c r="H3617" s="97">
        <v>0.9375</v>
      </c>
      <c r="I3617" s="97">
        <v>0.97887323943661975</v>
      </c>
      <c r="J3617" s="97">
        <v>0.93571428571428572</v>
      </c>
      <c r="K3617" s="97">
        <v>0.98550724637681164</v>
      </c>
      <c r="L3617" s="97">
        <v>0.95488721804511278</v>
      </c>
      <c r="M3617" s="99"/>
      <c r="N3617" s="99"/>
      <c r="O3617" s="100"/>
      <c r="P3617" s="100"/>
      <c r="Q3617" s="99"/>
      <c r="W3617" s="5" t="str">
        <f t="shared" si="481"/>
        <v>33岡山県</v>
      </c>
    </row>
    <row r="3618" spans="1:23" x14ac:dyDescent="0.15">
      <c r="A3618" s="8">
        <f>(ROW()+12)/15</f>
        <v>242</v>
      </c>
      <c r="B3618" s="8"/>
      <c r="C3618" s="101">
        <f>(ROW()+12)/15</f>
        <v>242</v>
      </c>
      <c r="D3618" s="101"/>
      <c r="R3618" s="1" t="str">
        <f>"（"&amp;H3620&amp;"　"&amp;H3621&amp;"構想区域）"</f>
        <v>（岡山県　県南西部構想区域）</v>
      </c>
      <c r="W3618" s="1" t="str">
        <f>TEXT(F3620,"0?")&amp;H3620</f>
        <v>33岡山県</v>
      </c>
    </row>
    <row r="3619" spans="1:23" ht="14.25" thickBot="1" x14ac:dyDescent="0.2">
      <c r="A3619" s="8">
        <f t="shared" ref="A3619:A3632" si="482">A3618</f>
        <v>242</v>
      </c>
      <c r="B3619" s="8"/>
      <c r="C3619" s="1" t="s">
        <v>3</v>
      </c>
      <c r="W3619" s="1" t="str">
        <f>W3618</f>
        <v>33岡山県</v>
      </c>
    </row>
    <row r="3620" spans="1:23" x14ac:dyDescent="0.15">
      <c r="A3620" s="8">
        <f t="shared" si="482"/>
        <v>242</v>
      </c>
      <c r="B3620" s="8">
        <v>3302</v>
      </c>
      <c r="D3620" s="10" t="s">
        <v>4</v>
      </c>
      <c r="E3620" s="11"/>
      <c r="F3620" s="12">
        <f>QUOTIENT(F3621,100)</f>
        <v>33</v>
      </c>
      <c r="G3620" s="13"/>
      <c r="H3620" s="14" t="s">
        <v>300</v>
      </c>
      <c r="I3620" s="15"/>
      <c r="N3620" s="16"/>
      <c r="W3620" s="1" t="str">
        <f t="shared" ref="W3620:W3632" si="483">W3619</f>
        <v>33岡山県</v>
      </c>
    </row>
    <row r="3621" spans="1:23" x14ac:dyDescent="0.15">
      <c r="A3621" s="8">
        <f t="shared" si="482"/>
        <v>242</v>
      </c>
      <c r="B3621" s="8">
        <f>B3620</f>
        <v>3302</v>
      </c>
      <c r="D3621" s="17" t="s">
        <v>5</v>
      </c>
      <c r="E3621" s="18"/>
      <c r="F3621" s="19">
        <f>B3621</f>
        <v>3302</v>
      </c>
      <c r="G3621" s="20"/>
      <c r="H3621" s="21" t="s">
        <v>302</v>
      </c>
      <c r="I3621" s="22"/>
      <c r="N3621" s="16"/>
      <c r="W3621" s="1" t="str">
        <f t="shared" si="483"/>
        <v>33岡山県</v>
      </c>
    </row>
    <row r="3622" spans="1:23" x14ac:dyDescent="0.15">
      <c r="A3622" s="8">
        <f t="shared" si="482"/>
        <v>242</v>
      </c>
      <c r="B3622" s="8">
        <f>B3621</f>
        <v>3302</v>
      </c>
      <c r="D3622" s="23" t="s">
        <v>6</v>
      </c>
      <c r="E3622" s="24"/>
      <c r="F3622" s="25">
        <v>69.759799999999998</v>
      </c>
      <c r="G3622" s="26"/>
      <c r="H3622" s="26"/>
      <c r="I3622" s="27"/>
      <c r="J3622" s="28"/>
      <c r="K3622" s="28"/>
      <c r="M3622" s="28"/>
      <c r="N3622" s="29"/>
      <c r="O3622" s="30" t="s">
        <v>7</v>
      </c>
      <c r="W3622" s="1" t="str">
        <f t="shared" si="483"/>
        <v>33岡山県</v>
      </c>
    </row>
    <row r="3623" spans="1:23" ht="14.25" thickBot="1" x14ac:dyDescent="0.2">
      <c r="A3623" s="8">
        <f t="shared" si="482"/>
        <v>242</v>
      </c>
      <c r="B3623" s="8">
        <f>B3622</f>
        <v>3302</v>
      </c>
      <c r="D3623" s="31" t="s">
        <v>8</v>
      </c>
      <c r="E3623" s="32"/>
      <c r="F3623" s="33">
        <v>1124.24</v>
      </c>
      <c r="G3623" s="34"/>
      <c r="H3623" s="34"/>
      <c r="I3623" s="35"/>
      <c r="J3623" s="36"/>
      <c r="K3623" s="36"/>
      <c r="M3623" s="36"/>
      <c r="O3623" s="37">
        <v>6.5000000000000016E-2</v>
      </c>
      <c r="P3623" s="37"/>
      <c r="W3623" s="1" t="str">
        <f t="shared" si="483"/>
        <v>33岡山県</v>
      </c>
    </row>
    <row r="3624" spans="1:23" ht="14.25" thickBot="1" x14ac:dyDescent="0.2">
      <c r="A3624" s="8">
        <f t="shared" si="482"/>
        <v>242</v>
      </c>
      <c r="B3624" s="8"/>
      <c r="C3624" s="1" t="s">
        <v>9</v>
      </c>
      <c r="W3624" s="1" t="str">
        <f t="shared" si="483"/>
        <v>33岡山県</v>
      </c>
    </row>
    <row r="3625" spans="1:23" ht="13.5" customHeight="1" x14ac:dyDescent="0.15">
      <c r="A3625" s="8">
        <f t="shared" si="482"/>
        <v>242</v>
      </c>
      <c r="B3625" s="8"/>
      <c r="D3625" s="38"/>
      <c r="E3625" s="39"/>
      <c r="F3625" s="40" t="s">
        <v>10</v>
      </c>
      <c r="G3625" s="41"/>
      <c r="H3625" s="42" t="s">
        <v>11</v>
      </c>
      <c r="I3625" s="42" t="s">
        <v>12</v>
      </c>
      <c r="J3625" s="42" t="s">
        <v>13</v>
      </c>
      <c r="K3625" s="42" t="s">
        <v>14</v>
      </c>
      <c r="L3625" s="43" t="s">
        <v>15</v>
      </c>
      <c r="M3625" s="41"/>
      <c r="N3625" s="41"/>
      <c r="O3625" s="43" t="s">
        <v>16</v>
      </c>
      <c r="P3625" s="41"/>
      <c r="Q3625" s="44"/>
      <c r="W3625" s="1" t="str">
        <f t="shared" si="483"/>
        <v>33岡山県</v>
      </c>
    </row>
    <row r="3626" spans="1:23" ht="32.25" thickBot="1" x14ac:dyDescent="0.2">
      <c r="A3626" s="8">
        <f t="shared" si="482"/>
        <v>242</v>
      </c>
      <c r="B3626" s="8"/>
      <c r="D3626" s="45"/>
      <c r="E3626" s="46"/>
      <c r="F3626" s="47" t="s">
        <v>17</v>
      </c>
      <c r="G3626" s="48" t="s">
        <v>18</v>
      </c>
      <c r="H3626" s="49" t="s">
        <v>19</v>
      </c>
      <c r="I3626" s="49" t="s">
        <v>20</v>
      </c>
      <c r="J3626" s="49" t="s">
        <v>21</v>
      </c>
      <c r="K3626" s="49" t="s">
        <v>22</v>
      </c>
      <c r="L3626" s="50" t="s">
        <v>23</v>
      </c>
      <c r="M3626" s="51" t="s">
        <v>24</v>
      </c>
      <c r="N3626" s="52" t="s">
        <v>25</v>
      </c>
      <c r="O3626" s="53" t="s">
        <v>26</v>
      </c>
      <c r="P3626" s="51" t="s">
        <v>27</v>
      </c>
      <c r="Q3626" s="54" t="s">
        <v>28</v>
      </c>
      <c r="W3626" s="1" t="str">
        <f t="shared" si="483"/>
        <v>33岡山県</v>
      </c>
    </row>
    <row r="3627" spans="1:23" ht="14.25" thickTop="1" x14ac:dyDescent="0.15">
      <c r="A3627" s="8">
        <f t="shared" si="482"/>
        <v>242</v>
      </c>
      <c r="B3627" s="8">
        <f>B3622</f>
        <v>3302</v>
      </c>
      <c r="D3627" s="55"/>
      <c r="E3627" s="56" t="s">
        <v>29</v>
      </c>
      <c r="F3627" s="57">
        <f>SUM(F3628:F3631)</f>
        <v>8598</v>
      </c>
      <c r="G3627" s="58">
        <f>IFERROR(F3627/P3627,"-")</f>
        <v>1.0438266359111328</v>
      </c>
      <c r="H3627" s="59">
        <f>SUM(H3628:H3631)</f>
        <v>8506</v>
      </c>
      <c r="I3627" s="59">
        <f>SUM(I3628:I3631)</f>
        <v>8429</v>
      </c>
      <c r="J3627" s="59">
        <f>SUM(J3628:J3631)</f>
        <v>8439</v>
      </c>
      <c r="K3627" s="59">
        <f>SUM(K3628:K3631)</f>
        <v>8172</v>
      </c>
      <c r="L3627" s="60">
        <f>SUM(L3628:L3631)</f>
        <v>8218</v>
      </c>
      <c r="M3627" s="61">
        <f>IFERROR(L3627/F3627,"-")</f>
        <v>0.95580367527331933</v>
      </c>
      <c r="N3627" s="62">
        <f>L3627-F3627</f>
        <v>-380</v>
      </c>
      <c r="O3627" s="60">
        <f>SUM(O3628:O3631)</f>
        <v>8295</v>
      </c>
      <c r="P3627" s="63">
        <f>SUM(P3628:P3631)</f>
        <v>8237</v>
      </c>
      <c r="Q3627" s="64">
        <f>IFERROR(O3627/P3627,"-")</f>
        <v>1.0070413985674396</v>
      </c>
      <c r="W3627" s="1" t="str">
        <f t="shared" si="483"/>
        <v>33岡山県</v>
      </c>
    </row>
    <row r="3628" spans="1:23" x14ac:dyDescent="0.15">
      <c r="A3628" s="8">
        <f t="shared" si="482"/>
        <v>242</v>
      </c>
      <c r="B3628" s="8">
        <f>B3627</f>
        <v>3302</v>
      </c>
      <c r="D3628" s="65"/>
      <c r="E3628" s="66" t="s">
        <v>30</v>
      </c>
      <c r="F3628" s="67">
        <v>1743</v>
      </c>
      <c r="G3628" s="68">
        <f>IFERROR(F3628/P3628,"-")</f>
        <v>1.9628378378378379</v>
      </c>
      <c r="H3628" s="69">
        <v>1740</v>
      </c>
      <c r="I3628" s="69">
        <v>1697</v>
      </c>
      <c r="J3628" s="69">
        <v>1700</v>
      </c>
      <c r="K3628" s="69">
        <v>1789</v>
      </c>
      <c r="L3628" s="70">
        <v>1757</v>
      </c>
      <c r="M3628" s="71">
        <f>IFERROR(L3628/F3628,"-")</f>
        <v>1.0080321285140563</v>
      </c>
      <c r="N3628" s="72">
        <f>L3628-F3628</f>
        <v>14</v>
      </c>
      <c r="O3628" s="70">
        <v>1831</v>
      </c>
      <c r="P3628" s="73">
        <v>888</v>
      </c>
      <c r="Q3628" s="74">
        <f>IFERROR(O3628/P3628,"-")</f>
        <v>2.0619369369369371</v>
      </c>
      <c r="W3628" s="1" t="str">
        <f t="shared" si="483"/>
        <v>33岡山県</v>
      </c>
    </row>
    <row r="3629" spans="1:23" x14ac:dyDescent="0.15">
      <c r="A3629" s="8">
        <f t="shared" si="482"/>
        <v>242</v>
      </c>
      <c r="B3629" s="8">
        <f>B3628</f>
        <v>3302</v>
      </c>
      <c r="D3629" s="65"/>
      <c r="E3629" s="75" t="s">
        <v>31</v>
      </c>
      <c r="F3629" s="76">
        <v>3328</v>
      </c>
      <c r="G3629" s="77">
        <f>IFERROR(F3629/P3629,"-")</f>
        <v>1.2226304188096988</v>
      </c>
      <c r="H3629" s="78">
        <v>3318</v>
      </c>
      <c r="I3629" s="78">
        <v>3245</v>
      </c>
      <c r="J3629" s="78">
        <v>3277</v>
      </c>
      <c r="K3629" s="78">
        <v>3038</v>
      </c>
      <c r="L3629" s="79">
        <v>2912</v>
      </c>
      <c r="M3629" s="80">
        <f>IFERROR(L3629/F3629,"-")</f>
        <v>0.875</v>
      </c>
      <c r="N3629" s="81">
        <f>L3629-F3629</f>
        <v>-416</v>
      </c>
      <c r="O3629" s="79">
        <v>2846</v>
      </c>
      <c r="P3629" s="82">
        <v>2722</v>
      </c>
      <c r="Q3629" s="83">
        <f>IFERROR(O3629/P3629,"-")</f>
        <v>1.0455547391623805</v>
      </c>
      <c r="W3629" s="1" t="str">
        <f t="shared" si="483"/>
        <v>33岡山県</v>
      </c>
    </row>
    <row r="3630" spans="1:23" x14ac:dyDescent="0.15">
      <c r="A3630" s="8">
        <f t="shared" si="482"/>
        <v>242</v>
      </c>
      <c r="B3630" s="8">
        <f>B3629</f>
        <v>3302</v>
      </c>
      <c r="D3630" s="65"/>
      <c r="E3630" s="75" t="s">
        <v>32</v>
      </c>
      <c r="F3630" s="76">
        <v>1222</v>
      </c>
      <c r="G3630" s="77">
        <f>IFERROR(F3630/P3630,"-")</f>
        <v>0.44259326331039478</v>
      </c>
      <c r="H3630" s="78">
        <v>1330</v>
      </c>
      <c r="I3630" s="78">
        <v>1371</v>
      </c>
      <c r="J3630" s="78">
        <v>1263</v>
      </c>
      <c r="K3630" s="78">
        <v>1332</v>
      </c>
      <c r="L3630" s="79">
        <v>1519</v>
      </c>
      <c r="M3630" s="80">
        <f>IFERROR(L3630/F3630,"-")</f>
        <v>1.2430441898527005</v>
      </c>
      <c r="N3630" s="81">
        <f>L3630-F3630</f>
        <v>297</v>
      </c>
      <c r="O3630" s="79">
        <v>1819</v>
      </c>
      <c r="P3630" s="82">
        <v>2761</v>
      </c>
      <c r="Q3630" s="83">
        <f>IFERROR(O3630/P3630,"-")</f>
        <v>0.65881926838102134</v>
      </c>
      <c r="W3630" s="1" t="str">
        <f t="shared" si="483"/>
        <v>33岡山県</v>
      </c>
    </row>
    <row r="3631" spans="1:23" ht="14.25" thickBot="1" x14ac:dyDescent="0.2">
      <c r="A3631" s="8">
        <f t="shared" si="482"/>
        <v>242</v>
      </c>
      <c r="B3631" s="8">
        <f>B3630</f>
        <v>3302</v>
      </c>
      <c r="D3631" s="84"/>
      <c r="E3631" s="85" t="s">
        <v>33</v>
      </c>
      <c r="F3631" s="86">
        <v>2305</v>
      </c>
      <c r="G3631" s="87">
        <f>IFERROR(F3631/P3631,"-")</f>
        <v>1.235262593783494</v>
      </c>
      <c r="H3631" s="88">
        <v>2118</v>
      </c>
      <c r="I3631" s="88">
        <v>2116</v>
      </c>
      <c r="J3631" s="88">
        <v>2199</v>
      </c>
      <c r="K3631" s="88">
        <v>2013</v>
      </c>
      <c r="L3631" s="89">
        <v>2030</v>
      </c>
      <c r="M3631" s="90">
        <f>IFERROR(L3631/F3631,"-")</f>
        <v>0.88069414316702821</v>
      </c>
      <c r="N3631" s="91">
        <f>L3631-F3631</f>
        <v>-275</v>
      </c>
      <c r="O3631" s="89">
        <v>1799</v>
      </c>
      <c r="P3631" s="92">
        <v>1866</v>
      </c>
      <c r="Q3631" s="93">
        <f>IFERROR(O3631/P3631,"-")</f>
        <v>0.96409431939978563</v>
      </c>
      <c r="W3631" s="1" t="str">
        <f t="shared" si="483"/>
        <v>33岡山県</v>
      </c>
    </row>
    <row r="3632" spans="1:23" s="5" customFormat="1" x14ac:dyDescent="0.15">
      <c r="A3632" s="94">
        <f t="shared" si="482"/>
        <v>242</v>
      </c>
      <c r="B3632" s="94">
        <f>B3631</f>
        <v>3302</v>
      </c>
      <c r="D3632" s="95"/>
      <c r="E3632" s="96" t="s">
        <v>34</v>
      </c>
      <c r="F3632" s="97">
        <v>0.95876288659793818</v>
      </c>
      <c r="G3632" s="98"/>
      <c r="H3632" s="97">
        <v>0.97802197802197799</v>
      </c>
      <c r="I3632" s="97">
        <v>0.9438202247191011</v>
      </c>
      <c r="J3632" s="97">
        <v>0.94186046511627908</v>
      </c>
      <c r="K3632" s="97">
        <v>0.95348837209302328</v>
      </c>
      <c r="L3632" s="97">
        <v>0.95238095238095233</v>
      </c>
      <c r="M3632" s="99"/>
      <c r="N3632" s="99"/>
      <c r="O3632" s="100"/>
      <c r="P3632" s="100"/>
      <c r="Q3632" s="99"/>
      <c r="W3632" s="5" t="str">
        <f t="shared" si="483"/>
        <v>33岡山県</v>
      </c>
    </row>
    <row r="3633" spans="1:23" x14ac:dyDescent="0.15">
      <c r="A3633" s="8">
        <f>(ROW()+12)/15</f>
        <v>243</v>
      </c>
      <c r="B3633" s="8"/>
      <c r="C3633" s="101">
        <f>(ROW()+12)/15</f>
        <v>243</v>
      </c>
      <c r="D3633" s="101"/>
      <c r="R3633" s="1" t="str">
        <f>"（"&amp;H3635&amp;"　"&amp;H3636&amp;"構想区域）"</f>
        <v>（岡山県　高梁・新見構想区域）</v>
      </c>
      <c r="W3633" s="1" t="str">
        <f>TEXT(F3635,"0?")&amp;H3635</f>
        <v>33岡山県</v>
      </c>
    </row>
    <row r="3634" spans="1:23" ht="14.25" thickBot="1" x14ac:dyDescent="0.2">
      <c r="A3634" s="8">
        <f t="shared" ref="A3634:A3647" si="484">A3633</f>
        <v>243</v>
      </c>
      <c r="B3634" s="8"/>
      <c r="C3634" s="1" t="s">
        <v>3</v>
      </c>
      <c r="W3634" s="1" t="str">
        <f>W3633</f>
        <v>33岡山県</v>
      </c>
    </row>
    <row r="3635" spans="1:23" x14ac:dyDescent="0.15">
      <c r="A3635" s="8">
        <f t="shared" si="484"/>
        <v>243</v>
      </c>
      <c r="B3635" s="8">
        <v>3303</v>
      </c>
      <c r="D3635" s="10" t="s">
        <v>4</v>
      </c>
      <c r="E3635" s="11"/>
      <c r="F3635" s="12">
        <f>QUOTIENT(F3636,100)</f>
        <v>33</v>
      </c>
      <c r="G3635" s="13"/>
      <c r="H3635" s="14" t="s">
        <v>300</v>
      </c>
      <c r="I3635" s="15"/>
      <c r="N3635" s="16"/>
      <c r="W3635" s="1" t="str">
        <f t="shared" ref="W3635:W3647" si="485">W3634</f>
        <v>33岡山県</v>
      </c>
    </row>
    <row r="3636" spans="1:23" x14ac:dyDescent="0.15">
      <c r="A3636" s="8">
        <f t="shared" si="484"/>
        <v>243</v>
      </c>
      <c r="B3636" s="8">
        <f>B3635</f>
        <v>3303</v>
      </c>
      <c r="D3636" s="17" t="s">
        <v>5</v>
      </c>
      <c r="E3636" s="18"/>
      <c r="F3636" s="19">
        <f>B3636</f>
        <v>3303</v>
      </c>
      <c r="G3636" s="20"/>
      <c r="H3636" s="21" t="s">
        <v>303</v>
      </c>
      <c r="I3636" s="22"/>
      <c r="N3636" s="16"/>
      <c r="W3636" s="1" t="str">
        <f t="shared" si="485"/>
        <v>33岡山県</v>
      </c>
    </row>
    <row r="3637" spans="1:23" x14ac:dyDescent="0.15">
      <c r="A3637" s="8">
        <f t="shared" si="484"/>
        <v>243</v>
      </c>
      <c r="B3637" s="8">
        <f>B3636</f>
        <v>3303</v>
      </c>
      <c r="D3637" s="23" t="s">
        <v>6</v>
      </c>
      <c r="E3637" s="24"/>
      <c r="F3637" s="25">
        <v>5.7150999999999996</v>
      </c>
      <c r="G3637" s="26"/>
      <c r="H3637" s="26"/>
      <c r="I3637" s="27"/>
      <c r="J3637" s="28"/>
      <c r="K3637" s="28"/>
      <c r="M3637" s="28"/>
      <c r="N3637" s="29"/>
      <c r="O3637" s="30" t="s">
        <v>7</v>
      </c>
      <c r="W3637" s="1" t="str">
        <f t="shared" si="485"/>
        <v>33岡山県</v>
      </c>
    </row>
    <row r="3638" spans="1:23" ht="14.25" thickBot="1" x14ac:dyDescent="0.2">
      <c r="A3638" s="8">
        <f t="shared" si="484"/>
        <v>243</v>
      </c>
      <c r="B3638" s="8">
        <f>B3637</f>
        <v>3303</v>
      </c>
      <c r="D3638" s="31" t="s">
        <v>8</v>
      </c>
      <c r="E3638" s="32"/>
      <c r="F3638" s="33">
        <v>1340.28</v>
      </c>
      <c r="G3638" s="34"/>
      <c r="H3638" s="34"/>
      <c r="I3638" s="35"/>
      <c r="J3638" s="36"/>
      <c r="K3638" s="36"/>
      <c r="M3638" s="36"/>
      <c r="O3638" s="37">
        <v>-0.372</v>
      </c>
      <c r="P3638" s="37"/>
      <c r="W3638" s="1" t="str">
        <f t="shared" si="485"/>
        <v>33岡山県</v>
      </c>
    </row>
    <row r="3639" spans="1:23" ht="14.25" thickBot="1" x14ac:dyDescent="0.2">
      <c r="A3639" s="8">
        <f t="shared" si="484"/>
        <v>243</v>
      </c>
      <c r="B3639" s="8"/>
      <c r="C3639" s="1" t="s">
        <v>9</v>
      </c>
      <c r="W3639" s="1" t="str">
        <f t="shared" si="485"/>
        <v>33岡山県</v>
      </c>
    </row>
    <row r="3640" spans="1:23" ht="13.5" customHeight="1" x14ac:dyDescent="0.15">
      <c r="A3640" s="8">
        <f t="shared" si="484"/>
        <v>243</v>
      </c>
      <c r="B3640" s="8"/>
      <c r="D3640" s="38"/>
      <c r="E3640" s="39"/>
      <c r="F3640" s="40" t="s">
        <v>10</v>
      </c>
      <c r="G3640" s="41"/>
      <c r="H3640" s="42" t="s">
        <v>11</v>
      </c>
      <c r="I3640" s="42" t="s">
        <v>12</v>
      </c>
      <c r="J3640" s="42" t="s">
        <v>13</v>
      </c>
      <c r="K3640" s="42" t="s">
        <v>14</v>
      </c>
      <c r="L3640" s="43" t="s">
        <v>15</v>
      </c>
      <c r="M3640" s="41"/>
      <c r="N3640" s="41"/>
      <c r="O3640" s="43" t="s">
        <v>16</v>
      </c>
      <c r="P3640" s="41"/>
      <c r="Q3640" s="44"/>
      <c r="W3640" s="1" t="str">
        <f t="shared" si="485"/>
        <v>33岡山県</v>
      </c>
    </row>
    <row r="3641" spans="1:23" ht="32.25" thickBot="1" x14ac:dyDescent="0.2">
      <c r="A3641" s="8">
        <f t="shared" si="484"/>
        <v>243</v>
      </c>
      <c r="B3641" s="8"/>
      <c r="D3641" s="45"/>
      <c r="E3641" s="46"/>
      <c r="F3641" s="47" t="s">
        <v>17</v>
      </c>
      <c r="G3641" s="48" t="s">
        <v>18</v>
      </c>
      <c r="H3641" s="49" t="s">
        <v>19</v>
      </c>
      <c r="I3641" s="49" t="s">
        <v>20</v>
      </c>
      <c r="J3641" s="49" t="s">
        <v>21</v>
      </c>
      <c r="K3641" s="49" t="s">
        <v>22</v>
      </c>
      <c r="L3641" s="50" t="s">
        <v>23</v>
      </c>
      <c r="M3641" s="51" t="s">
        <v>24</v>
      </c>
      <c r="N3641" s="52" t="s">
        <v>25</v>
      </c>
      <c r="O3641" s="53" t="s">
        <v>26</v>
      </c>
      <c r="P3641" s="51" t="s">
        <v>27</v>
      </c>
      <c r="Q3641" s="54" t="s">
        <v>28</v>
      </c>
      <c r="W3641" s="1" t="str">
        <f t="shared" si="485"/>
        <v>33岡山県</v>
      </c>
    </row>
    <row r="3642" spans="1:23" ht="14.25" thickTop="1" x14ac:dyDescent="0.15">
      <c r="A3642" s="8">
        <f t="shared" si="484"/>
        <v>243</v>
      </c>
      <c r="B3642" s="8">
        <f>B3637</f>
        <v>3303</v>
      </c>
      <c r="D3642" s="55"/>
      <c r="E3642" s="56" t="s">
        <v>29</v>
      </c>
      <c r="F3642" s="57">
        <f>SUM(F3643:F3646)</f>
        <v>812</v>
      </c>
      <c r="G3642" s="58">
        <f>IFERROR(F3642/P3642,"-")</f>
        <v>1.742489270386266</v>
      </c>
      <c r="H3642" s="59">
        <f>SUM(H3643:H3646)</f>
        <v>777</v>
      </c>
      <c r="I3642" s="59">
        <f>SUM(I3643:I3646)</f>
        <v>746</v>
      </c>
      <c r="J3642" s="59">
        <f>SUM(J3643:J3646)</f>
        <v>776</v>
      </c>
      <c r="K3642" s="59">
        <f>SUM(K3643:K3646)</f>
        <v>657</v>
      </c>
      <c r="L3642" s="60">
        <f>SUM(L3643:L3646)</f>
        <v>657</v>
      </c>
      <c r="M3642" s="61">
        <f>IFERROR(L3642/F3642,"-")</f>
        <v>0.80911330049261088</v>
      </c>
      <c r="N3642" s="62">
        <f>L3642-F3642</f>
        <v>-155</v>
      </c>
      <c r="O3642" s="60">
        <f>SUM(O3643:O3646)</f>
        <v>651</v>
      </c>
      <c r="P3642" s="63">
        <f>SUM(P3643:P3646)</f>
        <v>466</v>
      </c>
      <c r="Q3642" s="64">
        <f>IFERROR(O3642/P3642,"-")</f>
        <v>1.3969957081545064</v>
      </c>
      <c r="W3642" s="1" t="str">
        <f t="shared" si="485"/>
        <v>33岡山県</v>
      </c>
    </row>
    <row r="3643" spans="1:23" x14ac:dyDescent="0.15">
      <c r="A3643" s="8">
        <f t="shared" si="484"/>
        <v>243</v>
      </c>
      <c r="B3643" s="8">
        <f>B3642</f>
        <v>3303</v>
      </c>
      <c r="D3643" s="65"/>
      <c r="E3643" s="66" t="s">
        <v>30</v>
      </c>
      <c r="F3643" s="67">
        <v>0</v>
      </c>
      <c r="G3643" s="68">
        <f>IFERROR(F3643/P3643,"-")</f>
        <v>0</v>
      </c>
      <c r="H3643" s="69">
        <v>0</v>
      </c>
      <c r="I3643" s="69">
        <v>0</v>
      </c>
      <c r="J3643" s="69">
        <v>0</v>
      </c>
      <c r="K3643" s="69">
        <v>0</v>
      </c>
      <c r="L3643" s="70">
        <v>0</v>
      </c>
      <c r="M3643" s="71" t="str">
        <f>IFERROR(L3643/F3643,"-")</f>
        <v>-</v>
      </c>
      <c r="N3643" s="72">
        <f>L3643-F3643</f>
        <v>0</v>
      </c>
      <c r="O3643" s="70">
        <v>0</v>
      </c>
      <c r="P3643" s="73">
        <v>17</v>
      </c>
      <c r="Q3643" s="74">
        <f>IFERROR(O3643/P3643,"-")</f>
        <v>0</v>
      </c>
      <c r="W3643" s="1" t="str">
        <f t="shared" si="485"/>
        <v>33岡山県</v>
      </c>
    </row>
    <row r="3644" spans="1:23" x14ac:dyDescent="0.15">
      <c r="A3644" s="8">
        <f t="shared" si="484"/>
        <v>243</v>
      </c>
      <c r="B3644" s="8">
        <f>B3643</f>
        <v>3303</v>
      </c>
      <c r="D3644" s="65"/>
      <c r="E3644" s="75" t="s">
        <v>31</v>
      </c>
      <c r="F3644" s="76">
        <v>377</v>
      </c>
      <c r="G3644" s="77">
        <f>IFERROR(F3644/P3644,"-")</f>
        <v>3.065040650406504</v>
      </c>
      <c r="H3644" s="78">
        <v>289</v>
      </c>
      <c r="I3644" s="78">
        <v>289</v>
      </c>
      <c r="J3644" s="78">
        <v>345</v>
      </c>
      <c r="K3644" s="78">
        <v>289</v>
      </c>
      <c r="L3644" s="79">
        <v>260</v>
      </c>
      <c r="M3644" s="80">
        <f>IFERROR(L3644/F3644,"-")</f>
        <v>0.68965517241379315</v>
      </c>
      <c r="N3644" s="81">
        <f>L3644-F3644</f>
        <v>-117</v>
      </c>
      <c r="O3644" s="79">
        <v>260</v>
      </c>
      <c r="P3644" s="82">
        <v>123</v>
      </c>
      <c r="Q3644" s="83">
        <f>IFERROR(O3644/P3644,"-")</f>
        <v>2.1138211382113821</v>
      </c>
      <c r="W3644" s="1" t="str">
        <f t="shared" si="485"/>
        <v>33岡山県</v>
      </c>
    </row>
    <row r="3645" spans="1:23" x14ac:dyDescent="0.15">
      <c r="A3645" s="8">
        <f t="shared" si="484"/>
        <v>243</v>
      </c>
      <c r="B3645" s="8">
        <f>B3644</f>
        <v>3303</v>
      </c>
      <c r="D3645" s="65"/>
      <c r="E3645" s="75" t="s">
        <v>32</v>
      </c>
      <c r="F3645" s="76">
        <v>113</v>
      </c>
      <c r="G3645" s="77">
        <f>IFERROR(F3645/P3645,"-")</f>
        <v>0.84328358208955223</v>
      </c>
      <c r="H3645" s="78">
        <v>166</v>
      </c>
      <c r="I3645" s="78">
        <v>166</v>
      </c>
      <c r="J3645" s="78">
        <v>166</v>
      </c>
      <c r="K3645" s="78">
        <v>166</v>
      </c>
      <c r="L3645" s="79">
        <v>163</v>
      </c>
      <c r="M3645" s="80">
        <f>IFERROR(L3645/F3645,"-")</f>
        <v>1.4424778761061947</v>
      </c>
      <c r="N3645" s="81">
        <f>L3645-F3645</f>
        <v>50</v>
      </c>
      <c r="O3645" s="79">
        <v>169</v>
      </c>
      <c r="P3645" s="82">
        <v>134</v>
      </c>
      <c r="Q3645" s="83">
        <f>IFERROR(O3645/P3645,"-")</f>
        <v>1.2611940298507462</v>
      </c>
      <c r="W3645" s="1" t="str">
        <f t="shared" si="485"/>
        <v>33岡山県</v>
      </c>
    </row>
    <row r="3646" spans="1:23" ht="14.25" thickBot="1" x14ac:dyDescent="0.2">
      <c r="A3646" s="8">
        <f t="shared" si="484"/>
        <v>243</v>
      </c>
      <c r="B3646" s="8">
        <f>B3645</f>
        <v>3303</v>
      </c>
      <c r="D3646" s="84"/>
      <c r="E3646" s="85" t="s">
        <v>33</v>
      </c>
      <c r="F3646" s="86">
        <v>322</v>
      </c>
      <c r="G3646" s="87">
        <f>IFERROR(F3646/P3646,"-")</f>
        <v>1.6770833333333333</v>
      </c>
      <c r="H3646" s="88">
        <v>322</v>
      </c>
      <c r="I3646" s="88">
        <v>291</v>
      </c>
      <c r="J3646" s="88">
        <v>265</v>
      </c>
      <c r="K3646" s="88">
        <v>202</v>
      </c>
      <c r="L3646" s="89">
        <v>234</v>
      </c>
      <c r="M3646" s="90">
        <f>IFERROR(L3646/F3646,"-")</f>
        <v>0.72670807453416153</v>
      </c>
      <c r="N3646" s="91">
        <f>L3646-F3646</f>
        <v>-88</v>
      </c>
      <c r="O3646" s="89">
        <v>222</v>
      </c>
      <c r="P3646" s="92">
        <v>192</v>
      </c>
      <c r="Q3646" s="93">
        <f>IFERROR(O3646/P3646,"-")</f>
        <v>1.15625</v>
      </c>
      <c r="W3646" s="1" t="str">
        <f t="shared" si="485"/>
        <v>33岡山県</v>
      </c>
    </row>
    <row r="3647" spans="1:23" s="5" customFormat="1" x14ac:dyDescent="0.15">
      <c r="A3647" s="94">
        <f t="shared" si="484"/>
        <v>243</v>
      </c>
      <c r="B3647" s="94">
        <f>B3646</f>
        <v>3303</v>
      </c>
      <c r="D3647" s="95"/>
      <c r="E3647" s="96" t="s">
        <v>34</v>
      </c>
      <c r="F3647" s="97">
        <v>1</v>
      </c>
      <c r="G3647" s="98"/>
      <c r="H3647" s="97">
        <v>1</v>
      </c>
      <c r="I3647" s="97">
        <v>1</v>
      </c>
      <c r="J3647" s="97">
        <v>1</v>
      </c>
      <c r="K3647" s="97">
        <v>1</v>
      </c>
      <c r="L3647" s="97">
        <v>1</v>
      </c>
      <c r="M3647" s="99"/>
      <c r="N3647" s="99"/>
      <c r="O3647" s="100"/>
      <c r="P3647" s="100"/>
      <c r="Q3647" s="99"/>
      <c r="W3647" s="5" t="str">
        <f t="shared" si="485"/>
        <v>33岡山県</v>
      </c>
    </row>
    <row r="3648" spans="1:23" x14ac:dyDescent="0.15">
      <c r="A3648" s="8">
        <f>(ROW()+12)/15</f>
        <v>244</v>
      </c>
      <c r="B3648" s="8"/>
      <c r="C3648" s="101">
        <f>(ROW()+12)/15</f>
        <v>244</v>
      </c>
      <c r="D3648" s="101"/>
      <c r="R3648" s="1" t="str">
        <f>"（"&amp;H3650&amp;"　"&amp;H3651&amp;"構想区域）"</f>
        <v>（岡山県　真庭構想区域）</v>
      </c>
      <c r="W3648" s="1" t="str">
        <f>TEXT(F3650,"0?")&amp;H3650</f>
        <v>33岡山県</v>
      </c>
    </row>
    <row r="3649" spans="1:23" ht="14.25" thickBot="1" x14ac:dyDescent="0.2">
      <c r="A3649" s="8">
        <f t="shared" ref="A3649:A3662" si="486">A3648</f>
        <v>244</v>
      </c>
      <c r="B3649" s="8"/>
      <c r="C3649" s="1" t="s">
        <v>3</v>
      </c>
      <c r="W3649" s="1" t="str">
        <f>W3648</f>
        <v>33岡山県</v>
      </c>
    </row>
    <row r="3650" spans="1:23" x14ac:dyDescent="0.15">
      <c r="A3650" s="8">
        <f t="shared" si="486"/>
        <v>244</v>
      </c>
      <c r="B3650" s="8">
        <v>3304</v>
      </c>
      <c r="D3650" s="10" t="s">
        <v>4</v>
      </c>
      <c r="E3650" s="11"/>
      <c r="F3650" s="12">
        <f>QUOTIENT(F3651,100)</f>
        <v>33</v>
      </c>
      <c r="G3650" s="13"/>
      <c r="H3650" s="14" t="s">
        <v>300</v>
      </c>
      <c r="I3650" s="15"/>
      <c r="N3650" s="16"/>
      <c r="W3650" s="1" t="str">
        <f t="shared" ref="W3650:W3662" si="487">W3649</f>
        <v>33岡山県</v>
      </c>
    </row>
    <row r="3651" spans="1:23" x14ac:dyDescent="0.15">
      <c r="A3651" s="8">
        <f t="shared" si="486"/>
        <v>244</v>
      </c>
      <c r="B3651" s="8">
        <f>B3650</f>
        <v>3304</v>
      </c>
      <c r="D3651" s="17" t="s">
        <v>5</v>
      </c>
      <c r="E3651" s="18"/>
      <c r="F3651" s="19">
        <f>B3651</f>
        <v>3304</v>
      </c>
      <c r="G3651" s="20"/>
      <c r="H3651" s="21" t="s">
        <v>304</v>
      </c>
      <c r="I3651" s="22"/>
      <c r="N3651" s="16"/>
      <c r="W3651" s="1" t="str">
        <f t="shared" si="487"/>
        <v>33岡山県</v>
      </c>
    </row>
    <row r="3652" spans="1:23" x14ac:dyDescent="0.15">
      <c r="A3652" s="8">
        <f t="shared" si="486"/>
        <v>244</v>
      </c>
      <c r="B3652" s="8">
        <f>B3651</f>
        <v>3304</v>
      </c>
      <c r="D3652" s="23" t="s">
        <v>6</v>
      </c>
      <c r="E3652" s="24"/>
      <c r="F3652" s="25">
        <v>4.3537999999999997</v>
      </c>
      <c r="G3652" s="26"/>
      <c r="H3652" s="26"/>
      <c r="I3652" s="27"/>
      <c r="J3652" s="28"/>
      <c r="K3652" s="28"/>
      <c r="M3652" s="28"/>
      <c r="N3652" s="29"/>
      <c r="O3652" s="30" t="s">
        <v>7</v>
      </c>
      <c r="W3652" s="1" t="str">
        <f t="shared" si="487"/>
        <v>33岡山県</v>
      </c>
    </row>
    <row r="3653" spans="1:23" ht="14.25" thickBot="1" x14ac:dyDescent="0.2">
      <c r="A3653" s="8">
        <f t="shared" si="486"/>
        <v>244</v>
      </c>
      <c r="B3653" s="8">
        <f>B3652</f>
        <v>3304</v>
      </c>
      <c r="D3653" s="31" t="s">
        <v>8</v>
      </c>
      <c r="E3653" s="32"/>
      <c r="F3653" s="33">
        <v>895.64</v>
      </c>
      <c r="G3653" s="34"/>
      <c r="H3653" s="34"/>
      <c r="I3653" s="35"/>
      <c r="J3653" s="36"/>
      <c r="K3653" s="36"/>
      <c r="M3653" s="36"/>
      <c r="O3653" s="37">
        <v>-0.23799999999999999</v>
      </c>
      <c r="P3653" s="37"/>
      <c r="W3653" s="1" t="str">
        <f t="shared" si="487"/>
        <v>33岡山県</v>
      </c>
    </row>
    <row r="3654" spans="1:23" ht="14.25" thickBot="1" x14ac:dyDescent="0.2">
      <c r="A3654" s="8">
        <f t="shared" si="486"/>
        <v>244</v>
      </c>
      <c r="B3654" s="8"/>
      <c r="C3654" s="1" t="s">
        <v>9</v>
      </c>
      <c r="W3654" s="1" t="str">
        <f t="shared" si="487"/>
        <v>33岡山県</v>
      </c>
    </row>
    <row r="3655" spans="1:23" ht="13.5" customHeight="1" x14ac:dyDescent="0.15">
      <c r="A3655" s="8">
        <f t="shared" si="486"/>
        <v>244</v>
      </c>
      <c r="B3655" s="8"/>
      <c r="D3655" s="38"/>
      <c r="E3655" s="39"/>
      <c r="F3655" s="40" t="s">
        <v>10</v>
      </c>
      <c r="G3655" s="41"/>
      <c r="H3655" s="42" t="s">
        <v>11</v>
      </c>
      <c r="I3655" s="42" t="s">
        <v>12</v>
      </c>
      <c r="J3655" s="42" t="s">
        <v>13</v>
      </c>
      <c r="K3655" s="42" t="s">
        <v>14</v>
      </c>
      <c r="L3655" s="43" t="s">
        <v>15</v>
      </c>
      <c r="M3655" s="41"/>
      <c r="N3655" s="41"/>
      <c r="O3655" s="43" t="s">
        <v>16</v>
      </c>
      <c r="P3655" s="41"/>
      <c r="Q3655" s="44"/>
      <c r="W3655" s="1" t="str">
        <f t="shared" si="487"/>
        <v>33岡山県</v>
      </c>
    </row>
    <row r="3656" spans="1:23" ht="32.25" thickBot="1" x14ac:dyDescent="0.2">
      <c r="A3656" s="8">
        <f t="shared" si="486"/>
        <v>244</v>
      </c>
      <c r="B3656" s="8"/>
      <c r="D3656" s="45"/>
      <c r="E3656" s="46"/>
      <c r="F3656" s="47" t="s">
        <v>17</v>
      </c>
      <c r="G3656" s="48" t="s">
        <v>18</v>
      </c>
      <c r="H3656" s="49" t="s">
        <v>19</v>
      </c>
      <c r="I3656" s="49" t="s">
        <v>20</v>
      </c>
      <c r="J3656" s="49" t="s">
        <v>21</v>
      </c>
      <c r="K3656" s="49" t="s">
        <v>22</v>
      </c>
      <c r="L3656" s="50" t="s">
        <v>23</v>
      </c>
      <c r="M3656" s="51" t="s">
        <v>24</v>
      </c>
      <c r="N3656" s="52" t="s">
        <v>25</v>
      </c>
      <c r="O3656" s="53" t="s">
        <v>26</v>
      </c>
      <c r="P3656" s="51" t="s">
        <v>27</v>
      </c>
      <c r="Q3656" s="54" t="s">
        <v>28</v>
      </c>
      <c r="W3656" s="1" t="str">
        <f t="shared" si="487"/>
        <v>33岡山県</v>
      </c>
    </row>
    <row r="3657" spans="1:23" ht="14.25" thickTop="1" x14ac:dyDescent="0.15">
      <c r="A3657" s="8">
        <f t="shared" si="486"/>
        <v>244</v>
      </c>
      <c r="B3657" s="8">
        <f>B3652</f>
        <v>3304</v>
      </c>
      <c r="D3657" s="55"/>
      <c r="E3657" s="56" t="s">
        <v>29</v>
      </c>
      <c r="F3657" s="57">
        <f>SUM(F3658:F3661)</f>
        <v>631</v>
      </c>
      <c r="G3657" s="58">
        <f>IFERROR(F3657/P3657,"-")</f>
        <v>1.3628509719222461</v>
      </c>
      <c r="H3657" s="59">
        <f>SUM(H3658:H3661)</f>
        <v>606</v>
      </c>
      <c r="I3657" s="59">
        <f>SUM(I3658:I3661)</f>
        <v>588</v>
      </c>
      <c r="J3657" s="59">
        <f>SUM(J3658:J3661)</f>
        <v>546</v>
      </c>
      <c r="K3657" s="59">
        <f>SUM(K3658:K3661)</f>
        <v>550</v>
      </c>
      <c r="L3657" s="60">
        <f>SUM(L3658:L3661)</f>
        <v>586</v>
      </c>
      <c r="M3657" s="61">
        <f>IFERROR(L3657/F3657,"-")</f>
        <v>0.92868462757527737</v>
      </c>
      <c r="N3657" s="62">
        <f>L3657-F3657</f>
        <v>-45</v>
      </c>
      <c r="O3657" s="60">
        <f>SUM(O3658:O3661)</f>
        <v>524</v>
      </c>
      <c r="P3657" s="63">
        <f>SUM(P3658:P3661)</f>
        <v>463</v>
      </c>
      <c r="Q3657" s="64">
        <f>IFERROR(O3657/P3657,"-")</f>
        <v>1.1317494600431965</v>
      </c>
      <c r="W3657" s="1" t="str">
        <f t="shared" si="487"/>
        <v>33岡山県</v>
      </c>
    </row>
    <row r="3658" spans="1:23" x14ac:dyDescent="0.15">
      <c r="A3658" s="8">
        <f t="shared" si="486"/>
        <v>244</v>
      </c>
      <c r="B3658" s="8">
        <f>B3657</f>
        <v>3304</v>
      </c>
      <c r="D3658" s="65"/>
      <c r="E3658" s="66" t="s">
        <v>30</v>
      </c>
      <c r="F3658" s="67">
        <v>0</v>
      </c>
      <c r="G3658" s="68">
        <f>IFERROR(F3658/P3658,"-")</f>
        <v>0</v>
      </c>
      <c r="H3658" s="69">
        <v>0</v>
      </c>
      <c r="I3658" s="69">
        <v>0</v>
      </c>
      <c r="J3658" s="69">
        <v>0</v>
      </c>
      <c r="K3658" s="69">
        <v>0</v>
      </c>
      <c r="L3658" s="70">
        <v>0</v>
      </c>
      <c r="M3658" s="71" t="str">
        <f>IFERROR(L3658/F3658,"-")</f>
        <v>-</v>
      </c>
      <c r="N3658" s="72">
        <f>L3658-F3658</f>
        <v>0</v>
      </c>
      <c r="O3658" s="70">
        <v>0</v>
      </c>
      <c r="P3658" s="73">
        <v>25</v>
      </c>
      <c r="Q3658" s="74">
        <f>IFERROR(O3658/P3658,"-")</f>
        <v>0</v>
      </c>
      <c r="W3658" s="1" t="str">
        <f t="shared" si="487"/>
        <v>33岡山県</v>
      </c>
    </row>
    <row r="3659" spans="1:23" x14ac:dyDescent="0.15">
      <c r="A3659" s="8">
        <f t="shared" si="486"/>
        <v>244</v>
      </c>
      <c r="B3659" s="8">
        <f>B3658</f>
        <v>3304</v>
      </c>
      <c r="D3659" s="65"/>
      <c r="E3659" s="75" t="s">
        <v>31</v>
      </c>
      <c r="F3659" s="76">
        <v>395</v>
      </c>
      <c r="G3659" s="77">
        <f>IFERROR(F3659/P3659,"-")</f>
        <v>2.515923566878981</v>
      </c>
      <c r="H3659" s="78">
        <v>370</v>
      </c>
      <c r="I3659" s="78">
        <v>265</v>
      </c>
      <c r="J3659" s="78">
        <v>215</v>
      </c>
      <c r="K3659" s="78">
        <v>173</v>
      </c>
      <c r="L3659" s="79">
        <v>128</v>
      </c>
      <c r="M3659" s="80">
        <f>IFERROR(L3659/F3659,"-")</f>
        <v>0.32405063291139241</v>
      </c>
      <c r="N3659" s="81">
        <f>L3659-F3659</f>
        <v>-267</v>
      </c>
      <c r="O3659" s="79">
        <v>128</v>
      </c>
      <c r="P3659" s="82">
        <v>157</v>
      </c>
      <c r="Q3659" s="83">
        <f>IFERROR(O3659/P3659,"-")</f>
        <v>0.8152866242038217</v>
      </c>
      <c r="W3659" s="1" t="str">
        <f t="shared" si="487"/>
        <v>33岡山県</v>
      </c>
    </row>
    <row r="3660" spans="1:23" x14ac:dyDescent="0.15">
      <c r="A3660" s="8">
        <f t="shared" si="486"/>
        <v>244</v>
      </c>
      <c r="B3660" s="8">
        <f>B3659</f>
        <v>3304</v>
      </c>
      <c r="D3660" s="65"/>
      <c r="E3660" s="75" t="s">
        <v>32</v>
      </c>
      <c r="F3660" s="76">
        <v>64</v>
      </c>
      <c r="G3660" s="77">
        <f>IFERROR(F3660/P3660,"-")</f>
        <v>0.36571428571428571</v>
      </c>
      <c r="H3660" s="78">
        <v>42</v>
      </c>
      <c r="I3660" s="78">
        <v>189</v>
      </c>
      <c r="J3660" s="78">
        <v>198</v>
      </c>
      <c r="K3660" s="78">
        <v>197</v>
      </c>
      <c r="L3660" s="79">
        <v>260</v>
      </c>
      <c r="M3660" s="80">
        <f>IFERROR(L3660/F3660,"-")</f>
        <v>4.0625</v>
      </c>
      <c r="N3660" s="81">
        <f>L3660-F3660</f>
        <v>196</v>
      </c>
      <c r="O3660" s="79">
        <v>260</v>
      </c>
      <c r="P3660" s="82">
        <v>175</v>
      </c>
      <c r="Q3660" s="83">
        <f>IFERROR(O3660/P3660,"-")</f>
        <v>1.4857142857142858</v>
      </c>
      <c r="W3660" s="1" t="str">
        <f t="shared" si="487"/>
        <v>33岡山県</v>
      </c>
    </row>
    <row r="3661" spans="1:23" ht="14.25" thickBot="1" x14ac:dyDescent="0.2">
      <c r="A3661" s="8">
        <f t="shared" si="486"/>
        <v>244</v>
      </c>
      <c r="B3661" s="8">
        <f>B3660</f>
        <v>3304</v>
      </c>
      <c r="D3661" s="84"/>
      <c r="E3661" s="85" t="s">
        <v>33</v>
      </c>
      <c r="F3661" s="86">
        <v>172</v>
      </c>
      <c r="G3661" s="87">
        <f>IFERROR(F3661/P3661,"-")</f>
        <v>1.6226415094339623</v>
      </c>
      <c r="H3661" s="88">
        <v>194</v>
      </c>
      <c r="I3661" s="88">
        <v>134</v>
      </c>
      <c r="J3661" s="88">
        <v>133</v>
      </c>
      <c r="K3661" s="88">
        <v>180</v>
      </c>
      <c r="L3661" s="89">
        <v>198</v>
      </c>
      <c r="M3661" s="90">
        <f>IFERROR(L3661/F3661,"-")</f>
        <v>1.1511627906976745</v>
      </c>
      <c r="N3661" s="91">
        <f>L3661-F3661</f>
        <v>26</v>
      </c>
      <c r="O3661" s="89">
        <v>136</v>
      </c>
      <c r="P3661" s="92">
        <v>106</v>
      </c>
      <c r="Q3661" s="93">
        <f>IFERROR(O3661/P3661,"-")</f>
        <v>1.2830188679245282</v>
      </c>
      <c r="W3661" s="1" t="str">
        <f t="shared" si="487"/>
        <v>33岡山県</v>
      </c>
    </row>
    <row r="3662" spans="1:23" s="5" customFormat="1" x14ac:dyDescent="0.15">
      <c r="A3662" s="94">
        <f t="shared" si="486"/>
        <v>244</v>
      </c>
      <c r="B3662" s="94">
        <f>B3661</f>
        <v>3304</v>
      </c>
      <c r="D3662" s="95"/>
      <c r="E3662" s="96" t="s">
        <v>34</v>
      </c>
      <c r="F3662" s="97">
        <v>1</v>
      </c>
      <c r="G3662" s="98"/>
      <c r="H3662" s="97">
        <v>1</v>
      </c>
      <c r="I3662" s="97">
        <v>1</v>
      </c>
      <c r="J3662" s="97">
        <v>0.77777777777777779</v>
      </c>
      <c r="K3662" s="97">
        <v>1</v>
      </c>
      <c r="L3662" s="97">
        <v>1</v>
      </c>
      <c r="M3662" s="99"/>
      <c r="N3662" s="99"/>
      <c r="O3662" s="100"/>
      <c r="P3662" s="100"/>
      <c r="Q3662" s="99"/>
      <c r="W3662" s="5" t="str">
        <f t="shared" si="487"/>
        <v>33岡山県</v>
      </c>
    </row>
    <row r="3663" spans="1:23" x14ac:dyDescent="0.15">
      <c r="A3663" s="8">
        <f>(ROW()+12)/15</f>
        <v>245</v>
      </c>
      <c r="B3663" s="8"/>
      <c r="C3663" s="101">
        <f>(ROW()+12)/15</f>
        <v>245</v>
      </c>
      <c r="D3663" s="101"/>
      <c r="R3663" s="1" t="str">
        <f>"（"&amp;H3665&amp;"　"&amp;H3666&amp;"構想区域）"</f>
        <v>（岡山県　津山・英田構想区域）</v>
      </c>
      <c r="W3663" s="1" t="str">
        <f>TEXT(F3665,"0?")&amp;H3665</f>
        <v>33岡山県</v>
      </c>
    </row>
    <row r="3664" spans="1:23" ht="14.25" thickBot="1" x14ac:dyDescent="0.2">
      <c r="A3664" s="8">
        <f t="shared" ref="A3664:A3677" si="488">A3663</f>
        <v>245</v>
      </c>
      <c r="B3664" s="8"/>
      <c r="C3664" s="1" t="s">
        <v>3</v>
      </c>
      <c r="W3664" s="1" t="str">
        <f>W3663</f>
        <v>33岡山県</v>
      </c>
    </row>
    <row r="3665" spans="1:23" x14ac:dyDescent="0.15">
      <c r="A3665" s="8">
        <f t="shared" si="488"/>
        <v>245</v>
      </c>
      <c r="B3665" s="8">
        <v>3305</v>
      </c>
      <c r="D3665" s="10" t="s">
        <v>4</v>
      </c>
      <c r="E3665" s="11"/>
      <c r="F3665" s="12">
        <f>QUOTIENT(F3666,100)</f>
        <v>33</v>
      </c>
      <c r="G3665" s="13"/>
      <c r="H3665" s="14" t="s">
        <v>300</v>
      </c>
      <c r="I3665" s="15"/>
      <c r="N3665" s="16"/>
      <c r="W3665" s="1" t="str">
        <f t="shared" ref="W3665:W3677" si="489">W3664</f>
        <v>33岡山県</v>
      </c>
    </row>
    <row r="3666" spans="1:23" x14ac:dyDescent="0.15">
      <c r="A3666" s="8">
        <f t="shared" si="488"/>
        <v>245</v>
      </c>
      <c r="B3666" s="8">
        <f>B3665</f>
        <v>3305</v>
      </c>
      <c r="D3666" s="17" t="s">
        <v>5</v>
      </c>
      <c r="E3666" s="18"/>
      <c r="F3666" s="19">
        <f>B3666</f>
        <v>3305</v>
      </c>
      <c r="G3666" s="20"/>
      <c r="H3666" s="21" t="s">
        <v>305</v>
      </c>
      <c r="I3666" s="22"/>
      <c r="N3666" s="16"/>
      <c r="W3666" s="1" t="str">
        <f t="shared" si="489"/>
        <v>33岡山県</v>
      </c>
    </row>
    <row r="3667" spans="1:23" x14ac:dyDescent="0.15">
      <c r="A3667" s="8">
        <f t="shared" si="488"/>
        <v>245</v>
      </c>
      <c r="B3667" s="8">
        <f>B3666</f>
        <v>3305</v>
      </c>
      <c r="D3667" s="23" t="s">
        <v>6</v>
      </c>
      <c r="E3667" s="24"/>
      <c r="F3667" s="25">
        <v>17.3385</v>
      </c>
      <c r="G3667" s="26"/>
      <c r="H3667" s="26"/>
      <c r="I3667" s="27"/>
      <c r="J3667" s="28"/>
      <c r="K3667" s="28"/>
      <c r="M3667" s="28"/>
      <c r="N3667" s="29"/>
      <c r="O3667" s="30" t="s">
        <v>7</v>
      </c>
      <c r="W3667" s="1" t="str">
        <f t="shared" si="489"/>
        <v>33岡山県</v>
      </c>
    </row>
    <row r="3668" spans="1:23" ht="14.25" thickBot="1" x14ac:dyDescent="0.2">
      <c r="A3668" s="8">
        <f t="shared" si="488"/>
        <v>245</v>
      </c>
      <c r="B3668" s="8">
        <f>B3667</f>
        <v>3305</v>
      </c>
      <c r="D3668" s="31" t="s">
        <v>8</v>
      </c>
      <c r="E3668" s="32"/>
      <c r="F3668" s="33">
        <v>1847.66</v>
      </c>
      <c r="G3668" s="34"/>
      <c r="H3668" s="34"/>
      <c r="I3668" s="35"/>
      <c r="J3668" s="36"/>
      <c r="K3668" s="36"/>
      <c r="M3668" s="36"/>
      <c r="O3668" s="37">
        <v>-0.18600000000000003</v>
      </c>
      <c r="P3668" s="37"/>
      <c r="W3668" s="1" t="str">
        <f t="shared" si="489"/>
        <v>33岡山県</v>
      </c>
    </row>
    <row r="3669" spans="1:23" ht="14.25" thickBot="1" x14ac:dyDescent="0.2">
      <c r="A3669" s="8">
        <f t="shared" si="488"/>
        <v>245</v>
      </c>
      <c r="B3669" s="8"/>
      <c r="C3669" s="1" t="s">
        <v>9</v>
      </c>
      <c r="W3669" s="1" t="str">
        <f t="shared" si="489"/>
        <v>33岡山県</v>
      </c>
    </row>
    <row r="3670" spans="1:23" ht="13.5" customHeight="1" x14ac:dyDescent="0.15">
      <c r="A3670" s="8">
        <f t="shared" si="488"/>
        <v>245</v>
      </c>
      <c r="B3670" s="8"/>
      <c r="D3670" s="38"/>
      <c r="E3670" s="39"/>
      <c r="F3670" s="40" t="s">
        <v>10</v>
      </c>
      <c r="G3670" s="41"/>
      <c r="H3670" s="42" t="s">
        <v>11</v>
      </c>
      <c r="I3670" s="42" t="s">
        <v>12</v>
      </c>
      <c r="J3670" s="42" t="s">
        <v>13</v>
      </c>
      <c r="K3670" s="42" t="s">
        <v>14</v>
      </c>
      <c r="L3670" s="43" t="s">
        <v>15</v>
      </c>
      <c r="M3670" s="41"/>
      <c r="N3670" s="41"/>
      <c r="O3670" s="43" t="s">
        <v>16</v>
      </c>
      <c r="P3670" s="41"/>
      <c r="Q3670" s="44"/>
      <c r="W3670" s="1" t="str">
        <f t="shared" si="489"/>
        <v>33岡山県</v>
      </c>
    </row>
    <row r="3671" spans="1:23" ht="32.25" thickBot="1" x14ac:dyDescent="0.2">
      <c r="A3671" s="8">
        <f t="shared" si="488"/>
        <v>245</v>
      </c>
      <c r="B3671" s="8"/>
      <c r="D3671" s="45"/>
      <c r="E3671" s="46"/>
      <c r="F3671" s="47" t="s">
        <v>17</v>
      </c>
      <c r="G3671" s="48" t="s">
        <v>18</v>
      </c>
      <c r="H3671" s="49" t="s">
        <v>19</v>
      </c>
      <c r="I3671" s="49" t="s">
        <v>20</v>
      </c>
      <c r="J3671" s="49" t="s">
        <v>21</v>
      </c>
      <c r="K3671" s="49" t="s">
        <v>22</v>
      </c>
      <c r="L3671" s="50" t="s">
        <v>23</v>
      </c>
      <c r="M3671" s="51" t="s">
        <v>24</v>
      </c>
      <c r="N3671" s="52" t="s">
        <v>25</v>
      </c>
      <c r="O3671" s="53" t="s">
        <v>26</v>
      </c>
      <c r="P3671" s="51" t="s">
        <v>27</v>
      </c>
      <c r="Q3671" s="54" t="s">
        <v>28</v>
      </c>
      <c r="W3671" s="1" t="str">
        <f t="shared" si="489"/>
        <v>33岡山県</v>
      </c>
    </row>
    <row r="3672" spans="1:23" ht="14.25" thickTop="1" x14ac:dyDescent="0.15">
      <c r="A3672" s="8">
        <f t="shared" si="488"/>
        <v>245</v>
      </c>
      <c r="B3672" s="8">
        <f>B3667</f>
        <v>3305</v>
      </c>
      <c r="D3672" s="55"/>
      <c r="E3672" s="56" t="s">
        <v>29</v>
      </c>
      <c r="F3672" s="57">
        <f>SUM(F3673:F3676)</f>
        <v>2043</v>
      </c>
      <c r="G3672" s="58">
        <f>IFERROR(F3672/P3672,"-")</f>
        <v>1.3352941176470587</v>
      </c>
      <c r="H3672" s="59">
        <f>SUM(H3673:H3676)</f>
        <v>1972</v>
      </c>
      <c r="I3672" s="59">
        <f>SUM(I3673:I3676)</f>
        <v>1980</v>
      </c>
      <c r="J3672" s="59">
        <f>SUM(J3673:J3676)</f>
        <v>1911</v>
      </c>
      <c r="K3672" s="59">
        <f>SUM(K3673:K3676)</f>
        <v>1846</v>
      </c>
      <c r="L3672" s="60">
        <f>SUM(L3673:L3676)</f>
        <v>1874</v>
      </c>
      <c r="M3672" s="61">
        <f>IFERROR(L3672/F3672,"-")</f>
        <v>0.91727851199216837</v>
      </c>
      <c r="N3672" s="62">
        <f>L3672-F3672</f>
        <v>-169</v>
      </c>
      <c r="O3672" s="60">
        <f>SUM(O3673:O3676)</f>
        <v>1830</v>
      </c>
      <c r="P3672" s="63">
        <f>SUM(P3673:P3676)</f>
        <v>1530</v>
      </c>
      <c r="Q3672" s="64">
        <f>IFERROR(O3672/P3672,"-")</f>
        <v>1.196078431372549</v>
      </c>
      <c r="W3672" s="1" t="str">
        <f t="shared" si="489"/>
        <v>33岡山県</v>
      </c>
    </row>
    <row r="3673" spans="1:23" x14ac:dyDescent="0.15">
      <c r="A3673" s="8">
        <f t="shared" si="488"/>
        <v>245</v>
      </c>
      <c r="B3673" s="8">
        <f>B3672</f>
        <v>3305</v>
      </c>
      <c r="D3673" s="65"/>
      <c r="E3673" s="66" t="s">
        <v>30</v>
      </c>
      <c r="F3673" s="67">
        <v>125</v>
      </c>
      <c r="G3673" s="68">
        <f>IFERROR(F3673/P3673,"-")</f>
        <v>0.94696969696969702</v>
      </c>
      <c r="H3673" s="69">
        <v>122</v>
      </c>
      <c r="I3673" s="69">
        <v>122</v>
      </c>
      <c r="J3673" s="69">
        <v>122</v>
      </c>
      <c r="K3673" s="69">
        <v>122</v>
      </c>
      <c r="L3673" s="70">
        <v>124</v>
      </c>
      <c r="M3673" s="71">
        <f>IFERROR(L3673/F3673,"-")</f>
        <v>0.99199999999999999</v>
      </c>
      <c r="N3673" s="72">
        <f>L3673-F3673</f>
        <v>-1</v>
      </c>
      <c r="O3673" s="70">
        <v>124</v>
      </c>
      <c r="P3673" s="73">
        <v>132</v>
      </c>
      <c r="Q3673" s="74">
        <f>IFERROR(O3673/P3673,"-")</f>
        <v>0.93939393939393945</v>
      </c>
      <c r="W3673" s="1" t="str">
        <f t="shared" si="489"/>
        <v>33岡山県</v>
      </c>
    </row>
    <row r="3674" spans="1:23" x14ac:dyDescent="0.15">
      <c r="A3674" s="8">
        <f t="shared" si="488"/>
        <v>245</v>
      </c>
      <c r="B3674" s="8">
        <f>B3673</f>
        <v>3305</v>
      </c>
      <c r="D3674" s="65"/>
      <c r="E3674" s="75" t="s">
        <v>31</v>
      </c>
      <c r="F3674" s="76">
        <v>1020</v>
      </c>
      <c r="G3674" s="77">
        <f>IFERROR(F3674/P3674,"-")</f>
        <v>2.0359281437125749</v>
      </c>
      <c r="H3674" s="78">
        <v>869</v>
      </c>
      <c r="I3674" s="78">
        <v>851</v>
      </c>
      <c r="J3674" s="78">
        <v>795</v>
      </c>
      <c r="K3674" s="78">
        <v>758</v>
      </c>
      <c r="L3674" s="79">
        <v>756</v>
      </c>
      <c r="M3674" s="80">
        <f>IFERROR(L3674/F3674,"-")</f>
        <v>0.74117647058823533</v>
      </c>
      <c r="N3674" s="81">
        <f>L3674-F3674</f>
        <v>-264</v>
      </c>
      <c r="O3674" s="79">
        <v>777</v>
      </c>
      <c r="P3674" s="82">
        <v>501</v>
      </c>
      <c r="Q3674" s="83">
        <f>IFERROR(O3674/P3674,"-")</f>
        <v>1.5508982035928143</v>
      </c>
      <c r="W3674" s="1" t="str">
        <f t="shared" si="489"/>
        <v>33岡山県</v>
      </c>
    </row>
    <row r="3675" spans="1:23" x14ac:dyDescent="0.15">
      <c r="A3675" s="8">
        <f t="shared" si="488"/>
        <v>245</v>
      </c>
      <c r="B3675" s="8">
        <f>B3674</f>
        <v>3305</v>
      </c>
      <c r="D3675" s="65"/>
      <c r="E3675" s="75" t="s">
        <v>32</v>
      </c>
      <c r="F3675" s="76">
        <v>247</v>
      </c>
      <c r="G3675" s="77">
        <f>IFERROR(F3675/P3675,"-")</f>
        <v>0.51138716356107661</v>
      </c>
      <c r="H3675" s="78">
        <v>352</v>
      </c>
      <c r="I3675" s="78">
        <v>359</v>
      </c>
      <c r="J3675" s="78">
        <v>304</v>
      </c>
      <c r="K3675" s="78">
        <v>343</v>
      </c>
      <c r="L3675" s="79">
        <v>403</v>
      </c>
      <c r="M3675" s="80">
        <f>IFERROR(L3675/F3675,"-")</f>
        <v>1.631578947368421</v>
      </c>
      <c r="N3675" s="81">
        <f>L3675-F3675</f>
        <v>156</v>
      </c>
      <c r="O3675" s="79">
        <v>403</v>
      </c>
      <c r="P3675" s="82">
        <v>483</v>
      </c>
      <c r="Q3675" s="83">
        <f>IFERROR(O3675/P3675,"-")</f>
        <v>0.83436853002070388</v>
      </c>
      <c r="W3675" s="1" t="str">
        <f t="shared" si="489"/>
        <v>33岡山県</v>
      </c>
    </row>
    <row r="3676" spans="1:23" ht="14.25" thickBot="1" x14ac:dyDescent="0.2">
      <c r="A3676" s="8">
        <f t="shared" si="488"/>
        <v>245</v>
      </c>
      <c r="B3676" s="8">
        <f>B3675</f>
        <v>3305</v>
      </c>
      <c r="D3676" s="84"/>
      <c r="E3676" s="85" t="s">
        <v>33</v>
      </c>
      <c r="F3676" s="86">
        <v>651</v>
      </c>
      <c r="G3676" s="87">
        <f>IFERROR(F3676/P3676,"-")</f>
        <v>1.5724637681159421</v>
      </c>
      <c r="H3676" s="88">
        <v>629</v>
      </c>
      <c r="I3676" s="88">
        <v>648</v>
      </c>
      <c r="J3676" s="88">
        <v>690</v>
      </c>
      <c r="K3676" s="88">
        <v>623</v>
      </c>
      <c r="L3676" s="89">
        <v>591</v>
      </c>
      <c r="M3676" s="90">
        <f>IFERROR(L3676/F3676,"-")</f>
        <v>0.90783410138248843</v>
      </c>
      <c r="N3676" s="91">
        <f>L3676-F3676</f>
        <v>-60</v>
      </c>
      <c r="O3676" s="89">
        <v>526</v>
      </c>
      <c r="P3676" s="92">
        <v>414</v>
      </c>
      <c r="Q3676" s="93">
        <f>IFERROR(O3676/P3676,"-")</f>
        <v>1.2705314009661837</v>
      </c>
      <c r="W3676" s="1" t="str">
        <f t="shared" si="489"/>
        <v>33岡山県</v>
      </c>
    </row>
    <row r="3677" spans="1:23" s="5" customFormat="1" x14ac:dyDescent="0.15">
      <c r="A3677" s="94">
        <f t="shared" si="488"/>
        <v>245</v>
      </c>
      <c r="B3677" s="94">
        <f>B3676</f>
        <v>3305</v>
      </c>
      <c r="D3677" s="95"/>
      <c r="E3677" s="96" t="s">
        <v>34</v>
      </c>
      <c r="F3677" s="97">
        <v>1</v>
      </c>
      <c r="G3677" s="98"/>
      <c r="H3677" s="97">
        <v>0.91176470588235292</v>
      </c>
      <c r="I3677" s="97">
        <v>0.96875</v>
      </c>
      <c r="J3677" s="97">
        <v>1</v>
      </c>
      <c r="K3677" s="97">
        <v>1</v>
      </c>
      <c r="L3677" s="97">
        <v>0.967741935483871</v>
      </c>
      <c r="M3677" s="99"/>
      <c r="N3677" s="99"/>
      <c r="O3677" s="100"/>
      <c r="P3677" s="100"/>
      <c r="Q3677" s="99"/>
      <c r="W3677" s="5" t="str">
        <f t="shared" si="489"/>
        <v>33岡山県</v>
      </c>
    </row>
    <row r="3678" spans="1:23" x14ac:dyDescent="0.15">
      <c r="A3678" s="8">
        <f>(ROW()+12)/15</f>
        <v>246</v>
      </c>
      <c r="B3678" s="8"/>
      <c r="C3678" s="101">
        <f>(ROW()+12)/15</f>
        <v>246</v>
      </c>
      <c r="D3678" s="101"/>
      <c r="R3678" s="1" t="str">
        <f>"（"&amp;H3680&amp;"　"&amp;H3681&amp;"構想区域）"</f>
        <v>（広島県　広島構想区域）</v>
      </c>
      <c r="W3678" s="1" t="str">
        <f>TEXT(F3680,"0?")&amp;H3680</f>
        <v>34広島県</v>
      </c>
    </row>
    <row r="3679" spans="1:23" ht="14.25" thickBot="1" x14ac:dyDescent="0.2">
      <c r="A3679" s="8">
        <f t="shared" ref="A3679:A3692" si="490">A3678</f>
        <v>246</v>
      </c>
      <c r="B3679" s="8"/>
      <c r="C3679" s="1" t="s">
        <v>3</v>
      </c>
      <c r="W3679" s="1" t="str">
        <f>W3678</f>
        <v>34広島県</v>
      </c>
    </row>
    <row r="3680" spans="1:23" x14ac:dyDescent="0.15">
      <c r="A3680" s="8">
        <f t="shared" si="490"/>
        <v>246</v>
      </c>
      <c r="B3680" s="8">
        <v>3401</v>
      </c>
      <c r="D3680" s="10" t="s">
        <v>4</v>
      </c>
      <c r="E3680" s="11"/>
      <c r="F3680" s="12">
        <f>QUOTIENT(F3681,100)</f>
        <v>34</v>
      </c>
      <c r="G3680" s="13"/>
      <c r="H3680" s="14" t="s">
        <v>306</v>
      </c>
      <c r="I3680" s="15"/>
      <c r="N3680" s="16"/>
      <c r="W3680" s="1" t="str">
        <f t="shared" ref="W3680:W3692" si="491">W3679</f>
        <v>34広島県</v>
      </c>
    </row>
    <row r="3681" spans="1:23" x14ac:dyDescent="0.15">
      <c r="A3681" s="8">
        <f t="shared" si="490"/>
        <v>246</v>
      </c>
      <c r="B3681" s="8">
        <f>B3680</f>
        <v>3401</v>
      </c>
      <c r="D3681" s="17" t="s">
        <v>5</v>
      </c>
      <c r="E3681" s="18"/>
      <c r="F3681" s="19">
        <f>B3681</f>
        <v>3401</v>
      </c>
      <c r="G3681" s="20"/>
      <c r="H3681" s="21" t="s">
        <v>307</v>
      </c>
      <c r="I3681" s="22"/>
      <c r="N3681" s="16"/>
      <c r="W3681" s="1" t="str">
        <f t="shared" si="491"/>
        <v>34広島県</v>
      </c>
    </row>
    <row r="3682" spans="1:23" x14ac:dyDescent="0.15">
      <c r="A3682" s="8">
        <f t="shared" si="490"/>
        <v>246</v>
      </c>
      <c r="B3682" s="8">
        <f>B3681</f>
        <v>3401</v>
      </c>
      <c r="D3682" s="23" t="s">
        <v>6</v>
      </c>
      <c r="E3682" s="24"/>
      <c r="F3682" s="25">
        <v>136.69120000000001</v>
      </c>
      <c r="G3682" s="26"/>
      <c r="H3682" s="26"/>
      <c r="I3682" s="27"/>
      <c r="J3682" s="28"/>
      <c r="K3682" s="28"/>
      <c r="M3682" s="28"/>
      <c r="N3682" s="29"/>
      <c r="O3682" s="30" t="s">
        <v>7</v>
      </c>
      <c r="W3682" s="1" t="str">
        <f t="shared" si="491"/>
        <v>34広島県</v>
      </c>
    </row>
    <row r="3683" spans="1:23" ht="14.25" thickBot="1" x14ac:dyDescent="0.2">
      <c r="A3683" s="8">
        <f t="shared" si="490"/>
        <v>246</v>
      </c>
      <c r="B3683" s="8">
        <f>B3682</f>
        <v>3401</v>
      </c>
      <c r="D3683" s="31" t="s">
        <v>8</v>
      </c>
      <c r="E3683" s="32"/>
      <c r="F3683" s="33">
        <v>2506.17</v>
      </c>
      <c r="G3683" s="34"/>
      <c r="H3683" s="34"/>
      <c r="I3683" s="35"/>
      <c r="J3683" s="36"/>
      <c r="K3683" s="36"/>
      <c r="M3683" s="36"/>
      <c r="O3683" s="37">
        <v>2.3000000000000007E-2</v>
      </c>
      <c r="P3683" s="37"/>
      <c r="W3683" s="1" t="str">
        <f t="shared" si="491"/>
        <v>34広島県</v>
      </c>
    </row>
    <row r="3684" spans="1:23" ht="14.25" thickBot="1" x14ac:dyDescent="0.2">
      <c r="A3684" s="8">
        <f t="shared" si="490"/>
        <v>246</v>
      </c>
      <c r="B3684" s="8"/>
      <c r="C3684" s="1" t="s">
        <v>9</v>
      </c>
      <c r="W3684" s="1" t="str">
        <f t="shared" si="491"/>
        <v>34広島県</v>
      </c>
    </row>
    <row r="3685" spans="1:23" ht="13.5" customHeight="1" x14ac:dyDescent="0.15">
      <c r="A3685" s="8">
        <f t="shared" si="490"/>
        <v>246</v>
      </c>
      <c r="B3685" s="8"/>
      <c r="D3685" s="38"/>
      <c r="E3685" s="39"/>
      <c r="F3685" s="40" t="s">
        <v>10</v>
      </c>
      <c r="G3685" s="41"/>
      <c r="H3685" s="42" t="s">
        <v>11</v>
      </c>
      <c r="I3685" s="42" t="s">
        <v>12</v>
      </c>
      <c r="J3685" s="42" t="s">
        <v>13</v>
      </c>
      <c r="K3685" s="42" t="s">
        <v>14</v>
      </c>
      <c r="L3685" s="43" t="s">
        <v>15</v>
      </c>
      <c r="M3685" s="41"/>
      <c r="N3685" s="41"/>
      <c r="O3685" s="43" t="s">
        <v>16</v>
      </c>
      <c r="P3685" s="41"/>
      <c r="Q3685" s="44"/>
      <c r="W3685" s="1" t="str">
        <f t="shared" si="491"/>
        <v>34広島県</v>
      </c>
    </row>
    <row r="3686" spans="1:23" ht="32.25" thickBot="1" x14ac:dyDescent="0.2">
      <c r="A3686" s="8">
        <f t="shared" si="490"/>
        <v>246</v>
      </c>
      <c r="B3686" s="8"/>
      <c r="D3686" s="45"/>
      <c r="E3686" s="46"/>
      <c r="F3686" s="47" t="s">
        <v>17</v>
      </c>
      <c r="G3686" s="48" t="s">
        <v>18</v>
      </c>
      <c r="H3686" s="49" t="s">
        <v>19</v>
      </c>
      <c r="I3686" s="49" t="s">
        <v>20</v>
      </c>
      <c r="J3686" s="49" t="s">
        <v>21</v>
      </c>
      <c r="K3686" s="49" t="s">
        <v>22</v>
      </c>
      <c r="L3686" s="50" t="s">
        <v>23</v>
      </c>
      <c r="M3686" s="51" t="s">
        <v>24</v>
      </c>
      <c r="N3686" s="52" t="s">
        <v>25</v>
      </c>
      <c r="O3686" s="53" t="s">
        <v>26</v>
      </c>
      <c r="P3686" s="51" t="s">
        <v>27</v>
      </c>
      <c r="Q3686" s="54" t="s">
        <v>28</v>
      </c>
      <c r="W3686" s="1" t="str">
        <f t="shared" si="491"/>
        <v>34広島県</v>
      </c>
    </row>
    <row r="3687" spans="1:23" ht="14.25" thickTop="1" x14ac:dyDescent="0.15">
      <c r="A3687" s="8">
        <f t="shared" si="490"/>
        <v>246</v>
      </c>
      <c r="B3687" s="8">
        <f>B3682</f>
        <v>3401</v>
      </c>
      <c r="D3687" s="55"/>
      <c r="E3687" s="56" t="s">
        <v>29</v>
      </c>
      <c r="F3687" s="57">
        <f>SUM(F3688:F3691)</f>
        <v>13887</v>
      </c>
      <c r="G3687" s="58">
        <f>IFERROR(F3687/P3687,"-")</f>
        <v>1.0630789252086044</v>
      </c>
      <c r="H3687" s="59">
        <f>SUM(H3688:H3691)</f>
        <v>13785</v>
      </c>
      <c r="I3687" s="59">
        <f>SUM(I3688:I3691)</f>
        <v>13328</v>
      </c>
      <c r="J3687" s="59">
        <f>SUM(J3688:J3691)</f>
        <v>12998</v>
      </c>
      <c r="K3687" s="59">
        <f>SUM(K3688:K3691)</f>
        <v>12880</v>
      </c>
      <c r="L3687" s="60">
        <f>SUM(L3688:L3691)</f>
        <v>12268</v>
      </c>
      <c r="M3687" s="61">
        <f>IFERROR(L3687/F3687,"-")</f>
        <v>0.88341614459566498</v>
      </c>
      <c r="N3687" s="62">
        <f>L3687-F3687</f>
        <v>-1619</v>
      </c>
      <c r="O3687" s="60">
        <f>SUM(O3688:O3691)</f>
        <v>12094</v>
      </c>
      <c r="P3687" s="63">
        <f>SUM(P3688:P3691)</f>
        <v>13063</v>
      </c>
      <c r="Q3687" s="64">
        <f>IFERROR(O3687/P3687,"-")</f>
        <v>0.92582102120492993</v>
      </c>
      <c r="W3687" s="1" t="str">
        <f t="shared" si="491"/>
        <v>34広島県</v>
      </c>
    </row>
    <row r="3688" spans="1:23" x14ac:dyDescent="0.15">
      <c r="A3688" s="8">
        <f t="shared" si="490"/>
        <v>246</v>
      </c>
      <c r="B3688" s="8">
        <f>B3687</f>
        <v>3401</v>
      </c>
      <c r="D3688" s="65"/>
      <c r="E3688" s="66" t="s">
        <v>30</v>
      </c>
      <c r="F3688" s="67">
        <v>3296</v>
      </c>
      <c r="G3688" s="68">
        <f>IFERROR(F3688/P3688,"-")</f>
        <v>2.0794952681388015</v>
      </c>
      <c r="H3688" s="69">
        <v>2505</v>
      </c>
      <c r="I3688" s="69">
        <v>2498</v>
      </c>
      <c r="J3688" s="69">
        <v>2316</v>
      </c>
      <c r="K3688" s="69">
        <v>2585</v>
      </c>
      <c r="L3688" s="70">
        <v>2612</v>
      </c>
      <c r="M3688" s="71">
        <f>IFERROR(L3688/F3688,"-")</f>
        <v>0.79247572815533984</v>
      </c>
      <c r="N3688" s="72">
        <f>L3688-F3688</f>
        <v>-684</v>
      </c>
      <c r="O3688" s="70">
        <v>2564</v>
      </c>
      <c r="P3688" s="73">
        <v>1585</v>
      </c>
      <c r="Q3688" s="74">
        <f>IFERROR(O3688/P3688,"-")</f>
        <v>1.6176656151419557</v>
      </c>
      <c r="W3688" s="1" t="str">
        <f t="shared" si="491"/>
        <v>34広島県</v>
      </c>
    </row>
    <row r="3689" spans="1:23" x14ac:dyDescent="0.15">
      <c r="A3689" s="8">
        <f t="shared" si="490"/>
        <v>246</v>
      </c>
      <c r="B3689" s="8">
        <f>B3688</f>
        <v>3401</v>
      </c>
      <c r="D3689" s="65"/>
      <c r="E3689" s="75" t="s">
        <v>31</v>
      </c>
      <c r="F3689" s="76">
        <v>5105</v>
      </c>
      <c r="G3689" s="77">
        <f>IFERROR(F3689/P3689,"-")</f>
        <v>1.2034417727487035</v>
      </c>
      <c r="H3689" s="78">
        <v>5580</v>
      </c>
      <c r="I3689" s="78">
        <v>4951</v>
      </c>
      <c r="J3689" s="78">
        <v>5070</v>
      </c>
      <c r="K3689" s="78">
        <v>4690</v>
      </c>
      <c r="L3689" s="79">
        <v>4399</v>
      </c>
      <c r="M3689" s="80">
        <f>IFERROR(L3689/F3689,"-")</f>
        <v>0.86170421155729682</v>
      </c>
      <c r="N3689" s="81">
        <f>L3689-F3689</f>
        <v>-706</v>
      </c>
      <c r="O3689" s="79">
        <v>4496</v>
      </c>
      <c r="P3689" s="82">
        <v>4242</v>
      </c>
      <c r="Q3689" s="83">
        <f>IFERROR(O3689/P3689,"-")</f>
        <v>1.05987741631306</v>
      </c>
      <c r="W3689" s="1" t="str">
        <f t="shared" si="491"/>
        <v>34広島県</v>
      </c>
    </row>
    <row r="3690" spans="1:23" x14ac:dyDescent="0.15">
      <c r="A3690" s="8">
        <f t="shared" si="490"/>
        <v>246</v>
      </c>
      <c r="B3690" s="8">
        <f>B3689</f>
        <v>3401</v>
      </c>
      <c r="D3690" s="65"/>
      <c r="E3690" s="75" t="s">
        <v>32</v>
      </c>
      <c r="F3690" s="76">
        <v>1400</v>
      </c>
      <c r="G3690" s="77">
        <f>IFERROR(F3690/P3690,"-")</f>
        <v>0.31069684864624947</v>
      </c>
      <c r="H3690" s="78">
        <v>1894</v>
      </c>
      <c r="I3690" s="78">
        <v>2402</v>
      </c>
      <c r="J3690" s="78">
        <v>2386</v>
      </c>
      <c r="K3690" s="78">
        <v>2578</v>
      </c>
      <c r="L3690" s="79">
        <v>2603</v>
      </c>
      <c r="M3690" s="80">
        <f>IFERROR(L3690/F3690,"-")</f>
        <v>1.8592857142857142</v>
      </c>
      <c r="N3690" s="81">
        <f>L3690-F3690</f>
        <v>1203</v>
      </c>
      <c r="O3690" s="79">
        <v>2605</v>
      </c>
      <c r="P3690" s="82">
        <v>4506</v>
      </c>
      <c r="Q3690" s="83">
        <f>IFERROR(O3690/P3690,"-")</f>
        <v>0.57811806480248562</v>
      </c>
      <c r="W3690" s="1" t="str">
        <f t="shared" si="491"/>
        <v>34広島県</v>
      </c>
    </row>
    <row r="3691" spans="1:23" ht="14.25" thickBot="1" x14ac:dyDescent="0.2">
      <c r="A3691" s="8">
        <f t="shared" si="490"/>
        <v>246</v>
      </c>
      <c r="B3691" s="8">
        <f>B3690</f>
        <v>3401</v>
      </c>
      <c r="D3691" s="84"/>
      <c r="E3691" s="85" t="s">
        <v>33</v>
      </c>
      <c r="F3691" s="86">
        <v>4086</v>
      </c>
      <c r="G3691" s="87">
        <f>IFERROR(F3691/P3691,"-")</f>
        <v>1.4967032967032967</v>
      </c>
      <c r="H3691" s="88">
        <v>3806</v>
      </c>
      <c r="I3691" s="88">
        <v>3477</v>
      </c>
      <c r="J3691" s="88">
        <v>3226</v>
      </c>
      <c r="K3691" s="88">
        <v>3027</v>
      </c>
      <c r="L3691" s="89">
        <v>2654</v>
      </c>
      <c r="M3691" s="90">
        <f>IFERROR(L3691/F3691,"-")</f>
        <v>0.64953499755261868</v>
      </c>
      <c r="N3691" s="91">
        <f>L3691-F3691</f>
        <v>-1432</v>
      </c>
      <c r="O3691" s="89">
        <v>2429</v>
      </c>
      <c r="P3691" s="92">
        <v>2730</v>
      </c>
      <c r="Q3691" s="93">
        <f>IFERROR(O3691/P3691,"-")</f>
        <v>0.88974358974358969</v>
      </c>
      <c r="W3691" s="1" t="str">
        <f t="shared" si="491"/>
        <v>34広島県</v>
      </c>
    </row>
    <row r="3692" spans="1:23" s="5" customFormat="1" x14ac:dyDescent="0.15">
      <c r="A3692" s="94">
        <f t="shared" si="490"/>
        <v>246</v>
      </c>
      <c r="B3692" s="94">
        <f>B3691</f>
        <v>3401</v>
      </c>
      <c r="D3692" s="95"/>
      <c r="E3692" s="96" t="s">
        <v>34</v>
      </c>
      <c r="F3692" s="97">
        <v>0.92655367231638419</v>
      </c>
      <c r="G3692" s="98"/>
      <c r="H3692" s="97">
        <v>0.98275862068965514</v>
      </c>
      <c r="I3692" s="97">
        <v>0.96470588235294119</v>
      </c>
      <c r="J3692" s="97">
        <v>0.95731707317073167</v>
      </c>
      <c r="K3692" s="97">
        <v>0.96835443037974689</v>
      </c>
      <c r="L3692" s="97">
        <v>0.95483870967741935</v>
      </c>
      <c r="M3692" s="99"/>
      <c r="N3692" s="99"/>
      <c r="O3692" s="100"/>
      <c r="P3692" s="100"/>
      <c r="Q3692" s="99"/>
      <c r="W3692" s="5" t="str">
        <f t="shared" si="491"/>
        <v>34広島県</v>
      </c>
    </row>
    <row r="3693" spans="1:23" x14ac:dyDescent="0.15">
      <c r="A3693" s="8">
        <f>(ROW()+12)/15</f>
        <v>247</v>
      </c>
      <c r="B3693" s="8"/>
      <c r="C3693" s="101">
        <f>(ROW()+12)/15</f>
        <v>247</v>
      </c>
      <c r="D3693" s="101"/>
      <c r="R3693" s="1" t="str">
        <f>"（"&amp;H3695&amp;"　"&amp;H3696&amp;"構想区域）"</f>
        <v>（広島県　広島西構想区域）</v>
      </c>
      <c r="W3693" s="1" t="str">
        <f>TEXT(F3695,"0?")&amp;H3695</f>
        <v>34広島県</v>
      </c>
    </row>
    <row r="3694" spans="1:23" ht="14.25" thickBot="1" x14ac:dyDescent="0.2">
      <c r="A3694" s="8">
        <f t="shared" ref="A3694:A3707" si="492">A3693</f>
        <v>247</v>
      </c>
      <c r="B3694" s="8"/>
      <c r="C3694" s="1" t="s">
        <v>3</v>
      </c>
      <c r="W3694" s="1" t="str">
        <f>W3693</f>
        <v>34広島県</v>
      </c>
    </row>
    <row r="3695" spans="1:23" x14ac:dyDescent="0.15">
      <c r="A3695" s="8">
        <f t="shared" si="492"/>
        <v>247</v>
      </c>
      <c r="B3695" s="8">
        <v>3402</v>
      </c>
      <c r="D3695" s="10" t="s">
        <v>4</v>
      </c>
      <c r="E3695" s="11"/>
      <c r="F3695" s="12">
        <f>QUOTIENT(F3696,100)</f>
        <v>34</v>
      </c>
      <c r="G3695" s="13"/>
      <c r="H3695" s="14" t="s">
        <v>306</v>
      </c>
      <c r="I3695" s="15"/>
      <c r="N3695" s="16"/>
      <c r="W3695" s="1" t="str">
        <f t="shared" ref="W3695:W3707" si="493">W3694</f>
        <v>34広島県</v>
      </c>
    </row>
    <row r="3696" spans="1:23" x14ac:dyDescent="0.15">
      <c r="A3696" s="8">
        <f t="shared" si="492"/>
        <v>247</v>
      </c>
      <c r="B3696" s="8">
        <f>B3695</f>
        <v>3402</v>
      </c>
      <c r="D3696" s="17" t="s">
        <v>5</v>
      </c>
      <c r="E3696" s="18"/>
      <c r="F3696" s="19">
        <f>B3696</f>
        <v>3402</v>
      </c>
      <c r="G3696" s="20"/>
      <c r="H3696" s="21" t="s">
        <v>308</v>
      </c>
      <c r="I3696" s="22"/>
      <c r="N3696" s="16"/>
      <c r="W3696" s="1" t="str">
        <f t="shared" si="493"/>
        <v>34広島県</v>
      </c>
    </row>
    <row r="3697" spans="1:23" x14ac:dyDescent="0.15">
      <c r="A3697" s="8">
        <f t="shared" si="492"/>
        <v>247</v>
      </c>
      <c r="B3697" s="8">
        <f>B3696</f>
        <v>3402</v>
      </c>
      <c r="D3697" s="23" t="s">
        <v>6</v>
      </c>
      <c r="E3697" s="24"/>
      <c r="F3697" s="25">
        <v>14.049200000000001</v>
      </c>
      <c r="G3697" s="26"/>
      <c r="H3697" s="26"/>
      <c r="I3697" s="27"/>
      <c r="J3697" s="28"/>
      <c r="K3697" s="28"/>
      <c r="M3697" s="28"/>
      <c r="N3697" s="29"/>
      <c r="O3697" s="30" t="s">
        <v>7</v>
      </c>
      <c r="W3697" s="1" t="str">
        <f t="shared" si="493"/>
        <v>34広島県</v>
      </c>
    </row>
    <row r="3698" spans="1:23" ht="14.25" thickBot="1" x14ac:dyDescent="0.2">
      <c r="A3698" s="8">
        <f t="shared" si="492"/>
        <v>247</v>
      </c>
      <c r="B3698" s="8">
        <f>B3697</f>
        <v>3402</v>
      </c>
      <c r="D3698" s="31" t="s">
        <v>8</v>
      </c>
      <c r="E3698" s="32"/>
      <c r="F3698" s="33">
        <v>568.14</v>
      </c>
      <c r="G3698" s="34"/>
      <c r="H3698" s="34"/>
      <c r="I3698" s="35"/>
      <c r="J3698" s="36"/>
      <c r="K3698" s="36"/>
      <c r="M3698" s="36"/>
      <c r="O3698" s="37">
        <v>0.14800000000000002</v>
      </c>
      <c r="P3698" s="37"/>
      <c r="W3698" s="1" t="str">
        <f t="shared" si="493"/>
        <v>34広島県</v>
      </c>
    </row>
    <row r="3699" spans="1:23" ht="14.25" thickBot="1" x14ac:dyDescent="0.2">
      <c r="A3699" s="8">
        <f t="shared" si="492"/>
        <v>247</v>
      </c>
      <c r="B3699" s="8"/>
      <c r="C3699" s="1" t="s">
        <v>9</v>
      </c>
      <c r="W3699" s="1" t="str">
        <f t="shared" si="493"/>
        <v>34広島県</v>
      </c>
    </row>
    <row r="3700" spans="1:23" ht="13.5" customHeight="1" x14ac:dyDescent="0.15">
      <c r="A3700" s="8">
        <f t="shared" si="492"/>
        <v>247</v>
      </c>
      <c r="B3700" s="8"/>
      <c r="D3700" s="38"/>
      <c r="E3700" s="39"/>
      <c r="F3700" s="40" t="s">
        <v>10</v>
      </c>
      <c r="G3700" s="41"/>
      <c r="H3700" s="42" t="s">
        <v>11</v>
      </c>
      <c r="I3700" s="42" t="s">
        <v>12</v>
      </c>
      <c r="J3700" s="42" t="s">
        <v>13</v>
      </c>
      <c r="K3700" s="42" t="s">
        <v>14</v>
      </c>
      <c r="L3700" s="43" t="s">
        <v>15</v>
      </c>
      <c r="M3700" s="41"/>
      <c r="N3700" s="41"/>
      <c r="O3700" s="43" t="s">
        <v>16</v>
      </c>
      <c r="P3700" s="41"/>
      <c r="Q3700" s="44"/>
      <c r="W3700" s="1" t="str">
        <f t="shared" si="493"/>
        <v>34広島県</v>
      </c>
    </row>
    <row r="3701" spans="1:23" ht="32.25" thickBot="1" x14ac:dyDescent="0.2">
      <c r="A3701" s="8">
        <f t="shared" si="492"/>
        <v>247</v>
      </c>
      <c r="B3701" s="8"/>
      <c r="D3701" s="45"/>
      <c r="E3701" s="46"/>
      <c r="F3701" s="47" t="s">
        <v>17</v>
      </c>
      <c r="G3701" s="48" t="s">
        <v>18</v>
      </c>
      <c r="H3701" s="49" t="s">
        <v>19</v>
      </c>
      <c r="I3701" s="49" t="s">
        <v>20</v>
      </c>
      <c r="J3701" s="49" t="s">
        <v>21</v>
      </c>
      <c r="K3701" s="49" t="s">
        <v>22</v>
      </c>
      <c r="L3701" s="50" t="s">
        <v>23</v>
      </c>
      <c r="M3701" s="51" t="s">
        <v>24</v>
      </c>
      <c r="N3701" s="52" t="s">
        <v>25</v>
      </c>
      <c r="O3701" s="53" t="s">
        <v>26</v>
      </c>
      <c r="P3701" s="51" t="s">
        <v>27</v>
      </c>
      <c r="Q3701" s="54" t="s">
        <v>28</v>
      </c>
      <c r="W3701" s="1" t="str">
        <f t="shared" si="493"/>
        <v>34広島県</v>
      </c>
    </row>
    <row r="3702" spans="1:23" ht="14.25" thickTop="1" x14ac:dyDescent="0.15">
      <c r="A3702" s="8">
        <f t="shared" si="492"/>
        <v>247</v>
      </c>
      <c r="B3702" s="8">
        <f>B3697</f>
        <v>3402</v>
      </c>
      <c r="D3702" s="55"/>
      <c r="E3702" s="56" t="s">
        <v>29</v>
      </c>
      <c r="F3702" s="57">
        <f>SUM(F3703:F3706)</f>
        <v>2095</v>
      </c>
      <c r="G3702" s="58">
        <f>IFERROR(F3702/P3702,"-")</f>
        <v>1.3438101347017319</v>
      </c>
      <c r="H3702" s="59">
        <f>SUM(H3703:H3706)</f>
        <v>2150</v>
      </c>
      <c r="I3702" s="59">
        <f>SUM(I3703:I3706)</f>
        <v>2101</v>
      </c>
      <c r="J3702" s="59">
        <f>SUM(J3703:J3706)</f>
        <v>2011</v>
      </c>
      <c r="K3702" s="59">
        <f>SUM(K3703:K3706)</f>
        <v>2043</v>
      </c>
      <c r="L3702" s="60">
        <f>SUM(L3703:L3706)</f>
        <v>1936</v>
      </c>
      <c r="M3702" s="61">
        <f>IFERROR(L3702/F3702,"-")</f>
        <v>0.92410501193317418</v>
      </c>
      <c r="N3702" s="62">
        <f>L3702-F3702</f>
        <v>-159</v>
      </c>
      <c r="O3702" s="60">
        <f>SUM(O3703:O3706)</f>
        <v>1743</v>
      </c>
      <c r="P3702" s="63">
        <f>SUM(P3703:P3706)</f>
        <v>1559</v>
      </c>
      <c r="Q3702" s="64">
        <f>IFERROR(O3702/P3702,"-")</f>
        <v>1.1180243745991021</v>
      </c>
      <c r="W3702" s="1" t="str">
        <f t="shared" si="493"/>
        <v>34広島県</v>
      </c>
    </row>
    <row r="3703" spans="1:23" x14ac:dyDescent="0.15">
      <c r="A3703" s="8">
        <f t="shared" si="492"/>
        <v>247</v>
      </c>
      <c r="B3703" s="8">
        <f>B3702</f>
        <v>3402</v>
      </c>
      <c r="D3703" s="65"/>
      <c r="E3703" s="66" t="s">
        <v>30</v>
      </c>
      <c r="F3703" s="67">
        <v>261</v>
      </c>
      <c r="G3703" s="68">
        <f>IFERROR(F3703/P3703,"-")</f>
        <v>1.6730769230769231</v>
      </c>
      <c r="H3703" s="69">
        <v>260</v>
      </c>
      <c r="I3703" s="69">
        <v>270</v>
      </c>
      <c r="J3703" s="69">
        <v>270</v>
      </c>
      <c r="K3703" s="69">
        <v>16</v>
      </c>
      <c r="L3703" s="70">
        <v>270</v>
      </c>
      <c r="M3703" s="71">
        <f>IFERROR(L3703/F3703,"-")</f>
        <v>1.0344827586206897</v>
      </c>
      <c r="N3703" s="72">
        <f>L3703-F3703</f>
        <v>9</v>
      </c>
      <c r="O3703" s="70">
        <v>232</v>
      </c>
      <c r="P3703" s="73">
        <v>156</v>
      </c>
      <c r="Q3703" s="74">
        <f>IFERROR(O3703/P3703,"-")</f>
        <v>1.4871794871794872</v>
      </c>
      <c r="W3703" s="1" t="str">
        <f t="shared" si="493"/>
        <v>34広島県</v>
      </c>
    </row>
    <row r="3704" spans="1:23" x14ac:dyDescent="0.15">
      <c r="A3704" s="8">
        <f t="shared" si="492"/>
        <v>247</v>
      </c>
      <c r="B3704" s="8">
        <f>B3703</f>
        <v>3402</v>
      </c>
      <c r="D3704" s="65"/>
      <c r="E3704" s="75" t="s">
        <v>31</v>
      </c>
      <c r="F3704" s="76">
        <v>585</v>
      </c>
      <c r="G3704" s="77">
        <f>IFERROR(F3704/P3704,"-")</f>
        <v>1.4268292682926829</v>
      </c>
      <c r="H3704" s="78">
        <v>606</v>
      </c>
      <c r="I3704" s="78">
        <v>504</v>
      </c>
      <c r="J3704" s="78">
        <v>535</v>
      </c>
      <c r="K3704" s="78">
        <v>763</v>
      </c>
      <c r="L3704" s="79">
        <v>509</v>
      </c>
      <c r="M3704" s="80">
        <f>IFERROR(L3704/F3704,"-")</f>
        <v>0.8700854700854701</v>
      </c>
      <c r="N3704" s="81">
        <f>L3704-F3704</f>
        <v>-76</v>
      </c>
      <c r="O3704" s="79">
        <v>354</v>
      </c>
      <c r="P3704" s="82">
        <v>410</v>
      </c>
      <c r="Q3704" s="83">
        <f>IFERROR(O3704/P3704,"-")</f>
        <v>0.86341463414634145</v>
      </c>
      <c r="W3704" s="1" t="str">
        <f t="shared" si="493"/>
        <v>34広島県</v>
      </c>
    </row>
    <row r="3705" spans="1:23" x14ac:dyDescent="0.15">
      <c r="A3705" s="8">
        <f t="shared" si="492"/>
        <v>247</v>
      </c>
      <c r="B3705" s="8">
        <f>B3704</f>
        <v>3402</v>
      </c>
      <c r="D3705" s="65"/>
      <c r="E3705" s="75" t="s">
        <v>32</v>
      </c>
      <c r="F3705" s="76">
        <v>180</v>
      </c>
      <c r="G3705" s="77">
        <f>IFERROR(F3705/P3705,"-")</f>
        <v>0.34951456310679613</v>
      </c>
      <c r="H3705" s="78">
        <v>209</v>
      </c>
      <c r="I3705" s="78">
        <v>247</v>
      </c>
      <c r="J3705" s="78">
        <v>209</v>
      </c>
      <c r="K3705" s="78">
        <v>235</v>
      </c>
      <c r="L3705" s="79">
        <v>185</v>
      </c>
      <c r="M3705" s="80">
        <f>IFERROR(L3705/F3705,"-")</f>
        <v>1.0277777777777777</v>
      </c>
      <c r="N3705" s="81">
        <f>L3705-F3705</f>
        <v>5</v>
      </c>
      <c r="O3705" s="79">
        <v>185</v>
      </c>
      <c r="P3705" s="82">
        <v>515</v>
      </c>
      <c r="Q3705" s="83">
        <f>IFERROR(O3705/P3705,"-")</f>
        <v>0.35922330097087379</v>
      </c>
      <c r="W3705" s="1" t="str">
        <f t="shared" si="493"/>
        <v>34広島県</v>
      </c>
    </row>
    <row r="3706" spans="1:23" ht="14.25" thickBot="1" x14ac:dyDescent="0.2">
      <c r="A3706" s="8">
        <f t="shared" si="492"/>
        <v>247</v>
      </c>
      <c r="B3706" s="8">
        <f>B3705</f>
        <v>3402</v>
      </c>
      <c r="D3706" s="84"/>
      <c r="E3706" s="85" t="s">
        <v>33</v>
      </c>
      <c r="F3706" s="86">
        <v>1069</v>
      </c>
      <c r="G3706" s="87">
        <f>IFERROR(F3706/P3706,"-")</f>
        <v>2.2364016736401675</v>
      </c>
      <c r="H3706" s="88">
        <v>1075</v>
      </c>
      <c r="I3706" s="88">
        <v>1080</v>
      </c>
      <c r="J3706" s="88">
        <v>997</v>
      </c>
      <c r="K3706" s="88">
        <v>1029</v>
      </c>
      <c r="L3706" s="89">
        <v>972</v>
      </c>
      <c r="M3706" s="90">
        <f>IFERROR(L3706/F3706,"-")</f>
        <v>0.90926099158091678</v>
      </c>
      <c r="N3706" s="91">
        <f>L3706-F3706</f>
        <v>-97</v>
      </c>
      <c r="O3706" s="89">
        <v>972</v>
      </c>
      <c r="P3706" s="92">
        <v>478</v>
      </c>
      <c r="Q3706" s="93">
        <f>IFERROR(O3706/P3706,"-")</f>
        <v>2.0334728033472804</v>
      </c>
      <c r="W3706" s="1" t="str">
        <f t="shared" si="493"/>
        <v>34広島県</v>
      </c>
    </row>
    <row r="3707" spans="1:23" s="5" customFormat="1" x14ac:dyDescent="0.15">
      <c r="A3707" s="94">
        <f t="shared" si="492"/>
        <v>247</v>
      </c>
      <c r="B3707" s="94">
        <f>B3706</f>
        <v>3402</v>
      </c>
      <c r="D3707" s="95"/>
      <c r="E3707" s="96" t="s">
        <v>34</v>
      </c>
      <c r="F3707" s="97">
        <v>0.95</v>
      </c>
      <c r="G3707" s="98"/>
      <c r="H3707" s="97">
        <v>1</v>
      </c>
      <c r="I3707" s="97">
        <v>1</v>
      </c>
      <c r="J3707" s="97">
        <v>0.88235294117647056</v>
      </c>
      <c r="K3707" s="97">
        <v>1</v>
      </c>
      <c r="L3707" s="97">
        <v>1</v>
      </c>
      <c r="M3707" s="99"/>
      <c r="N3707" s="99"/>
      <c r="O3707" s="100"/>
      <c r="P3707" s="100"/>
      <c r="Q3707" s="99"/>
      <c r="W3707" s="5" t="str">
        <f t="shared" si="493"/>
        <v>34広島県</v>
      </c>
    </row>
    <row r="3708" spans="1:23" x14ac:dyDescent="0.15">
      <c r="A3708" s="8">
        <f>(ROW()+12)/15</f>
        <v>248</v>
      </c>
      <c r="B3708" s="8"/>
      <c r="C3708" s="101">
        <f>(ROW()+12)/15</f>
        <v>248</v>
      </c>
      <c r="D3708" s="101"/>
      <c r="R3708" s="1" t="str">
        <f>"（"&amp;H3710&amp;"　"&amp;H3711&amp;"構想区域）"</f>
        <v>（広島県　呉構想区域）</v>
      </c>
      <c r="W3708" s="1" t="str">
        <f>TEXT(F3710,"0?")&amp;H3710</f>
        <v>34広島県</v>
      </c>
    </row>
    <row r="3709" spans="1:23" ht="14.25" thickBot="1" x14ac:dyDescent="0.2">
      <c r="A3709" s="8">
        <f t="shared" ref="A3709:A3722" si="494">A3708</f>
        <v>248</v>
      </c>
      <c r="B3709" s="8"/>
      <c r="C3709" s="1" t="s">
        <v>3</v>
      </c>
      <c r="W3709" s="1" t="str">
        <f>W3708</f>
        <v>34広島県</v>
      </c>
    </row>
    <row r="3710" spans="1:23" x14ac:dyDescent="0.15">
      <c r="A3710" s="8">
        <f t="shared" si="494"/>
        <v>248</v>
      </c>
      <c r="B3710" s="8">
        <v>3403</v>
      </c>
      <c r="D3710" s="10" t="s">
        <v>4</v>
      </c>
      <c r="E3710" s="11"/>
      <c r="F3710" s="12">
        <f>QUOTIENT(F3711,100)</f>
        <v>34</v>
      </c>
      <c r="G3710" s="13"/>
      <c r="H3710" s="14" t="s">
        <v>306</v>
      </c>
      <c r="I3710" s="15"/>
      <c r="N3710" s="16"/>
      <c r="W3710" s="1" t="str">
        <f t="shared" ref="W3710:W3722" si="495">W3709</f>
        <v>34広島県</v>
      </c>
    </row>
    <row r="3711" spans="1:23" x14ac:dyDescent="0.15">
      <c r="A3711" s="8">
        <f t="shared" si="494"/>
        <v>248</v>
      </c>
      <c r="B3711" s="8">
        <f>B3710</f>
        <v>3403</v>
      </c>
      <c r="D3711" s="17" t="s">
        <v>5</v>
      </c>
      <c r="E3711" s="18"/>
      <c r="F3711" s="19">
        <f>B3711</f>
        <v>3403</v>
      </c>
      <c r="G3711" s="20"/>
      <c r="H3711" s="21" t="s">
        <v>309</v>
      </c>
      <c r="I3711" s="22"/>
      <c r="N3711" s="16"/>
      <c r="W3711" s="1" t="str">
        <f t="shared" si="495"/>
        <v>34広島県</v>
      </c>
    </row>
    <row r="3712" spans="1:23" x14ac:dyDescent="0.15">
      <c r="A3712" s="8">
        <f t="shared" si="494"/>
        <v>248</v>
      </c>
      <c r="B3712" s="8">
        <f>B3711</f>
        <v>3403</v>
      </c>
      <c r="D3712" s="23" t="s">
        <v>6</v>
      </c>
      <c r="E3712" s="24"/>
      <c r="F3712" s="25">
        <v>23.652200000000001</v>
      </c>
      <c r="G3712" s="26"/>
      <c r="H3712" s="26"/>
      <c r="I3712" s="27"/>
      <c r="J3712" s="28"/>
      <c r="K3712" s="28"/>
      <c r="M3712" s="28"/>
      <c r="N3712" s="29"/>
      <c r="O3712" s="30" t="s">
        <v>7</v>
      </c>
      <c r="W3712" s="1" t="str">
        <f t="shared" si="495"/>
        <v>34広島県</v>
      </c>
    </row>
    <row r="3713" spans="1:23" ht="14.25" thickBot="1" x14ac:dyDescent="0.2">
      <c r="A3713" s="8">
        <f t="shared" si="494"/>
        <v>248</v>
      </c>
      <c r="B3713" s="8">
        <f>B3712</f>
        <v>3403</v>
      </c>
      <c r="D3713" s="31" t="s">
        <v>8</v>
      </c>
      <c r="E3713" s="32"/>
      <c r="F3713" s="33">
        <v>453.5</v>
      </c>
      <c r="G3713" s="34"/>
      <c r="H3713" s="34"/>
      <c r="I3713" s="35"/>
      <c r="J3713" s="36"/>
      <c r="K3713" s="36"/>
      <c r="M3713" s="36"/>
      <c r="O3713" s="37">
        <v>-2.5000000000000008E-2</v>
      </c>
      <c r="P3713" s="37"/>
      <c r="W3713" s="1" t="str">
        <f t="shared" si="495"/>
        <v>34広島県</v>
      </c>
    </row>
    <row r="3714" spans="1:23" ht="14.25" thickBot="1" x14ac:dyDescent="0.2">
      <c r="A3714" s="8">
        <f t="shared" si="494"/>
        <v>248</v>
      </c>
      <c r="B3714" s="8"/>
      <c r="C3714" s="1" t="s">
        <v>9</v>
      </c>
      <c r="W3714" s="1" t="str">
        <f t="shared" si="495"/>
        <v>34広島県</v>
      </c>
    </row>
    <row r="3715" spans="1:23" ht="13.5" customHeight="1" x14ac:dyDescent="0.15">
      <c r="A3715" s="8">
        <f t="shared" si="494"/>
        <v>248</v>
      </c>
      <c r="B3715" s="8"/>
      <c r="D3715" s="38"/>
      <c r="E3715" s="39"/>
      <c r="F3715" s="40" t="s">
        <v>10</v>
      </c>
      <c r="G3715" s="41"/>
      <c r="H3715" s="42" t="s">
        <v>11</v>
      </c>
      <c r="I3715" s="42" t="s">
        <v>12</v>
      </c>
      <c r="J3715" s="42" t="s">
        <v>13</v>
      </c>
      <c r="K3715" s="42" t="s">
        <v>14</v>
      </c>
      <c r="L3715" s="43" t="s">
        <v>15</v>
      </c>
      <c r="M3715" s="41"/>
      <c r="N3715" s="41"/>
      <c r="O3715" s="43" t="s">
        <v>16</v>
      </c>
      <c r="P3715" s="41"/>
      <c r="Q3715" s="44"/>
      <c r="W3715" s="1" t="str">
        <f t="shared" si="495"/>
        <v>34広島県</v>
      </c>
    </row>
    <row r="3716" spans="1:23" ht="32.25" thickBot="1" x14ac:dyDescent="0.2">
      <c r="A3716" s="8">
        <f t="shared" si="494"/>
        <v>248</v>
      </c>
      <c r="B3716" s="8"/>
      <c r="D3716" s="45"/>
      <c r="E3716" s="46"/>
      <c r="F3716" s="47" t="s">
        <v>17</v>
      </c>
      <c r="G3716" s="48" t="s">
        <v>18</v>
      </c>
      <c r="H3716" s="49" t="s">
        <v>19</v>
      </c>
      <c r="I3716" s="49" t="s">
        <v>20</v>
      </c>
      <c r="J3716" s="49" t="s">
        <v>21</v>
      </c>
      <c r="K3716" s="49" t="s">
        <v>22</v>
      </c>
      <c r="L3716" s="50" t="s">
        <v>23</v>
      </c>
      <c r="M3716" s="51" t="s">
        <v>24</v>
      </c>
      <c r="N3716" s="52" t="s">
        <v>25</v>
      </c>
      <c r="O3716" s="53" t="s">
        <v>26</v>
      </c>
      <c r="P3716" s="51" t="s">
        <v>27</v>
      </c>
      <c r="Q3716" s="54" t="s">
        <v>28</v>
      </c>
      <c r="W3716" s="1" t="str">
        <f t="shared" si="495"/>
        <v>34広島県</v>
      </c>
    </row>
    <row r="3717" spans="1:23" ht="14.25" thickTop="1" x14ac:dyDescent="0.15">
      <c r="A3717" s="8">
        <f t="shared" si="494"/>
        <v>248</v>
      </c>
      <c r="B3717" s="8">
        <f>B3712</f>
        <v>3403</v>
      </c>
      <c r="D3717" s="55"/>
      <c r="E3717" s="56" t="s">
        <v>29</v>
      </c>
      <c r="F3717" s="57">
        <f>SUM(F3718:F3721)</f>
        <v>3283</v>
      </c>
      <c r="G3717" s="58">
        <f>IFERROR(F3717/P3717,"-")</f>
        <v>1.1767025089605734</v>
      </c>
      <c r="H3717" s="59">
        <f>SUM(H3718:H3721)</f>
        <v>3303</v>
      </c>
      <c r="I3717" s="59">
        <f>SUM(I3718:I3721)</f>
        <v>3277</v>
      </c>
      <c r="J3717" s="59">
        <f>SUM(J3718:J3721)</f>
        <v>3181</v>
      </c>
      <c r="K3717" s="59">
        <f>SUM(K3718:K3721)</f>
        <v>3191</v>
      </c>
      <c r="L3717" s="60">
        <f>SUM(L3718:L3721)</f>
        <v>3152</v>
      </c>
      <c r="M3717" s="61">
        <f>IFERROR(L3717/F3717,"-")</f>
        <v>0.96009747182455074</v>
      </c>
      <c r="N3717" s="62">
        <f>L3717-F3717</f>
        <v>-131</v>
      </c>
      <c r="O3717" s="60">
        <f>SUM(O3718:O3721)</f>
        <v>3124</v>
      </c>
      <c r="P3717" s="63">
        <f>SUM(P3718:P3721)</f>
        <v>2790</v>
      </c>
      <c r="Q3717" s="64">
        <f>IFERROR(O3717/P3717,"-")</f>
        <v>1.1197132616487455</v>
      </c>
      <c r="W3717" s="1" t="str">
        <f t="shared" si="495"/>
        <v>34広島県</v>
      </c>
    </row>
    <row r="3718" spans="1:23" x14ac:dyDescent="0.15">
      <c r="A3718" s="8">
        <f t="shared" si="494"/>
        <v>248</v>
      </c>
      <c r="B3718" s="8">
        <f>B3717</f>
        <v>3403</v>
      </c>
      <c r="D3718" s="65"/>
      <c r="E3718" s="66" t="s">
        <v>30</v>
      </c>
      <c r="F3718" s="67">
        <v>696</v>
      </c>
      <c r="G3718" s="68">
        <f>IFERROR(F3718/P3718,"-")</f>
        <v>2.4250871080139373</v>
      </c>
      <c r="H3718" s="69">
        <v>695</v>
      </c>
      <c r="I3718" s="69">
        <v>260</v>
      </c>
      <c r="J3718" s="69">
        <v>311</v>
      </c>
      <c r="K3718" s="69">
        <v>306</v>
      </c>
      <c r="L3718" s="70">
        <v>365</v>
      </c>
      <c r="M3718" s="71">
        <f>IFERROR(L3718/F3718,"-")</f>
        <v>0.52442528735632188</v>
      </c>
      <c r="N3718" s="72">
        <f>L3718-F3718</f>
        <v>-331</v>
      </c>
      <c r="O3718" s="70">
        <v>306</v>
      </c>
      <c r="P3718" s="73">
        <v>287</v>
      </c>
      <c r="Q3718" s="74">
        <f>IFERROR(O3718/P3718,"-")</f>
        <v>1.0662020905923344</v>
      </c>
      <c r="W3718" s="1" t="str">
        <f t="shared" si="495"/>
        <v>34広島県</v>
      </c>
    </row>
    <row r="3719" spans="1:23" x14ac:dyDescent="0.15">
      <c r="A3719" s="8">
        <f t="shared" si="494"/>
        <v>248</v>
      </c>
      <c r="B3719" s="8">
        <f>B3718</f>
        <v>3403</v>
      </c>
      <c r="D3719" s="65"/>
      <c r="E3719" s="75" t="s">
        <v>31</v>
      </c>
      <c r="F3719" s="76">
        <v>1156</v>
      </c>
      <c r="G3719" s="77">
        <f>IFERROR(F3719/P3719,"-")</f>
        <v>1.3473193473193472</v>
      </c>
      <c r="H3719" s="78">
        <v>1162</v>
      </c>
      <c r="I3719" s="78">
        <v>1557</v>
      </c>
      <c r="J3719" s="78">
        <v>1516</v>
      </c>
      <c r="K3719" s="78">
        <v>1428</v>
      </c>
      <c r="L3719" s="79">
        <v>1305</v>
      </c>
      <c r="M3719" s="80">
        <f>IFERROR(L3719/F3719,"-")</f>
        <v>1.1288927335640138</v>
      </c>
      <c r="N3719" s="81">
        <f>L3719-F3719</f>
        <v>149</v>
      </c>
      <c r="O3719" s="79">
        <v>1293</v>
      </c>
      <c r="P3719" s="82">
        <v>858</v>
      </c>
      <c r="Q3719" s="83">
        <f>IFERROR(O3719/P3719,"-")</f>
        <v>1.5069930069930071</v>
      </c>
      <c r="W3719" s="1" t="str">
        <f t="shared" si="495"/>
        <v>34広島県</v>
      </c>
    </row>
    <row r="3720" spans="1:23" x14ac:dyDescent="0.15">
      <c r="A3720" s="8">
        <f t="shared" si="494"/>
        <v>248</v>
      </c>
      <c r="B3720" s="8">
        <f>B3719</f>
        <v>3403</v>
      </c>
      <c r="D3720" s="65"/>
      <c r="E3720" s="75" t="s">
        <v>32</v>
      </c>
      <c r="F3720" s="76">
        <v>398</v>
      </c>
      <c r="G3720" s="77">
        <f>IFERROR(F3720/P3720,"-")</f>
        <v>0.44519015659955258</v>
      </c>
      <c r="H3720" s="78">
        <v>422</v>
      </c>
      <c r="I3720" s="78">
        <v>421</v>
      </c>
      <c r="J3720" s="78">
        <v>547</v>
      </c>
      <c r="K3720" s="78">
        <v>591</v>
      </c>
      <c r="L3720" s="79">
        <v>616</v>
      </c>
      <c r="M3720" s="80">
        <f>IFERROR(L3720/F3720,"-")</f>
        <v>1.5477386934673367</v>
      </c>
      <c r="N3720" s="81">
        <f>L3720-F3720</f>
        <v>218</v>
      </c>
      <c r="O3720" s="79">
        <v>725</v>
      </c>
      <c r="P3720" s="82">
        <v>894</v>
      </c>
      <c r="Q3720" s="83">
        <f>IFERROR(O3720/P3720,"-")</f>
        <v>0.81096196868008952</v>
      </c>
      <c r="W3720" s="1" t="str">
        <f t="shared" si="495"/>
        <v>34広島県</v>
      </c>
    </row>
    <row r="3721" spans="1:23" ht="14.25" thickBot="1" x14ac:dyDescent="0.2">
      <c r="A3721" s="8">
        <f t="shared" si="494"/>
        <v>248</v>
      </c>
      <c r="B3721" s="8">
        <f>B3720</f>
        <v>3403</v>
      </c>
      <c r="D3721" s="84"/>
      <c r="E3721" s="85" t="s">
        <v>33</v>
      </c>
      <c r="F3721" s="86">
        <v>1033</v>
      </c>
      <c r="G3721" s="87">
        <f>IFERROR(F3721/P3721,"-")</f>
        <v>1.3754993342210386</v>
      </c>
      <c r="H3721" s="88">
        <v>1024</v>
      </c>
      <c r="I3721" s="88">
        <v>1039</v>
      </c>
      <c r="J3721" s="88">
        <v>807</v>
      </c>
      <c r="K3721" s="88">
        <v>866</v>
      </c>
      <c r="L3721" s="89">
        <v>866</v>
      </c>
      <c r="M3721" s="90">
        <f>IFERROR(L3721/F3721,"-")</f>
        <v>0.83833494675701836</v>
      </c>
      <c r="N3721" s="91">
        <f>L3721-F3721</f>
        <v>-167</v>
      </c>
      <c r="O3721" s="89">
        <v>800</v>
      </c>
      <c r="P3721" s="92">
        <v>751</v>
      </c>
      <c r="Q3721" s="93">
        <f>IFERROR(O3721/P3721,"-")</f>
        <v>1.0652463382157125</v>
      </c>
      <c r="W3721" s="1" t="str">
        <f t="shared" si="495"/>
        <v>34広島県</v>
      </c>
    </row>
    <row r="3722" spans="1:23" s="5" customFormat="1" x14ac:dyDescent="0.15">
      <c r="A3722" s="94">
        <f t="shared" si="494"/>
        <v>248</v>
      </c>
      <c r="B3722" s="94">
        <f>B3721</f>
        <v>3403</v>
      </c>
      <c r="D3722" s="95"/>
      <c r="E3722" s="96" t="s">
        <v>34</v>
      </c>
      <c r="F3722" s="97">
        <v>0.97499999999999998</v>
      </c>
      <c r="G3722" s="98"/>
      <c r="H3722" s="97">
        <v>0.97499999999999998</v>
      </c>
      <c r="I3722" s="97">
        <v>0.97499999999999998</v>
      </c>
      <c r="J3722" s="97">
        <v>1</v>
      </c>
      <c r="K3722" s="97">
        <v>0.97435897435897434</v>
      </c>
      <c r="L3722" s="97">
        <v>0.97435897435897434</v>
      </c>
      <c r="M3722" s="99"/>
      <c r="N3722" s="99"/>
      <c r="O3722" s="100"/>
      <c r="P3722" s="100"/>
      <c r="Q3722" s="99"/>
      <c r="W3722" s="5" t="str">
        <f t="shared" si="495"/>
        <v>34広島県</v>
      </c>
    </row>
    <row r="3723" spans="1:23" x14ac:dyDescent="0.15">
      <c r="A3723" s="8">
        <f>(ROW()+12)/15</f>
        <v>249</v>
      </c>
      <c r="B3723" s="8"/>
      <c r="C3723" s="101">
        <f>(ROW()+12)/15</f>
        <v>249</v>
      </c>
      <c r="D3723" s="101"/>
      <c r="R3723" s="1" t="str">
        <f>"（"&amp;H3725&amp;"　"&amp;H3726&amp;"構想区域）"</f>
        <v>（広島県　広島中央構想区域）</v>
      </c>
      <c r="W3723" s="1" t="str">
        <f>TEXT(F3725,"0?")&amp;H3725</f>
        <v>34広島県</v>
      </c>
    </row>
    <row r="3724" spans="1:23" ht="14.25" thickBot="1" x14ac:dyDescent="0.2">
      <c r="A3724" s="8">
        <f t="shared" ref="A3724:A3737" si="496">A3723</f>
        <v>249</v>
      </c>
      <c r="B3724" s="8"/>
      <c r="C3724" s="1" t="s">
        <v>3</v>
      </c>
      <c r="W3724" s="1" t="str">
        <f>W3723</f>
        <v>34広島県</v>
      </c>
    </row>
    <row r="3725" spans="1:23" x14ac:dyDescent="0.15">
      <c r="A3725" s="8">
        <f t="shared" si="496"/>
        <v>249</v>
      </c>
      <c r="B3725" s="8">
        <v>3404</v>
      </c>
      <c r="D3725" s="10" t="s">
        <v>4</v>
      </c>
      <c r="E3725" s="11"/>
      <c r="F3725" s="12">
        <f>QUOTIENT(F3726,100)</f>
        <v>34</v>
      </c>
      <c r="G3725" s="13"/>
      <c r="H3725" s="14" t="s">
        <v>306</v>
      </c>
      <c r="I3725" s="15"/>
      <c r="N3725" s="16"/>
      <c r="W3725" s="1" t="str">
        <f t="shared" ref="W3725:W3737" si="497">W3724</f>
        <v>34広島県</v>
      </c>
    </row>
    <row r="3726" spans="1:23" x14ac:dyDescent="0.15">
      <c r="A3726" s="8">
        <f t="shared" si="496"/>
        <v>249</v>
      </c>
      <c r="B3726" s="8">
        <f>B3725</f>
        <v>3404</v>
      </c>
      <c r="D3726" s="17" t="s">
        <v>5</v>
      </c>
      <c r="E3726" s="18"/>
      <c r="F3726" s="19">
        <f>B3726</f>
        <v>3404</v>
      </c>
      <c r="G3726" s="20"/>
      <c r="H3726" s="21" t="s">
        <v>310</v>
      </c>
      <c r="I3726" s="22"/>
      <c r="N3726" s="16"/>
      <c r="W3726" s="1" t="str">
        <f t="shared" si="497"/>
        <v>34広島県</v>
      </c>
    </row>
    <row r="3727" spans="1:23" x14ac:dyDescent="0.15">
      <c r="A3727" s="8">
        <f t="shared" si="496"/>
        <v>249</v>
      </c>
      <c r="B3727" s="8">
        <f>B3726</f>
        <v>3404</v>
      </c>
      <c r="D3727" s="23" t="s">
        <v>6</v>
      </c>
      <c r="E3727" s="24"/>
      <c r="F3727" s="25">
        <v>22.7759</v>
      </c>
      <c r="G3727" s="26"/>
      <c r="H3727" s="26"/>
      <c r="I3727" s="27"/>
      <c r="J3727" s="28"/>
      <c r="K3727" s="28"/>
      <c r="M3727" s="28"/>
      <c r="N3727" s="29"/>
      <c r="O3727" s="30" t="s">
        <v>7</v>
      </c>
      <c r="W3727" s="1" t="str">
        <f t="shared" si="497"/>
        <v>34広島県</v>
      </c>
    </row>
    <row r="3728" spans="1:23" ht="14.25" thickBot="1" x14ac:dyDescent="0.2">
      <c r="A3728" s="8">
        <f t="shared" si="496"/>
        <v>249</v>
      </c>
      <c r="B3728" s="8">
        <f>B3727</f>
        <v>3404</v>
      </c>
      <c r="D3728" s="31" t="s">
        <v>8</v>
      </c>
      <c r="E3728" s="32"/>
      <c r="F3728" s="33">
        <v>796.5</v>
      </c>
      <c r="G3728" s="34"/>
      <c r="H3728" s="34"/>
      <c r="I3728" s="35"/>
      <c r="J3728" s="36"/>
      <c r="K3728" s="36"/>
      <c r="M3728" s="36"/>
      <c r="O3728" s="37">
        <v>2.7000000000000024E-2</v>
      </c>
      <c r="P3728" s="37"/>
      <c r="W3728" s="1" t="str">
        <f t="shared" si="497"/>
        <v>34広島県</v>
      </c>
    </row>
    <row r="3729" spans="1:23" ht="14.25" thickBot="1" x14ac:dyDescent="0.2">
      <c r="A3729" s="8">
        <f t="shared" si="496"/>
        <v>249</v>
      </c>
      <c r="B3729" s="8"/>
      <c r="C3729" s="1" t="s">
        <v>9</v>
      </c>
      <c r="W3729" s="1" t="str">
        <f t="shared" si="497"/>
        <v>34広島県</v>
      </c>
    </row>
    <row r="3730" spans="1:23" ht="13.5" customHeight="1" x14ac:dyDescent="0.15">
      <c r="A3730" s="8">
        <f t="shared" si="496"/>
        <v>249</v>
      </c>
      <c r="B3730" s="8"/>
      <c r="D3730" s="38"/>
      <c r="E3730" s="39"/>
      <c r="F3730" s="40" t="s">
        <v>10</v>
      </c>
      <c r="G3730" s="41"/>
      <c r="H3730" s="42" t="s">
        <v>11</v>
      </c>
      <c r="I3730" s="42" t="s">
        <v>12</v>
      </c>
      <c r="J3730" s="42" t="s">
        <v>13</v>
      </c>
      <c r="K3730" s="42" t="s">
        <v>14</v>
      </c>
      <c r="L3730" s="43" t="s">
        <v>15</v>
      </c>
      <c r="M3730" s="41"/>
      <c r="N3730" s="41"/>
      <c r="O3730" s="43" t="s">
        <v>16</v>
      </c>
      <c r="P3730" s="41"/>
      <c r="Q3730" s="44"/>
      <c r="W3730" s="1" t="str">
        <f t="shared" si="497"/>
        <v>34広島県</v>
      </c>
    </row>
    <row r="3731" spans="1:23" ht="32.25" thickBot="1" x14ac:dyDescent="0.2">
      <c r="A3731" s="8">
        <f t="shared" si="496"/>
        <v>249</v>
      </c>
      <c r="B3731" s="8"/>
      <c r="D3731" s="45"/>
      <c r="E3731" s="46"/>
      <c r="F3731" s="47" t="s">
        <v>17</v>
      </c>
      <c r="G3731" s="48" t="s">
        <v>18</v>
      </c>
      <c r="H3731" s="49" t="s">
        <v>19</v>
      </c>
      <c r="I3731" s="49" t="s">
        <v>20</v>
      </c>
      <c r="J3731" s="49" t="s">
        <v>21</v>
      </c>
      <c r="K3731" s="49" t="s">
        <v>22</v>
      </c>
      <c r="L3731" s="50" t="s">
        <v>23</v>
      </c>
      <c r="M3731" s="51" t="s">
        <v>24</v>
      </c>
      <c r="N3731" s="52" t="s">
        <v>25</v>
      </c>
      <c r="O3731" s="53" t="s">
        <v>26</v>
      </c>
      <c r="P3731" s="51" t="s">
        <v>27</v>
      </c>
      <c r="Q3731" s="54" t="s">
        <v>28</v>
      </c>
      <c r="W3731" s="1" t="str">
        <f t="shared" si="497"/>
        <v>34広島県</v>
      </c>
    </row>
    <row r="3732" spans="1:23" ht="14.25" thickTop="1" x14ac:dyDescent="0.15">
      <c r="A3732" s="8">
        <f t="shared" si="496"/>
        <v>249</v>
      </c>
      <c r="B3732" s="8">
        <f>B3727</f>
        <v>3404</v>
      </c>
      <c r="D3732" s="55"/>
      <c r="E3732" s="56" t="s">
        <v>29</v>
      </c>
      <c r="F3732" s="57">
        <f>SUM(F3733:F3736)</f>
        <v>2536</v>
      </c>
      <c r="G3732" s="58">
        <f>IFERROR(F3732/P3732,"-")</f>
        <v>1.184493227463802</v>
      </c>
      <c r="H3732" s="59">
        <f>SUM(H3733:H3736)</f>
        <v>2521</v>
      </c>
      <c r="I3732" s="59">
        <f>SUM(I3733:I3736)</f>
        <v>2415</v>
      </c>
      <c r="J3732" s="59">
        <f>SUM(J3733:J3736)</f>
        <v>2388</v>
      </c>
      <c r="K3732" s="59">
        <f>SUM(K3733:K3736)</f>
        <v>2395</v>
      </c>
      <c r="L3732" s="60">
        <f>SUM(L3733:L3736)</f>
        <v>2142</v>
      </c>
      <c r="M3732" s="61">
        <f>IFERROR(L3732/F3732,"-")</f>
        <v>0.84463722397476337</v>
      </c>
      <c r="N3732" s="62">
        <f>L3732-F3732</f>
        <v>-394</v>
      </c>
      <c r="O3732" s="60">
        <f>SUM(O3733:O3736)</f>
        <v>2161</v>
      </c>
      <c r="P3732" s="63">
        <f>SUM(P3733:P3736)</f>
        <v>2141</v>
      </c>
      <c r="Q3732" s="64">
        <f>IFERROR(O3732/P3732,"-")</f>
        <v>1.0093414292386735</v>
      </c>
      <c r="W3732" s="1" t="str">
        <f t="shared" si="497"/>
        <v>34広島県</v>
      </c>
    </row>
    <row r="3733" spans="1:23" x14ac:dyDescent="0.15">
      <c r="A3733" s="8">
        <f t="shared" si="496"/>
        <v>249</v>
      </c>
      <c r="B3733" s="8">
        <f>B3732</f>
        <v>3404</v>
      </c>
      <c r="D3733" s="65"/>
      <c r="E3733" s="66" t="s">
        <v>30</v>
      </c>
      <c r="F3733" s="67">
        <v>14</v>
      </c>
      <c r="G3733" s="68">
        <f>IFERROR(F3733/P3733,"-")</f>
        <v>0.11475409836065574</v>
      </c>
      <c r="H3733" s="69">
        <v>14</v>
      </c>
      <c r="I3733" s="69">
        <v>14</v>
      </c>
      <c r="J3733" s="69">
        <v>14</v>
      </c>
      <c r="K3733" s="69">
        <v>14</v>
      </c>
      <c r="L3733" s="70">
        <v>238</v>
      </c>
      <c r="M3733" s="71">
        <f>IFERROR(L3733/F3733,"-")</f>
        <v>17</v>
      </c>
      <c r="N3733" s="72">
        <f>L3733-F3733</f>
        <v>224</v>
      </c>
      <c r="O3733" s="70">
        <v>238</v>
      </c>
      <c r="P3733" s="73">
        <v>122</v>
      </c>
      <c r="Q3733" s="74">
        <f>IFERROR(O3733/P3733,"-")</f>
        <v>1.9508196721311475</v>
      </c>
      <c r="W3733" s="1" t="str">
        <f t="shared" si="497"/>
        <v>34広島県</v>
      </c>
    </row>
    <row r="3734" spans="1:23" x14ac:dyDescent="0.15">
      <c r="A3734" s="8">
        <f t="shared" si="496"/>
        <v>249</v>
      </c>
      <c r="B3734" s="8">
        <f>B3733</f>
        <v>3404</v>
      </c>
      <c r="D3734" s="65"/>
      <c r="E3734" s="75" t="s">
        <v>31</v>
      </c>
      <c r="F3734" s="76">
        <v>1076</v>
      </c>
      <c r="G3734" s="77">
        <f>IFERROR(F3734/P3734,"-")</f>
        <v>1.6011904761904763</v>
      </c>
      <c r="H3734" s="78">
        <v>1021</v>
      </c>
      <c r="I3734" s="78">
        <v>961</v>
      </c>
      <c r="J3734" s="78">
        <v>950</v>
      </c>
      <c r="K3734" s="78">
        <v>951</v>
      </c>
      <c r="L3734" s="79">
        <v>585</v>
      </c>
      <c r="M3734" s="80">
        <f>IFERROR(L3734/F3734,"-")</f>
        <v>0.54368029739776946</v>
      </c>
      <c r="N3734" s="81">
        <f>L3734-F3734</f>
        <v>-491</v>
      </c>
      <c r="O3734" s="79">
        <v>594</v>
      </c>
      <c r="P3734" s="82">
        <v>672</v>
      </c>
      <c r="Q3734" s="83">
        <f>IFERROR(O3734/P3734,"-")</f>
        <v>0.8839285714285714</v>
      </c>
      <c r="W3734" s="1" t="str">
        <f t="shared" si="497"/>
        <v>34広島県</v>
      </c>
    </row>
    <row r="3735" spans="1:23" x14ac:dyDescent="0.15">
      <c r="A3735" s="8">
        <f t="shared" si="496"/>
        <v>249</v>
      </c>
      <c r="B3735" s="8">
        <f>B3734</f>
        <v>3404</v>
      </c>
      <c r="D3735" s="65"/>
      <c r="E3735" s="75" t="s">
        <v>32</v>
      </c>
      <c r="F3735" s="76">
        <v>428</v>
      </c>
      <c r="G3735" s="77">
        <f>IFERROR(F3735/P3735,"-")</f>
        <v>0.63126843657817111</v>
      </c>
      <c r="H3735" s="78">
        <v>541</v>
      </c>
      <c r="I3735" s="78">
        <v>545</v>
      </c>
      <c r="J3735" s="78">
        <v>563</v>
      </c>
      <c r="K3735" s="78">
        <v>563</v>
      </c>
      <c r="L3735" s="79">
        <v>553</v>
      </c>
      <c r="M3735" s="80">
        <f>IFERROR(L3735/F3735,"-")</f>
        <v>1.2920560747663552</v>
      </c>
      <c r="N3735" s="81">
        <f>L3735-F3735</f>
        <v>125</v>
      </c>
      <c r="O3735" s="79">
        <v>618</v>
      </c>
      <c r="P3735" s="82">
        <v>678</v>
      </c>
      <c r="Q3735" s="83">
        <f>IFERROR(O3735/P3735,"-")</f>
        <v>0.91150442477876104</v>
      </c>
      <c r="W3735" s="1" t="str">
        <f t="shared" si="497"/>
        <v>34広島県</v>
      </c>
    </row>
    <row r="3736" spans="1:23" ht="14.25" thickBot="1" x14ac:dyDescent="0.2">
      <c r="A3736" s="8">
        <f t="shared" si="496"/>
        <v>249</v>
      </c>
      <c r="B3736" s="8">
        <f>B3735</f>
        <v>3404</v>
      </c>
      <c r="D3736" s="84"/>
      <c r="E3736" s="85" t="s">
        <v>33</v>
      </c>
      <c r="F3736" s="86">
        <v>1018</v>
      </c>
      <c r="G3736" s="87">
        <f>IFERROR(F3736/P3736,"-")</f>
        <v>1.5216741405082213</v>
      </c>
      <c r="H3736" s="88">
        <v>945</v>
      </c>
      <c r="I3736" s="88">
        <v>895</v>
      </c>
      <c r="J3736" s="88">
        <v>861</v>
      </c>
      <c r="K3736" s="88">
        <v>867</v>
      </c>
      <c r="L3736" s="89">
        <v>766</v>
      </c>
      <c r="M3736" s="90">
        <f>IFERROR(L3736/F3736,"-")</f>
        <v>0.75245579567779963</v>
      </c>
      <c r="N3736" s="91">
        <f>L3736-F3736</f>
        <v>-252</v>
      </c>
      <c r="O3736" s="89">
        <v>711</v>
      </c>
      <c r="P3736" s="92">
        <v>669</v>
      </c>
      <c r="Q3736" s="93">
        <f>IFERROR(O3736/P3736,"-")</f>
        <v>1.0627802690582959</v>
      </c>
      <c r="W3736" s="1" t="str">
        <f t="shared" si="497"/>
        <v>34広島県</v>
      </c>
    </row>
    <row r="3737" spans="1:23" s="5" customFormat="1" x14ac:dyDescent="0.15">
      <c r="A3737" s="94">
        <f t="shared" si="496"/>
        <v>249</v>
      </c>
      <c r="B3737" s="94">
        <f>B3736</f>
        <v>3404</v>
      </c>
      <c r="D3737" s="95"/>
      <c r="E3737" s="96" t="s">
        <v>34</v>
      </c>
      <c r="F3737" s="97">
        <v>0.967741935483871</v>
      </c>
      <c r="G3737" s="98"/>
      <c r="H3737" s="97">
        <v>1</v>
      </c>
      <c r="I3737" s="97">
        <v>1</v>
      </c>
      <c r="J3737" s="97">
        <v>1</v>
      </c>
      <c r="K3737" s="97">
        <v>1</v>
      </c>
      <c r="L3737" s="97">
        <v>0.96296296296296291</v>
      </c>
      <c r="M3737" s="99"/>
      <c r="N3737" s="99"/>
      <c r="O3737" s="100"/>
      <c r="P3737" s="100"/>
      <c r="Q3737" s="99"/>
      <c r="W3737" s="5" t="str">
        <f t="shared" si="497"/>
        <v>34広島県</v>
      </c>
    </row>
    <row r="3738" spans="1:23" x14ac:dyDescent="0.15">
      <c r="A3738" s="8">
        <f>(ROW()+12)/15</f>
        <v>250</v>
      </c>
      <c r="B3738" s="8"/>
      <c r="C3738" s="101">
        <f>(ROW()+12)/15</f>
        <v>250</v>
      </c>
      <c r="D3738" s="101"/>
      <c r="R3738" s="1" t="str">
        <f>"（"&amp;H3740&amp;"　"&amp;H3741&amp;"構想区域）"</f>
        <v>（広島県　尾三構想区域）</v>
      </c>
      <c r="W3738" s="1" t="str">
        <f>TEXT(F3740,"0?")&amp;H3740</f>
        <v>34広島県</v>
      </c>
    </row>
    <row r="3739" spans="1:23" ht="14.25" thickBot="1" x14ac:dyDescent="0.2">
      <c r="A3739" s="8">
        <f t="shared" ref="A3739:A3752" si="498">A3738</f>
        <v>250</v>
      </c>
      <c r="B3739" s="8"/>
      <c r="C3739" s="1" t="s">
        <v>3</v>
      </c>
      <c r="W3739" s="1" t="str">
        <f>W3738</f>
        <v>34広島県</v>
      </c>
    </row>
    <row r="3740" spans="1:23" x14ac:dyDescent="0.15">
      <c r="A3740" s="8">
        <f t="shared" si="498"/>
        <v>250</v>
      </c>
      <c r="B3740" s="8">
        <v>3405</v>
      </c>
      <c r="D3740" s="10" t="s">
        <v>4</v>
      </c>
      <c r="E3740" s="11"/>
      <c r="F3740" s="12">
        <f>QUOTIENT(F3741,100)</f>
        <v>34</v>
      </c>
      <c r="G3740" s="13"/>
      <c r="H3740" s="14" t="s">
        <v>306</v>
      </c>
      <c r="I3740" s="15"/>
      <c r="N3740" s="16"/>
      <c r="W3740" s="1" t="str">
        <f t="shared" ref="W3740:W3752" si="499">W3739</f>
        <v>34広島県</v>
      </c>
    </row>
    <row r="3741" spans="1:23" x14ac:dyDescent="0.15">
      <c r="A3741" s="8">
        <f t="shared" si="498"/>
        <v>250</v>
      </c>
      <c r="B3741" s="8">
        <f>B3740</f>
        <v>3405</v>
      </c>
      <c r="D3741" s="17" t="s">
        <v>5</v>
      </c>
      <c r="E3741" s="18"/>
      <c r="F3741" s="19">
        <f>B3741</f>
        <v>3405</v>
      </c>
      <c r="G3741" s="20"/>
      <c r="H3741" s="21" t="s">
        <v>311</v>
      </c>
      <c r="I3741" s="22"/>
      <c r="N3741" s="16"/>
      <c r="W3741" s="1" t="str">
        <f t="shared" si="499"/>
        <v>34広島県</v>
      </c>
    </row>
    <row r="3742" spans="1:23" x14ac:dyDescent="0.15">
      <c r="A3742" s="8">
        <f t="shared" si="498"/>
        <v>250</v>
      </c>
      <c r="B3742" s="8">
        <f>B3741</f>
        <v>3405</v>
      </c>
      <c r="D3742" s="23" t="s">
        <v>6</v>
      </c>
      <c r="E3742" s="24"/>
      <c r="F3742" s="25">
        <v>23.686800000000002</v>
      </c>
      <c r="G3742" s="26"/>
      <c r="H3742" s="26"/>
      <c r="I3742" s="27"/>
      <c r="J3742" s="28"/>
      <c r="K3742" s="28"/>
      <c r="M3742" s="28"/>
      <c r="N3742" s="29"/>
      <c r="O3742" s="30" t="s">
        <v>7</v>
      </c>
      <c r="W3742" s="1" t="str">
        <f t="shared" si="499"/>
        <v>34広島県</v>
      </c>
    </row>
    <row r="3743" spans="1:23" ht="14.25" thickBot="1" x14ac:dyDescent="0.2">
      <c r="A3743" s="8">
        <f t="shared" si="498"/>
        <v>250</v>
      </c>
      <c r="B3743" s="8">
        <f>B3742</f>
        <v>3405</v>
      </c>
      <c r="D3743" s="31" t="s">
        <v>8</v>
      </c>
      <c r="E3743" s="32"/>
      <c r="F3743" s="33">
        <v>1034.8</v>
      </c>
      <c r="G3743" s="34"/>
      <c r="H3743" s="34"/>
      <c r="I3743" s="35"/>
      <c r="J3743" s="36"/>
      <c r="K3743" s="36"/>
      <c r="M3743" s="36"/>
      <c r="O3743" s="37">
        <v>-2.8999999999999998E-2</v>
      </c>
      <c r="P3743" s="37"/>
      <c r="W3743" s="1" t="str">
        <f t="shared" si="499"/>
        <v>34広島県</v>
      </c>
    </row>
    <row r="3744" spans="1:23" ht="14.25" thickBot="1" x14ac:dyDescent="0.2">
      <c r="A3744" s="8">
        <f t="shared" si="498"/>
        <v>250</v>
      </c>
      <c r="B3744" s="8"/>
      <c r="C3744" s="1" t="s">
        <v>9</v>
      </c>
      <c r="W3744" s="1" t="str">
        <f t="shared" si="499"/>
        <v>34広島県</v>
      </c>
    </row>
    <row r="3745" spans="1:23" ht="13.5" customHeight="1" x14ac:dyDescent="0.15">
      <c r="A3745" s="8">
        <f t="shared" si="498"/>
        <v>250</v>
      </c>
      <c r="B3745" s="8"/>
      <c r="D3745" s="38"/>
      <c r="E3745" s="39"/>
      <c r="F3745" s="40" t="s">
        <v>10</v>
      </c>
      <c r="G3745" s="41"/>
      <c r="H3745" s="42" t="s">
        <v>11</v>
      </c>
      <c r="I3745" s="42" t="s">
        <v>12</v>
      </c>
      <c r="J3745" s="42" t="s">
        <v>13</v>
      </c>
      <c r="K3745" s="42" t="s">
        <v>14</v>
      </c>
      <c r="L3745" s="43" t="s">
        <v>15</v>
      </c>
      <c r="M3745" s="41"/>
      <c r="N3745" s="41"/>
      <c r="O3745" s="43" t="s">
        <v>16</v>
      </c>
      <c r="P3745" s="41"/>
      <c r="Q3745" s="44"/>
      <c r="W3745" s="1" t="str">
        <f t="shared" si="499"/>
        <v>34広島県</v>
      </c>
    </row>
    <row r="3746" spans="1:23" ht="32.25" thickBot="1" x14ac:dyDescent="0.2">
      <c r="A3746" s="8">
        <f t="shared" si="498"/>
        <v>250</v>
      </c>
      <c r="B3746" s="8"/>
      <c r="D3746" s="45"/>
      <c r="E3746" s="46"/>
      <c r="F3746" s="47" t="s">
        <v>17</v>
      </c>
      <c r="G3746" s="48" t="s">
        <v>18</v>
      </c>
      <c r="H3746" s="49" t="s">
        <v>19</v>
      </c>
      <c r="I3746" s="49" t="s">
        <v>20</v>
      </c>
      <c r="J3746" s="49" t="s">
        <v>21</v>
      </c>
      <c r="K3746" s="49" t="s">
        <v>22</v>
      </c>
      <c r="L3746" s="50" t="s">
        <v>23</v>
      </c>
      <c r="M3746" s="51" t="s">
        <v>24</v>
      </c>
      <c r="N3746" s="52" t="s">
        <v>25</v>
      </c>
      <c r="O3746" s="53" t="s">
        <v>26</v>
      </c>
      <c r="P3746" s="51" t="s">
        <v>27</v>
      </c>
      <c r="Q3746" s="54" t="s">
        <v>28</v>
      </c>
      <c r="W3746" s="1" t="str">
        <f t="shared" si="499"/>
        <v>34広島県</v>
      </c>
    </row>
    <row r="3747" spans="1:23" ht="14.25" thickTop="1" x14ac:dyDescent="0.15">
      <c r="A3747" s="8">
        <f t="shared" si="498"/>
        <v>250</v>
      </c>
      <c r="B3747" s="8">
        <f>B3742</f>
        <v>3405</v>
      </c>
      <c r="D3747" s="55"/>
      <c r="E3747" s="56" t="s">
        <v>29</v>
      </c>
      <c r="F3747" s="57">
        <f>SUM(F3748:F3751)</f>
        <v>3732</v>
      </c>
      <c r="G3747" s="58">
        <f>IFERROR(F3747/P3747,"-")</f>
        <v>1.303072625698324</v>
      </c>
      <c r="H3747" s="59">
        <f>SUM(H3748:H3751)</f>
        <v>3585</v>
      </c>
      <c r="I3747" s="59">
        <f>SUM(I3748:I3751)</f>
        <v>3544</v>
      </c>
      <c r="J3747" s="59">
        <f>SUM(J3748:J3751)</f>
        <v>3279</v>
      </c>
      <c r="K3747" s="59">
        <f>SUM(K3748:K3751)</f>
        <v>3156</v>
      </c>
      <c r="L3747" s="60">
        <f>SUM(L3748:L3751)</f>
        <v>3191</v>
      </c>
      <c r="M3747" s="61">
        <f>IFERROR(L3747/F3747,"-")</f>
        <v>0.855037513397642</v>
      </c>
      <c r="N3747" s="62">
        <f>L3747-F3747</f>
        <v>-541</v>
      </c>
      <c r="O3747" s="60">
        <f>SUM(O3748:O3751)</f>
        <v>3180</v>
      </c>
      <c r="P3747" s="63">
        <f>SUM(P3748:P3751)</f>
        <v>2864</v>
      </c>
      <c r="Q3747" s="64">
        <f>IFERROR(O3747/P3747,"-")</f>
        <v>1.1103351955307263</v>
      </c>
      <c r="W3747" s="1" t="str">
        <f t="shared" si="499"/>
        <v>34広島県</v>
      </c>
    </row>
    <row r="3748" spans="1:23" x14ac:dyDescent="0.15">
      <c r="A3748" s="8">
        <f t="shared" si="498"/>
        <v>250</v>
      </c>
      <c r="B3748" s="8">
        <f>B3747</f>
        <v>3405</v>
      </c>
      <c r="D3748" s="65"/>
      <c r="E3748" s="66" t="s">
        <v>30</v>
      </c>
      <c r="F3748" s="67">
        <v>306</v>
      </c>
      <c r="G3748" s="68">
        <f>IFERROR(F3748/P3748,"-")</f>
        <v>1.2644628099173554</v>
      </c>
      <c r="H3748" s="69">
        <v>353</v>
      </c>
      <c r="I3748" s="69">
        <v>353</v>
      </c>
      <c r="J3748" s="69">
        <v>353</v>
      </c>
      <c r="K3748" s="69">
        <v>353</v>
      </c>
      <c r="L3748" s="70">
        <v>353</v>
      </c>
      <c r="M3748" s="71">
        <f>IFERROR(L3748/F3748,"-")</f>
        <v>1.15359477124183</v>
      </c>
      <c r="N3748" s="72">
        <f>L3748-F3748</f>
        <v>47</v>
      </c>
      <c r="O3748" s="70">
        <v>353</v>
      </c>
      <c r="P3748" s="73">
        <v>242</v>
      </c>
      <c r="Q3748" s="74">
        <f>IFERROR(O3748/P3748,"-")</f>
        <v>1.4586776859504131</v>
      </c>
      <c r="W3748" s="1" t="str">
        <f t="shared" si="499"/>
        <v>34広島県</v>
      </c>
    </row>
    <row r="3749" spans="1:23" x14ac:dyDescent="0.15">
      <c r="A3749" s="8">
        <f t="shared" si="498"/>
        <v>250</v>
      </c>
      <c r="B3749" s="8">
        <f>B3748</f>
        <v>3405</v>
      </c>
      <c r="D3749" s="65"/>
      <c r="E3749" s="75" t="s">
        <v>31</v>
      </c>
      <c r="F3749" s="76">
        <v>1820</v>
      </c>
      <c r="G3749" s="77">
        <f>IFERROR(F3749/P3749,"-")</f>
        <v>2.0110497237569063</v>
      </c>
      <c r="H3749" s="78">
        <v>1626</v>
      </c>
      <c r="I3749" s="78">
        <v>1529</v>
      </c>
      <c r="J3749" s="78">
        <v>1466</v>
      </c>
      <c r="K3749" s="78">
        <v>1358</v>
      </c>
      <c r="L3749" s="79">
        <v>1200</v>
      </c>
      <c r="M3749" s="80">
        <f>IFERROR(L3749/F3749,"-")</f>
        <v>0.65934065934065933</v>
      </c>
      <c r="N3749" s="81">
        <f>L3749-F3749</f>
        <v>-620</v>
      </c>
      <c r="O3749" s="79">
        <v>1159</v>
      </c>
      <c r="P3749" s="82">
        <v>905</v>
      </c>
      <c r="Q3749" s="83">
        <f>IFERROR(O3749/P3749,"-")</f>
        <v>1.2806629834254144</v>
      </c>
      <c r="W3749" s="1" t="str">
        <f t="shared" si="499"/>
        <v>34広島県</v>
      </c>
    </row>
    <row r="3750" spans="1:23" x14ac:dyDescent="0.15">
      <c r="A3750" s="8">
        <f t="shared" si="498"/>
        <v>250</v>
      </c>
      <c r="B3750" s="8">
        <f>B3749</f>
        <v>3405</v>
      </c>
      <c r="D3750" s="65"/>
      <c r="E3750" s="75" t="s">
        <v>32</v>
      </c>
      <c r="F3750" s="76">
        <v>366</v>
      </c>
      <c r="G3750" s="77">
        <f>IFERROR(F3750/P3750,"-")</f>
        <v>0.3693239152371342</v>
      </c>
      <c r="H3750" s="78">
        <v>576</v>
      </c>
      <c r="I3750" s="78">
        <v>673</v>
      </c>
      <c r="J3750" s="78">
        <v>662</v>
      </c>
      <c r="K3750" s="78">
        <v>655</v>
      </c>
      <c r="L3750" s="79">
        <v>848</v>
      </c>
      <c r="M3750" s="80">
        <f>IFERROR(L3750/F3750,"-")</f>
        <v>2.3169398907103824</v>
      </c>
      <c r="N3750" s="81">
        <f>L3750-F3750</f>
        <v>482</v>
      </c>
      <c r="O3750" s="79">
        <v>851</v>
      </c>
      <c r="P3750" s="82">
        <v>991</v>
      </c>
      <c r="Q3750" s="83">
        <f>IFERROR(O3750/P3750,"-")</f>
        <v>0.85872855701311801</v>
      </c>
      <c r="W3750" s="1" t="str">
        <f t="shared" si="499"/>
        <v>34広島県</v>
      </c>
    </row>
    <row r="3751" spans="1:23" ht="14.25" thickBot="1" x14ac:dyDescent="0.2">
      <c r="A3751" s="8">
        <f t="shared" si="498"/>
        <v>250</v>
      </c>
      <c r="B3751" s="8">
        <f>B3750</f>
        <v>3405</v>
      </c>
      <c r="D3751" s="84"/>
      <c r="E3751" s="85" t="s">
        <v>33</v>
      </c>
      <c r="F3751" s="86">
        <v>1240</v>
      </c>
      <c r="G3751" s="87">
        <f>IFERROR(F3751/P3751,"-")</f>
        <v>1.7079889807162534</v>
      </c>
      <c r="H3751" s="88">
        <v>1030</v>
      </c>
      <c r="I3751" s="88">
        <v>989</v>
      </c>
      <c r="J3751" s="88">
        <v>798</v>
      </c>
      <c r="K3751" s="88">
        <v>790</v>
      </c>
      <c r="L3751" s="89">
        <v>790</v>
      </c>
      <c r="M3751" s="90">
        <f>IFERROR(L3751/F3751,"-")</f>
        <v>0.63709677419354838</v>
      </c>
      <c r="N3751" s="91">
        <f>L3751-F3751</f>
        <v>-450</v>
      </c>
      <c r="O3751" s="89">
        <v>817</v>
      </c>
      <c r="P3751" s="92">
        <v>726</v>
      </c>
      <c r="Q3751" s="93">
        <f>IFERROR(O3751/P3751,"-")</f>
        <v>1.1253443526170799</v>
      </c>
      <c r="W3751" s="1" t="str">
        <f t="shared" si="499"/>
        <v>34広島県</v>
      </c>
    </row>
    <row r="3752" spans="1:23" s="5" customFormat="1" x14ac:dyDescent="0.15">
      <c r="A3752" s="94">
        <f t="shared" si="498"/>
        <v>250</v>
      </c>
      <c r="B3752" s="94">
        <f>B3751</f>
        <v>3405</v>
      </c>
      <c r="D3752" s="95"/>
      <c r="E3752" s="96" t="s">
        <v>34</v>
      </c>
      <c r="F3752" s="97">
        <v>0.95121951219512191</v>
      </c>
      <c r="G3752" s="98"/>
      <c r="H3752" s="97">
        <v>1</v>
      </c>
      <c r="I3752" s="97">
        <v>0.97297297297297303</v>
      </c>
      <c r="J3752" s="97">
        <v>0.97222222222222221</v>
      </c>
      <c r="K3752" s="97">
        <v>0.97058823529411764</v>
      </c>
      <c r="L3752" s="97">
        <v>0.97058823529411764</v>
      </c>
      <c r="M3752" s="99"/>
      <c r="N3752" s="99"/>
      <c r="O3752" s="100"/>
      <c r="P3752" s="100"/>
      <c r="Q3752" s="99"/>
      <c r="W3752" s="5" t="str">
        <f t="shared" si="499"/>
        <v>34広島県</v>
      </c>
    </row>
    <row r="3753" spans="1:23" x14ac:dyDescent="0.15">
      <c r="A3753" s="8">
        <f>(ROW()+12)/15</f>
        <v>251</v>
      </c>
      <c r="B3753" s="8"/>
      <c r="C3753" s="101">
        <f>(ROW()+12)/15</f>
        <v>251</v>
      </c>
      <c r="D3753" s="101"/>
      <c r="R3753" s="1" t="str">
        <f>"（"&amp;H3755&amp;"　"&amp;H3756&amp;"構想区域）"</f>
        <v>（広島県　福山・府中構想区域）</v>
      </c>
      <c r="W3753" s="1" t="str">
        <f>TEXT(F3755,"0?")&amp;H3755</f>
        <v>34広島県</v>
      </c>
    </row>
    <row r="3754" spans="1:23" ht="14.25" thickBot="1" x14ac:dyDescent="0.2">
      <c r="A3754" s="8">
        <f t="shared" ref="A3754:A3767" si="500">A3753</f>
        <v>251</v>
      </c>
      <c r="B3754" s="8"/>
      <c r="C3754" s="1" t="s">
        <v>3</v>
      </c>
      <c r="W3754" s="1" t="str">
        <f>W3753</f>
        <v>34広島県</v>
      </c>
    </row>
    <row r="3755" spans="1:23" x14ac:dyDescent="0.15">
      <c r="A3755" s="8">
        <f t="shared" si="500"/>
        <v>251</v>
      </c>
      <c r="B3755" s="8">
        <v>3406</v>
      </c>
      <c r="D3755" s="10" t="s">
        <v>4</v>
      </c>
      <c r="E3755" s="11"/>
      <c r="F3755" s="12">
        <f>QUOTIENT(F3756,100)</f>
        <v>34</v>
      </c>
      <c r="G3755" s="13"/>
      <c r="H3755" s="14" t="s">
        <v>306</v>
      </c>
      <c r="I3755" s="15"/>
      <c r="N3755" s="16"/>
      <c r="W3755" s="1" t="str">
        <f t="shared" ref="W3755:W3767" si="501">W3754</f>
        <v>34広島県</v>
      </c>
    </row>
    <row r="3756" spans="1:23" x14ac:dyDescent="0.15">
      <c r="A3756" s="8">
        <f t="shared" si="500"/>
        <v>251</v>
      </c>
      <c r="B3756" s="8">
        <f>B3755</f>
        <v>3406</v>
      </c>
      <c r="D3756" s="17" t="s">
        <v>5</v>
      </c>
      <c r="E3756" s="18"/>
      <c r="F3756" s="19">
        <f>B3756</f>
        <v>3406</v>
      </c>
      <c r="G3756" s="20"/>
      <c r="H3756" s="21" t="s">
        <v>312</v>
      </c>
      <c r="I3756" s="22"/>
      <c r="N3756" s="16"/>
      <c r="W3756" s="1" t="str">
        <f t="shared" si="501"/>
        <v>34広島県</v>
      </c>
    </row>
    <row r="3757" spans="1:23" x14ac:dyDescent="0.15">
      <c r="A3757" s="8">
        <f t="shared" si="500"/>
        <v>251</v>
      </c>
      <c r="B3757" s="8">
        <f>B3756</f>
        <v>3406</v>
      </c>
      <c r="D3757" s="23" t="s">
        <v>6</v>
      </c>
      <c r="E3757" s="24"/>
      <c r="F3757" s="25">
        <v>50.683500000000002</v>
      </c>
      <c r="G3757" s="26"/>
      <c r="H3757" s="26"/>
      <c r="I3757" s="27"/>
      <c r="J3757" s="28"/>
      <c r="K3757" s="28"/>
      <c r="M3757" s="28"/>
      <c r="N3757" s="29"/>
      <c r="O3757" s="30" t="s">
        <v>7</v>
      </c>
      <c r="W3757" s="1" t="str">
        <f t="shared" si="501"/>
        <v>34広島県</v>
      </c>
    </row>
    <row r="3758" spans="1:23" ht="14.25" thickBot="1" x14ac:dyDescent="0.2">
      <c r="A3758" s="8">
        <f t="shared" si="500"/>
        <v>251</v>
      </c>
      <c r="B3758" s="8">
        <f>B3757</f>
        <v>3406</v>
      </c>
      <c r="D3758" s="31" t="s">
        <v>8</v>
      </c>
      <c r="E3758" s="32"/>
      <c r="F3758" s="33">
        <v>1095.8699999999999</v>
      </c>
      <c r="G3758" s="34"/>
      <c r="H3758" s="34"/>
      <c r="I3758" s="35"/>
      <c r="J3758" s="36"/>
      <c r="K3758" s="36"/>
      <c r="M3758" s="36"/>
      <c r="O3758" s="37">
        <v>-1.1999999999999983E-2</v>
      </c>
      <c r="P3758" s="37"/>
      <c r="W3758" s="1" t="str">
        <f t="shared" si="501"/>
        <v>34広島県</v>
      </c>
    </row>
    <row r="3759" spans="1:23" ht="14.25" thickBot="1" x14ac:dyDescent="0.2">
      <c r="A3759" s="8">
        <f t="shared" si="500"/>
        <v>251</v>
      </c>
      <c r="B3759" s="8"/>
      <c r="C3759" s="1" t="s">
        <v>9</v>
      </c>
      <c r="W3759" s="1" t="str">
        <f t="shared" si="501"/>
        <v>34広島県</v>
      </c>
    </row>
    <row r="3760" spans="1:23" ht="13.5" customHeight="1" x14ac:dyDescent="0.15">
      <c r="A3760" s="8">
        <f t="shared" si="500"/>
        <v>251</v>
      </c>
      <c r="B3760" s="8"/>
      <c r="D3760" s="38"/>
      <c r="E3760" s="39"/>
      <c r="F3760" s="40" t="s">
        <v>10</v>
      </c>
      <c r="G3760" s="41"/>
      <c r="H3760" s="42" t="s">
        <v>11</v>
      </c>
      <c r="I3760" s="42" t="s">
        <v>12</v>
      </c>
      <c r="J3760" s="42" t="s">
        <v>13</v>
      </c>
      <c r="K3760" s="42" t="s">
        <v>14</v>
      </c>
      <c r="L3760" s="43" t="s">
        <v>15</v>
      </c>
      <c r="M3760" s="41"/>
      <c r="N3760" s="41"/>
      <c r="O3760" s="43" t="s">
        <v>16</v>
      </c>
      <c r="P3760" s="41"/>
      <c r="Q3760" s="44"/>
      <c r="W3760" s="1" t="str">
        <f t="shared" si="501"/>
        <v>34広島県</v>
      </c>
    </row>
    <row r="3761" spans="1:23" ht="32.25" thickBot="1" x14ac:dyDescent="0.2">
      <c r="A3761" s="8">
        <f t="shared" si="500"/>
        <v>251</v>
      </c>
      <c r="B3761" s="8"/>
      <c r="D3761" s="45"/>
      <c r="E3761" s="46"/>
      <c r="F3761" s="47" t="s">
        <v>17</v>
      </c>
      <c r="G3761" s="48" t="s">
        <v>18</v>
      </c>
      <c r="H3761" s="49" t="s">
        <v>19</v>
      </c>
      <c r="I3761" s="49" t="s">
        <v>20</v>
      </c>
      <c r="J3761" s="49" t="s">
        <v>21</v>
      </c>
      <c r="K3761" s="49" t="s">
        <v>22</v>
      </c>
      <c r="L3761" s="50" t="s">
        <v>23</v>
      </c>
      <c r="M3761" s="51" t="s">
        <v>24</v>
      </c>
      <c r="N3761" s="52" t="s">
        <v>25</v>
      </c>
      <c r="O3761" s="53" t="s">
        <v>26</v>
      </c>
      <c r="P3761" s="51" t="s">
        <v>27</v>
      </c>
      <c r="Q3761" s="54" t="s">
        <v>28</v>
      </c>
      <c r="W3761" s="1" t="str">
        <f t="shared" si="501"/>
        <v>34広島県</v>
      </c>
    </row>
    <row r="3762" spans="1:23" ht="14.25" thickTop="1" x14ac:dyDescent="0.15">
      <c r="A3762" s="8">
        <f t="shared" si="500"/>
        <v>251</v>
      </c>
      <c r="B3762" s="8">
        <f>B3757</f>
        <v>3406</v>
      </c>
      <c r="D3762" s="55"/>
      <c r="E3762" s="56" t="s">
        <v>29</v>
      </c>
      <c r="F3762" s="57">
        <f>SUM(F3763:F3766)</f>
        <v>5129</v>
      </c>
      <c r="G3762" s="58">
        <f>IFERROR(F3762/P3762,"-")</f>
        <v>1.0194792287815544</v>
      </c>
      <c r="H3762" s="59">
        <f>SUM(H3763:H3766)</f>
        <v>5247</v>
      </c>
      <c r="I3762" s="59">
        <f>SUM(I3763:I3766)</f>
        <v>5116</v>
      </c>
      <c r="J3762" s="59">
        <f>SUM(J3763:J3766)</f>
        <v>5174</v>
      </c>
      <c r="K3762" s="59">
        <f>SUM(K3763:K3766)</f>
        <v>5177</v>
      </c>
      <c r="L3762" s="60">
        <f>SUM(L3763:L3766)</f>
        <v>5010</v>
      </c>
      <c r="M3762" s="61">
        <f>IFERROR(L3762/F3762,"-")</f>
        <v>0.97679859621758625</v>
      </c>
      <c r="N3762" s="62">
        <f>L3762-F3762</f>
        <v>-119</v>
      </c>
      <c r="O3762" s="60">
        <f>SUM(O3763:O3766)</f>
        <v>5058</v>
      </c>
      <c r="P3762" s="63">
        <f>SUM(P3763:P3766)</f>
        <v>5031</v>
      </c>
      <c r="Q3762" s="64">
        <f>IFERROR(O3762/P3762,"-")</f>
        <v>1.0053667262969588</v>
      </c>
      <c r="W3762" s="1" t="str">
        <f t="shared" si="501"/>
        <v>34広島県</v>
      </c>
    </row>
    <row r="3763" spans="1:23" x14ac:dyDescent="0.15">
      <c r="A3763" s="8">
        <f t="shared" si="500"/>
        <v>251</v>
      </c>
      <c r="B3763" s="8">
        <f>B3762</f>
        <v>3406</v>
      </c>
      <c r="D3763" s="65"/>
      <c r="E3763" s="66" t="s">
        <v>30</v>
      </c>
      <c r="F3763" s="67">
        <v>421</v>
      </c>
      <c r="G3763" s="68">
        <f>IFERROR(F3763/P3763,"-")</f>
        <v>0.80343511450381677</v>
      </c>
      <c r="H3763" s="69">
        <v>429</v>
      </c>
      <c r="I3763" s="69">
        <v>858</v>
      </c>
      <c r="J3763" s="69">
        <v>646</v>
      </c>
      <c r="K3763" s="69">
        <v>645</v>
      </c>
      <c r="L3763" s="70">
        <v>645</v>
      </c>
      <c r="M3763" s="71">
        <f>IFERROR(L3763/F3763,"-")</f>
        <v>1.5320665083135392</v>
      </c>
      <c r="N3763" s="72">
        <f>L3763-F3763</f>
        <v>224</v>
      </c>
      <c r="O3763" s="70">
        <v>699</v>
      </c>
      <c r="P3763" s="73">
        <v>524</v>
      </c>
      <c r="Q3763" s="74">
        <f>IFERROR(O3763/P3763,"-")</f>
        <v>1.333969465648855</v>
      </c>
      <c r="W3763" s="1" t="str">
        <f t="shared" si="501"/>
        <v>34広島県</v>
      </c>
    </row>
    <row r="3764" spans="1:23" x14ac:dyDescent="0.15">
      <c r="A3764" s="8">
        <f t="shared" si="500"/>
        <v>251</v>
      </c>
      <c r="B3764" s="8">
        <f>B3763</f>
        <v>3406</v>
      </c>
      <c r="D3764" s="65"/>
      <c r="E3764" s="75" t="s">
        <v>31</v>
      </c>
      <c r="F3764" s="76">
        <v>2785</v>
      </c>
      <c r="G3764" s="77">
        <f>IFERROR(F3764/P3764,"-")</f>
        <v>1.6469544648137198</v>
      </c>
      <c r="H3764" s="78">
        <v>2633</v>
      </c>
      <c r="I3764" s="78">
        <v>2059</v>
      </c>
      <c r="J3764" s="78">
        <v>2209</v>
      </c>
      <c r="K3764" s="78">
        <v>2155</v>
      </c>
      <c r="L3764" s="79">
        <v>2160</v>
      </c>
      <c r="M3764" s="80">
        <f>IFERROR(L3764/F3764,"-")</f>
        <v>0.77558348294434465</v>
      </c>
      <c r="N3764" s="81">
        <f>L3764-F3764</f>
        <v>-625</v>
      </c>
      <c r="O3764" s="79">
        <v>2069</v>
      </c>
      <c r="P3764" s="82">
        <v>1691</v>
      </c>
      <c r="Q3764" s="83">
        <f>IFERROR(O3764/P3764,"-")</f>
        <v>1.2235363690124186</v>
      </c>
      <c r="W3764" s="1" t="str">
        <f t="shared" si="501"/>
        <v>34広島県</v>
      </c>
    </row>
    <row r="3765" spans="1:23" x14ac:dyDescent="0.15">
      <c r="A3765" s="8">
        <f t="shared" si="500"/>
        <v>251</v>
      </c>
      <c r="B3765" s="8">
        <f>B3764</f>
        <v>3406</v>
      </c>
      <c r="D3765" s="65"/>
      <c r="E3765" s="75" t="s">
        <v>32</v>
      </c>
      <c r="F3765" s="76">
        <v>848</v>
      </c>
      <c r="G3765" s="77">
        <f>IFERROR(F3765/P3765,"-")</f>
        <v>0.46086956521739131</v>
      </c>
      <c r="H3765" s="78">
        <v>1133</v>
      </c>
      <c r="I3765" s="78">
        <v>1081</v>
      </c>
      <c r="J3765" s="78">
        <v>1291</v>
      </c>
      <c r="K3765" s="78">
        <v>1301</v>
      </c>
      <c r="L3765" s="79">
        <v>1322</v>
      </c>
      <c r="M3765" s="80">
        <f>IFERROR(L3765/F3765,"-")</f>
        <v>1.5589622641509433</v>
      </c>
      <c r="N3765" s="81">
        <f>L3765-F3765</f>
        <v>474</v>
      </c>
      <c r="O3765" s="79">
        <v>1470</v>
      </c>
      <c r="P3765" s="82">
        <v>1840</v>
      </c>
      <c r="Q3765" s="83">
        <f>IFERROR(O3765/P3765,"-")</f>
        <v>0.79891304347826086</v>
      </c>
      <c r="W3765" s="1" t="str">
        <f t="shared" si="501"/>
        <v>34広島県</v>
      </c>
    </row>
    <row r="3766" spans="1:23" ht="14.25" thickBot="1" x14ac:dyDescent="0.2">
      <c r="A3766" s="8">
        <f t="shared" si="500"/>
        <v>251</v>
      </c>
      <c r="B3766" s="8">
        <f>B3765</f>
        <v>3406</v>
      </c>
      <c r="D3766" s="84"/>
      <c r="E3766" s="85" t="s">
        <v>33</v>
      </c>
      <c r="F3766" s="86">
        <v>1075</v>
      </c>
      <c r="G3766" s="87">
        <f>IFERROR(F3766/P3766,"-")</f>
        <v>1.1014344262295082</v>
      </c>
      <c r="H3766" s="88">
        <v>1052</v>
      </c>
      <c r="I3766" s="88">
        <v>1118</v>
      </c>
      <c r="J3766" s="88">
        <v>1028</v>
      </c>
      <c r="K3766" s="88">
        <v>1076</v>
      </c>
      <c r="L3766" s="89">
        <v>883</v>
      </c>
      <c r="M3766" s="90">
        <f>IFERROR(L3766/F3766,"-")</f>
        <v>0.82139534883720933</v>
      </c>
      <c r="N3766" s="91">
        <f>L3766-F3766</f>
        <v>-192</v>
      </c>
      <c r="O3766" s="89">
        <v>820</v>
      </c>
      <c r="P3766" s="92">
        <v>976</v>
      </c>
      <c r="Q3766" s="93">
        <f>IFERROR(O3766/P3766,"-")</f>
        <v>0.8401639344262295</v>
      </c>
      <c r="W3766" s="1" t="str">
        <f t="shared" si="501"/>
        <v>34広島県</v>
      </c>
    </row>
    <row r="3767" spans="1:23" s="5" customFormat="1" x14ac:dyDescent="0.15">
      <c r="A3767" s="94">
        <f t="shared" si="500"/>
        <v>251</v>
      </c>
      <c r="B3767" s="94">
        <f>B3766</f>
        <v>3406</v>
      </c>
      <c r="D3767" s="95"/>
      <c r="E3767" s="96" t="s">
        <v>34</v>
      </c>
      <c r="F3767" s="97">
        <v>0.94805194805194803</v>
      </c>
      <c r="G3767" s="98"/>
      <c r="H3767" s="97">
        <v>0.98701298701298701</v>
      </c>
      <c r="I3767" s="97">
        <v>0.98630136986301364</v>
      </c>
      <c r="J3767" s="97">
        <v>0.9726027397260274</v>
      </c>
      <c r="K3767" s="97">
        <v>1</v>
      </c>
      <c r="L3767" s="97">
        <v>0.97142857142857142</v>
      </c>
      <c r="M3767" s="99"/>
      <c r="N3767" s="99"/>
      <c r="O3767" s="100"/>
      <c r="P3767" s="100"/>
      <c r="Q3767" s="99"/>
      <c r="W3767" s="5" t="str">
        <f t="shared" si="501"/>
        <v>34広島県</v>
      </c>
    </row>
    <row r="3768" spans="1:23" x14ac:dyDescent="0.15">
      <c r="A3768" s="8">
        <f>(ROW()+12)/15</f>
        <v>252</v>
      </c>
      <c r="B3768" s="8"/>
      <c r="C3768" s="101">
        <f>(ROW()+12)/15</f>
        <v>252</v>
      </c>
      <c r="D3768" s="101"/>
      <c r="R3768" s="1" t="str">
        <f>"（"&amp;H3770&amp;"　"&amp;H3771&amp;"構想区域）"</f>
        <v>（広島県　備北構想区域）</v>
      </c>
      <c r="W3768" s="1" t="str">
        <f>TEXT(F3770,"0?")&amp;H3770</f>
        <v>34広島県</v>
      </c>
    </row>
    <row r="3769" spans="1:23" ht="14.25" thickBot="1" x14ac:dyDescent="0.2">
      <c r="A3769" s="8">
        <f t="shared" ref="A3769:A3782" si="502">A3768</f>
        <v>252</v>
      </c>
      <c r="B3769" s="8"/>
      <c r="C3769" s="1" t="s">
        <v>3</v>
      </c>
      <c r="W3769" s="1" t="str">
        <f>W3768</f>
        <v>34広島県</v>
      </c>
    </row>
    <row r="3770" spans="1:23" x14ac:dyDescent="0.15">
      <c r="A3770" s="8">
        <f t="shared" si="502"/>
        <v>252</v>
      </c>
      <c r="B3770" s="8">
        <v>3407</v>
      </c>
      <c r="D3770" s="10" t="s">
        <v>4</v>
      </c>
      <c r="E3770" s="11"/>
      <c r="F3770" s="12">
        <f>QUOTIENT(F3771,100)</f>
        <v>34</v>
      </c>
      <c r="G3770" s="13"/>
      <c r="H3770" s="14" t="s">
        <v>306</v>
      </c>
      <c r="I3770" s="15"/>
      <c r="N3770" s="16"/>
      <c r="W3770" s="1" t="str">
        <f t="shared" ref="W3770:W3782" si="503">W3769</f>
        <v>34広島県</v>
      </c>
    </row>
    <row r="3771" spans="1:23" x14ac:dyDescent="0.15">
      <c r="A3771" s="8">
        <f t="shared" si="502"/>
        <v>252</v>
      </c>
      <c r="B3771" s="8">
        <f>B3770</f>
        <v>3407</v>
      </c>
      <c r="D3771" s="17" t="s">
        <v>5</v>
      </c>
      <c r="E3771" s="18"/>
      <c r="F3771" s="19">
        <f>B3771</f>
        <v>3407</v>
      </c>
      <c r="G3771" s="20"/>
      <c r="H3771" s="21" t="s">
        <v>313</v>
      </c>
      <c r="I3771" s="22"/>
      <c r="N3771" s="16"/>
      <c r="W3771" s="1" t="str">
        <f t="shared" si="503"/>
        <v>34広島県</v>
      </c>
    </row>
    <row r="3772" spans="1:23" x14ac:dyDescent="0.15">
      <c r="A3772" s="8">
        <f t="shared" si="502"/>
        <v>252</v>
      </c>
      <c r="B3772" s="8">
        <f>B3771</f>
        <v>3407</v>
      </c>
      <c r="D3772" s="23" t="s">
        <v>6</v>
      </c>
      <c r="E3772" s="24"/>
      <c r="F3772" s="25">
        <v>8.4314</v>
      </c>
      <c r="G3772" s="26"/>
      <c r="H3772" s="26"/>
      <c r="I3772" s="27"/>
      <c r="J3772" s="28"/>
      <c r="K3772" s="28"/>
      <c r="M3772" s="28"/>
      <c r="N3772" s="29"/>
      <c r="O3772" s="30" t="s">
        <v>7</v>
      </c>
      <c r="W3772" s="1" t="str">
        <f t="shared" si="503"/>
        <v>34広島県</v>
      </c>
    </row>
    <row r="3773" spans="1:23" ht="14.25" thickBot="1" x14ac:dyDescent="0.2">
      <c r="A3773" s="8">
        <f t="shared" si="502"/>
        <v>252</v>
      </c>
      <c r="B3773" s="8">
        <f>B3772</f>
        <v>3407</v>
      </c>
      <c r="D3773" s="31" t="s">
        <v>8</v>
      </c>
      <c r="E3773" s="32"/>
      <c r="F3773" s="33">
        <v>2024.63</v>
      </c>
      <c r="G3773" s="34"/>
      <c r="H3773" s="34"/>
      <c r="I3773" s="35"/>
      <c r="J3773" s="36"/>
      <c r="K3773" s="36"/>
      <c r="M3773" s="36"/>
      <c r="O3773" s="37">
        <v>-7.400000000000001E-2</v>
      </c>
      <c r="P3773" s="37"/>
      <c r="W3773" s="1" t="str">
        <f t="shared" si="503"/>
        <v>34広島県</v>
      </c>
    </row>
    <row r="3774" spans="1:23" ht="14.25" thickBot="1" x14ac:dyDescent="0.2">
      <c r="A3774" s="8">
        <f t="shared" si="502"/>
        <v>252</v>
      </c>
      <c r="B3774" s="8"/>
      <c r="C3774" s="1" t="s">
        <v>9</v>
      </c>
      <c r="W3774" s="1" t="str">
        <f t="shared" si="503"/>
        <v>34広島県</v>
      </c>
    </row>
    <row r="3775" spans="1:23" ht="13.5" customHeight="1" x14ac:dyDescent="0.15">
      <c r="A3775" s="8">
        <f t="shared" si="502"/>
        <v>252</v>
      </c>
      <c r="B3775" s="8"/>
      <c r="D3775" s="38"/>
      <c r="E3775" s="39"/>
      <c r="F3775" s="40" t="s">
        <v>10</v>
      </c>
      <c r="G3775" s="41"/>
      <c r="H3775" s="42" t="s">
        <v>11</v>
      </c>
      <c r="I3775" s="42" t="s">
        <v>12</v>
      </c>
      <c r="J3775" s="42" t="s">
        <v>13</v>
      </c>
      <c r="K3775" s="42" t="s">
        <v>14</v>
      </c>
      <c r="L3775" s="43" t="s">
        <v>15</v>
      </c>
      <c r="M3775" s="41"/>
      <c r="N3775" s="41"/>
      <c r="O3775" s="43" t="s">
        <v>16</v>
      </c>
      <c r="P3775" s="41"/>
      <c r="Q3775" s="44"/>
      <c r="W3775" s="1" t="str">
        <f t="shared" si="503"/>
        <v>34広島県</v>
      </c>
    </row>
    <row r="3776" spans="1:23" ht="32.25" thickBot="1" x14ac:dyDescent="0.2">
      <c r="A3776" s="8">
        <f t="shared" si="502"/>
        <v>252</v>
      </c>
      <c r="B3776" s="8"/>
      <c r="D3776" s="45"/>
      <c r="E3776" s="46"/>
      <c r="F3776" s="47" t="s">
        <v>17</v>
      </c>
      <c r="G3776" s="48" t="s">
        <v>18</v>
      </c>
      <c r="H3776" s="49" t="s">
        <v>19</v>
      </c>
      <c r="I3776" s="49" t="s">
        <v>20</v>
      </c>
      <c r="J3776" s="49" t="s">
        <v>21</v>
      </c>
      <c r="K3776" s="49" t="s">
        <v>22</v>
      </c>
      <c r="L3776" s="50" t="s">
        <v>23</v>
      </c>
      <c r="M3776" s="51" t="s">
        <v>24</v>
      </c>
      <c r="N3776" s="52" t="s">
        <v>25</v>
      </c>
      <c r="O3776" s="53" t="s">
        <v>26</v>
      </c>
      <c r="P3776" s="51" t="s">
        <v>27</v>
      </c>
      <c r="Q3776" s="54" t="s">
        <v>28</v>
      </c>
      <c r="W3776" s="1" t="str">
        <f t="shared" si="503"/>
        <v>34広島県</v>
      </c>
    </row>
    <row r="3777" spans="1:23" ht="14.25" thickTop="1" x14ac:dyDescent="0.15">
      <c r="A3777" s="8">
        <f t="shared" si="502"/>
        <v>252</v>
      </c>
      <c r="B3777" s="8">
        <f>B3772</f>
        <v>3407</v>
      </c>
      <c r="D3777" s="55"/>
      <c r="E3777" s="56" t="s">
        <v>29</v>
      </c>
      <c r="F3777" s="57">
        <f>SUM(F3778:F3781)</f>
        <v>1353</v>
      </c>
      <c r="G3777" s="58">
        <f>IFERROR(F3777/P3777,"-")</f>
        <v>1.1603773584905661</v>
      </c>
      <c r="H3777" s="59">
        <f>SUM(H3778:H3781)</f>
        <v>1667</v>
      </c>
      <c r="I3777" s="59">
        <f>SUM(I3778:I3781)</f>
        <v>1538</v>
      </c>
      <c r="J3777" s="59">
        <f>SUM(J3778:J3781)</f>
        <v>1538</v>
      </c>
      <c r="K3777" s="59">
        <f>SUM(K3778:K3781)</f>
        <v>1538</v>
      </c>
      <c r="L3777" s="60">
        <f>SUM(L3778:L3781)</f>
        <v>1538</v>
      </c>
      <c r="M3777" s="61">
        <f>IFERROR(L3777/F3777,"-")</f>
        <v>1.1367331855136733</v>
      </c>
      <c r="N3777" s="62">
        <f>L3777-F3777</f>
        <v>185</v>
      </c>
      <c r="O3777" s="60">
        <f>SUM(O3778:O3781)</f>
        <v>1491</v>
      </c>
      <c r="P3777" s="63">
        <f>SUM(P3778:P3781)</f>
        <v>1166</v>
      </c>
      <c r="Q3777" s="64">
        <f>IFERROR(O3777/P3777,"-")</f>
        <v>1.2787307032590052</v>
      </c>
      <c r="W3777" s="1" t="str">
        <f t="shared" si="503"/>
        <v>34広島県</v>
      </c>
    </row>
    <row r="3778" spans="1:23" x14ac:dyDescent="0.15">
      <c r="A3778" s="8">
        <f t="shared" si="502"/>
        <v>252</v>
      </c>
      <c r="B3778" s="8">
        <f>B3777</f>
        <v>3407</v>
      </c>
      <c r="D3778" s="65"/>
      <c r="E3778" s="66" t="s">
        <v>30</v>
      </c>
      <c r="F3778" s="67">
        <v>30</v>
      </c>
      <c r="G3778" s="68">
        <f>IFERROR(F3778/P3778,"-")</f>
        <v>0.41095890410958902</v>
      </c>
      <c r="H3778" s="69">
        <v>34</v>
      </c>
      <c r="I3778" s="69">
        <v>34</v>
      </c>
      <c r="J3778" s="69">
        <v>34</v>
      </c>
      <c r="K3778" s="69">
        <v>34</v>
      </c>
      <c r="L3778" s="70">
        <v>34</v>
      </c>
      <c r="M3778" s="71">
        <f>IFERROR(L3778/F3778,"-")</f>
        <v>1.1333333333333333</v>
      </c>
      <c r="N3778" s="72">
        <f>L3778-F3778</f>
        <v>4</v>
      </c>
      <c r="O3778" s="70">
        <v>34</v>
      </c>
      <c r="P3778" s="73">
        <v>73</v>
      </c>
      <c r="Q3778" s="74">
        <f>IFERROR(O3778/P3778,"-")</f>
        <v>0.46575342465753422</v>
      </c>
      <c r="W3778" s="1" t="str">
        <f t="shared" si="503"/>
        <v>34広島県</v>
      </c>
    </row>
    <row r="3779" spans="1:23" x14ac:dyDescent="0.15">
      <c r="A3779" s="8">
        <f t="shared" si="502"/>
        <v>252</v>
      </c>
      <c r="B3779" s="8">
        <f>B3778</f>
        <v>3407</v>
      </c>
      <c r="D3779" s="65"/>
      <c r="E3779" s="75" t="s">
        <v>31</v>
      </c>
      <c r="F3779" s="76">
        <v>635</v>
      </c>
      <c r="G3779" s="77">
        <f>IFERROR(F3779/P3779,"-")</f>
        <v>1.8676470588235294</v>
      </c>
      <c r="H3779" s="78">
        <v>621</v>
      </c>
      <c r="I3779" s="78">
        <v>604</v>
      </c>
      <c r="J3779" s="78">
        <v>602</v>
      </c>
      <c r="K3779" s="78">
        <v>600</v>
      </c>
      <c r="L3779" s="79">
        <v>583</v>
      </c>
      <c r="M3779" s="80">
        <f>IFERROR(L3779/F3779,"-")</f>
        <v>0.91811023622047239</v>
      </c>
      <c r="N3779" s="81">
        <f>L3779-F3779</f>
        <v>-52</v>
      </c>
      <c r="O3779" s="79">
        <v>551</v>
      </c>
      <c r="P3779" s="82">
        <v>340</v>
      </c>
      <c r="Q3779" s="83">
        <f>IFERROR(O3779/P3779,"-")</f>
        <v>1.6205882352941177</v>
      </c>
      <c r="W3779" s="1" t="str">
        <f t="shared" si="503"/>
        <v>34広島県</v>
      </c>
    </row>
    <row r="3780" spans="1:23" x14ac:dyDescent="0.15">
      <c r="A3780" s="8">
        <f t="shared" si="502"/>
        <v>252</v>
      </c>
      <c r="B3780" s="8">
        <f>B3779</f>
        <v>3407</v>
      </c>
      <c r="D3780" s="65"/>
      <c r="E3780" s="75" t="s">
        <v>32</v>
      </c>
      <c r="F3780" s="76">
        <v>196</v>
      </c>
      <c r="G3780" s="77">
        <f>IFERROR(F3780/P3780,"-")</f>
        <v>0.60681114551083593</v>
      </c>
      <c r="H3780" s="78">
        <v>177</v>
      </c>
      <c r="I3780" s="78">
        <v>177</v>
      </c>
      <c r="J3780" s="78">
        <v>196</v>
      </c>
      <c r="K3780" s="78">
        <v>198</v>
      </c>
      <c r="L3780" s="79">
        <v>215</v>
      </c>
      <c r="M3780" s="80">
        <f>IFERROR(L3780/F3780,"-")</f>
        <v>1.096938775510204</v>
      </c>
      <c r="N3780" s="81">
        <f>L3780-F3780</f>
        <v>19</v>
      </c>
      <c r="O3780" s="79">
        <v>215</v>
      </c>
      <c r="P3780" s="82">
        <v>323</v>
      </c>
      <c r="Q3780" s="83">
        <f>IFERROR(O3780/P3780,"-")</f>
        <v>0.66563467492260064</v>
      </c>
      <c r="W3780" s="1" t="str">
        <f t="shared" si="503"/>
        <v>34広島県</v>
      </c>
    </row>
    <row r="3781" spans="1:23" ht="14.25" thickBot="1" x14ac:dyDescent="0.2">
      <c r="A3781" s="8">
        <f t="shared" si="502"/>
        <v>252</v>
      </c>
      <c r="B3781" s="8">
        <f>B3780</f>
        <v>3407</v>
      </c>
      <c r="D3781" s="84"/>
      <c r="E3781" s="85" t="s">
        <v>33</v>
      </c>
      <c r="F3781" s="86">
        <v>492</v>
      </c>
      <c r="G3781" s="87">
        <f>IFERROR(F3781/P3781,"-")</f>
        <v>1.1441860465116278</v>
      </c>
      <c r="H3781" s="88">
        <v>835</v>
      </c>
      <c r="I3781" s="88">
        <v>723</v>
      </c>
      <c r="J3781" s="88">
        <v>706</v>
      </c>
      <c r="K3781" s="88">
        <v>706</v>
      </c>
      <c r="L3781" s="89">
        <v>706</v>
      </c>
      <c r="M3781" s="90">
        <f>IFERROR(L3781/F3781,"-")</f>
        <v>1.434959349593496</v>
      </c>
      <c r="N3781" s="91">
        <f>L3781-F3781</f>
        <v>214</v>
      </c>
      <c r="O3781" s="89">
        <v>691</v>
      </c>
      <c r="P3781" s="92">
        <v>430</v>
      </c>
      <c r="Q3781" s="93">
        <f>IFERROR(O3781/P3781,"-")</f>
        <v>1.6069767441860465</v>
      </c>
      <c r="W3781" s="1" t="str">
        <f t="shared" si="503"/>
        <v>34広島県</v>
      </c>
    </row>
    <row r="3782" spans="1:23" s="5" customFormat="1" x14ac:dyDescent="0.15">
      <c r="A3782" s="94">
        <f t="shared" si="502"/>
        <v>252</v>
      </c>
      <c r="B3782" s="94">
        <f>B3781</f>
        <v>3407</v>
      </c>
      <c r="D3782" s="95"/>
      <c r="E3782" s="96" t="s">
        <v>34</v>
      </c>
      <c r="F3782" s="97">
        <v>0.90909090909090906</v>
      </c>
      <c r="G3782" s="98"/>
      <c r="H3782" s="97">
        <v>1</v>
      </c>
      <c r="I3782" s="97">
        <v>0.9</v>
      </c>
      <c r="J3782" s="97">
        <v>0.88888888888888884</v>
      </c>
      <c r="K3782" s="97">
        <v>0.88888888888888884</v>
      </c>
      <c r="L3782" s="97">
        <v>0.94117647058823528</v>
      </c>
      <c r="M3782" s="99"/>
      <c r="N3782" s="99"/>
      <c r="O3782" s="100"/>
      <c r="P3782" s="100"/>
      <c r="Q3782" s="99"/>
      <c r="W3782" s="5" t="str">
        <f t="shared" si="503"/>
        <v>34広島県</v>
      </c>
    </row>
    <row r="3783" spans="1:23" x14ac:dyDescent="0.15">
      <c r="A3783" s="8">
        <f>(ROW()+12)/15</f>
        <v>253</v>
      </c>
      <c r="B3783" s="8"/>
      <c r="C3783" s="101">
        <f>(ROW()+12)/15</f>
        <v>253</v>
      </c>
      <c r="D3783" s="101"/>
      <c r="R3783" s="1" t="str">
        <f>"（"&amp;H3785&amp;"　"&amp;H3786&amp;"構想区域）"</f>
        <v>（山口県　岩国構想区域）</v>
      </c>
      <c r="W3783" s="1" t="str">
        <f>TEXT(F3785,"0?")&amp;H3785</f>
        <v>35山口県</v>
      </c>
    </row>
    <row r="3784" spans="1:23" ht="14.25" thickBot="1" x14ac:dyDescent="0.2">
      <c r="A3784" s="8">
        <f t="shared" ref="A3784:A3797" si="504">A3783</f>
        <v>253</v>
      </c>
      <c r="B3784" s="8"/>
      <c r="C3784" s="1" t="s">
        <v>3</v>
      </c>
      <c r="W3784" s="1" t="str">
        <f>W3783</f>
        <v>35山口県</v>
      </c>
    </row>
    <row r="3785" spans="1:23" x14ac:dyDescent="0.15">
      <c r="A3785" s="8">
        <f t="shared" si="504"/>
        <v>253</v>
      </c>
      <c r="B3785" s="8">
        <v>3501</v>
      </c>
      <c r="D3785" s="10" t="s">
        <v>4</v>
      </c>
      <c r="E3785" s="11"/>
      <c r="F3785" s="12">
        <f>QUOTIENT(F3786,100)</f>
        <v>35</v>
      </c>
      <c r="G3785" s="13"/>
      <c r="H3785" s="14" t="s">
        <v>314</v>
      </c>
      <c r="I3785" s="15"/>
      <c r="N3785" s="16"/>
      <c r="W3785" s="1" t="str">
        <f t="shared" ref="W3785:W3797" si="505">W3784</f>
        <v>35山口県</v>
      </c>
    </row>
    <row r="3786" spans="1:23" x14ac:dyDescent="0.15">
      <c r="A3786" s="8">
        <f t="shared" si="504"/>
        <v>253</v>
      </c>
      <c r="B3786" s="8">
        <f>B3785</f>
        <v>3501</v>
      </c>
      <c r="D3786" s="17" t="s">
        <v>5</v>
      </c>
      <c r="E3786" s="18"/>
      <c r="F3786" s="19">
        <f>B3786</f>
        <v>3501</v>
      </c>
      <c r="G3786" s="20"/>
      <c r="H3786" s="21" t="s">
        <v>315</v>
      </c>
      <c r="I3786" s="22"/>
      <c r="N3786" s="16"/>
      <c r="W3786" s="1" t="str">
        <f t="shared" si="505"/>
        <v>35山口県</v>
      </c>
    </row>
    <row r="3787" spans="1:23" x14ac:dyDescent="0.15">
      <c r="A3787" s="8">
        <f t="shared" si="504"/>
        <v>253</v>
      </c>
      <c r="B3787" s="8">
        <f>B3786</f>
        <v>3501</v>
      </c>
      <c r="D3787" s="23" t="s">
        <v>6</v>
      </c>
      <c r="E3787" s="24"/>
      <c r="F3787" s="25">
        <v>13.5159</v>
      </c>
      <c r="G3787" s="26"/>
      <c r="H3787" s="26"/>
      <c r="I3787" s="27"/>
      <c r="J3787" s="28"/>
      <c r="K3787" s="28"/>
      <c r="M3787" s="28"/>
      <c r="N3787" s="29"/>
      <c r="O3787" s="30" t="s">
        <v>7</v>
      </c>
      <c r="W3787" s="1" t="str">
        <f t="shared" si="505"/>
        <v>35山口県</v>
      </c>
    </row>
    <row r="3788" spans="1:23" ht="14.25" thickBot="1" x14ac:dyDescent="0.2">
      <c r="A3788" s="8">
        <f t="shared" si="504"/>
        <v>253</v>
      </c>
      <c r="B3788" s="8">
        <f>B3787</f>
        <v>3501</v>
      </c>
      <c r="D3788" s="31" t="s">
        <v>8</v>
      </c>
      <c r="E3788" s="32"/>
      <c r="F3788" s="33">
        <v>884.3</v>
      </c>
      <c r="G3788" s="34"/>
      <c r="H3788" s="34"/>
      <c r="I3788" s="35"/>
      <c r="J3788" s="36"/>
      <c r="K3788" s="36"/>
      <c r="M3788" s="36"/>
      <c r="O3788" s="37">
        <v>-0.13600000000000004</v>
      </c>
      <c r="P3788" s="37"/>
      <c r="W3788" s="1" t="str">
        <f t="shared" si="505"/>
        <v>35山口県</v>
      </c>
    </row>
    <row r="3789" spans="1:23" ht="14.25" thickBot="1" x14ac:dyDescent="0.2">
      <c r="A3789" s="8">
        <f t="shared" si="504"/>
        <v>253</v>
      </c>
      <c r="B3789" s="8"/>
      <c r="C3789" s="1" t="s">
        <v>9</v>
      </c>
      <c r="W3789" s="1" t="str">
        <f t="shared" si="505"/>
        <v>35山口県</v>
      </c>
    </row>
    <row r="3790" spans="1:23" ht="13.5" customHeight="1" x14ac:dyDescent="0.15">
      <c r="A3790" s="8">
        <f t="shared" si="504"/>
        <v>253</v>
      </c>
      <c r="B3790" s="8"/>
      <c r="D3790" s="38"/>
      <c r="E3790" s="39"/>
      <c r="F3790" s="40" t="s">
        <v>10</v>
      </c>
      <c r="G3790" s="41"/>
      <c r="H3790" s="42" t="s">
        <v>11</v>
      </c>
      <c r="I3790" s="42" t="s">
        <v>12</v>
      </c>
      <c r="J3790" s="42" t="s">
        <v>13</v>
      </c>
      <c r="K3790" s="42" t="s">
        <v>14</v>
      </c>
      <c r="L3790" s="43" t="s">
        <v>15</v>
      </c>
      <c r="M3790" s="41"/>
      <c r="N3790" s="41"/>
      <c r="O3790" s="43" t="s">
        <v>16</v>
      </c>
      <c r="P3790" s="41"/>
      <c r="Q3790" s="44"/>
      <c r="W3790" s="1" t="str">
        <f t="shared" si="505"/>
        <v>35山口県</v>
      </c>
    </row>
    <row r="3791" spans="1:23" ht="32.25" thickBot="1" x14ac:dyDescent="0.2">
      <c r="A3791" s="8">
        <f t="shared" si="504"/>
        <v>253</v>
      </c>
      <c r="B3791" s="8"/>
      <c r="D3791" s="45"/>
      <c r="E3791" s="46"/>
      <c r="F3791" s="47" t="s">
        <v>17</v>
      </c>
      <c r="G3791" s="48" t="s">
        <v>18</v>
      </c>
      <c r="H3791" s="49" t="s">
        <v>19</v>
      </c>
      <c r="I3791" s="49" t="s">
        <v>20</v>
      </c>
      <c r="J3791" s="49" t="s">
        <v>21</v>
      </c>
      <c r="K3791" s="49" t="s">
        <v>22</v>
      </c>
      <c r="L3791" s="50" t="s">
        <v>23</v>
      </c>
      <c r="M3791" s="51" t="s">
        <v>24</v>
      </c>
      <c r="N3791" s="52" t="s">
        <v>25</v>
      </c>
      <c r="O3791" s="53" t="s">
        <v>26</v>
      </c>
      <c r="P3791" s="51" t="s">
        <v>27</v>
      </c>
      <c r="Q3791" s="54" t="s">
        <v>28</v>
      </c>
      <c r="W3791" s="1" t="str">
        <f t="shared" si="505"/>
        <v>35山口県</v>
      </c>
    </row>
    <row r="3792" spans="1:23" ht="14.25" thickTop="1" x14ac:dyDescent="0.15">
      <c r="A3792" s="8">
        <f t="shared" si="504"/>
        <v>253</v>
      </c>
      <c r="B3792" s="8">
        <f>B3787</f>
        <v>3501</v>
      </c>
      <c r="D3792" s="55"/>
      <c r="E3792" s="56" t="s">
        <v>29</v>
      </c>
      <c r="F3792" s="57">
        <f>SUM(F3793:F3796)</f>
        <v>1824</v>
      </c>
      <c r="G3792" s="58">
        <f>IFERROR(F3792/P3792,"-")</f>
        <v>1.2151898734177216</v>
      </c>
      <c r="H3792" s="59">
        <f>SUM(H3793:H3796)</f>
        <v>1897</v>
      </c>
      <c r="I3792" s="59">
        <f>SUM(I3793:I3796)</f>
        <v>1745</v>
      </c>
      <c r="J3792" s="59">
        <f>SUM(J3793:J3796)</f>
        <v>1726</v>
      </c>
      <c r="K3792" s="59">
        <f>SUM(K3793:K3796)</f>
        <v>1707</v>
      </c>
      <c r="L3792" s="60">
        <f>SUM(L3793:L3796)</f>
        <v>1669</v>
      </c>
      <c r="M3792" s="61">
        <f>IFERROR(L3792/F3792,"-")</f>
        <v>0.91502192982456143</v>
      </c>
      <c r="N3792" s="62">
        <f>L3792-F3792</f>
        <v>-155</v>
      </c>
      <c r="O3792" s="60">
        <f>SUM(O3793:O3796)</f>
        <v>1664</v>
      </c>
      <c r="P3792" s="63">
        <f>SUM(P3793:P3796)</f>
        <v>1501</v>
      </c>
      <c r="Q3792" s="64">
        <f>IFERROR(O3792/P3792,"-")</f>
        <v>1.1085942704863425</v>
      </c>
      <c r="W3792" s="1" t="str">
        <f t="shared" si="505"/>
        <v>35山口県</v>
      </c>
    </row>
    <row r="3793" spans="1:23" x14ac:dyDescent="0.15">
      <c r="A3793" s="8">
        <f t="shared" si="504"/>
        <v>253</v>
      </c>
      <c r="B3793" s="8">
        <f>B3792</f>
        <v>3501</v>
      </c>
      <c r="D3793" s="65"/>
      <c r="E3793" s="66" t="s">
        <v>30</v>
      </c>
      <c r="F3793" s="67">
        <v>506</v>
      </c>
      <c r="G3793" s="68">
        <f>IFERROR(F3793/P3793,"-")</f>
        <v>3.8625954198473282</v>
      </c>
      <c r="H3793" s="69">
        <v>264</v>
      </c>
      <c r="I3793" s="69">
        <v>266</v>
      </c>
      <c r="J3793" s="69">
        <v>266</v>
      </c>
      <c r="K3793" s="69">
        <v>266</v>
      </c>
      <c r="L3793" s="70">
        <v>266</v>
      </c>
      <c r="M3793" s="71">
        <f>IFERROR(L3793/F3793,"-")</f>
        <v>0.52569169960474305</v>
      </c>
      <c r="N3793" s="72">
        <f>L3793-F3793</f>
        <v>-240</v>
      </c>
      <c r="O3793" s="70">
        <v>268</v>
      </c>
      <c r="P3793" s="73">
        <v>131</v>
      </c>
      <c r="Q3793" s="74">
        <f>IFERROR(O3793/P3793,"-")</f>
        <v>2.0458015267175571</v>
      </c>
      <c r="W3793" s="1" t="str">
        <f t="shared" si="505"/>
        <v>35山口県</v>
      </c>
    </row>
    <row r="3794" spans="1:23" x14ac:dyDescent="0.15">
      <c r="A3794" s="8">
        <f t="shared" si="504"/>
        <v>253</v>
      </c>
      <c r="B3794" s="8">
        <f>B3793</f>
        <v>3501</v>
      </c>
      <c r="D3794" s="65"/>
      <c r="E3794" s="75" t="s">
        <v>31</v>
      </c>
      <c r="F3794" s="76">
        <v>393</v>
      </c>
      <c r="G3794" s="77">
        <f>IFERROR(F3794/P3794,"-")</f>
        <v>0.93794749403341293</v>
      </c>
      <c r="H3794" s="78">
        <v>626</v>
      </c>
      <c r="I3794" s="78">
        <v>554</v>
      </c>
      <c r="J3794" s="78">
        <v>556</v>
      </c>
      <c r="K3794" s="78">
        <v>535</v>
      </c>
      <c r="L3794" s="79">
        <v>527</v>
      </c>
      <c r="M3794" s="80">
        <f>IFERROR(L3794/F3794,"-")</f>
        <v>1.3409669211195929</v>
      </c>
      <c r="N3794" s="81">
        <f>L3794-F3794</f>
        <v>134</v>
      </c>
      <c r="O3794" s="79">
        <v>520</v>
      </c>
      <c r="P3794" s="82">
        <v>419</v>
      </c>
      <c r="Q3794" s="83">
        <f>IFERROR(O3794/P3794,"-")</f>
        <v>1.2410501193317423</v>
      </c>
      <c r="W3794" s="1" t="str">
        <f t="shared" si="505"/>
        <v>35山口県</v>
      </c>
    </row>
    <row r="3795" spans="1:23" x14ac:dyDescent="0.15">
      <c r="A3795" s="8">
        <f t="shared" si="504"/>
        <v>253</v>
      </c>
      <c r="B3795" s="8">
        <f>B3794</f>
        <v>3501</v>
      </c>
      <c r="D3795" s="65"/>
      <c r="E3795" s="75" t="s">
        <v>32</v>
      </c>
      <c r="F3795" s="76">
        <v>193</v>
      </c>
      <c r="G3795" s="77">
        <f>IFERROR(F3795/P3795,"-")</f>
        <v>0.43273542600896858</v>
      </c>
      <c r="H3795" s="78">
        <v>216</v>
      </c>
      <c r="I3795" s="78">
        <v>213</v>
      </c>
      <c r="J3795" s="78">
        <v>192</v>
      </c>
      <c r="K3795" s="78">
        <v>194</v>
      </c>
      <c r="L3795" s="79">
        <v>194</v>
      </c>
      <c r="M3795" s="80">
        <f>IFERROR(L3795/F3795,"-")</f>
        <v>1.0051813471502591</v>
      </c>
      <c r="N3795" s="81">
        <f>L3795-F3795</f>
        <v>1</v>
      </c>
      <c r="O3795" s="79">
        <v>194</v>
      </c>
      <c r="P3795" s="82">
        <v>446</v>
      </c>
      <c r="Q3795" s="83">
        <f>IFERROR(O3795/P3795,"-")</f>
        <v>0.4349775784753363</v>
      </c>
      <c r="W3795" s="1" t="str">
        <f t="shared" si="505"/>
        <v>35山口県</v>
      </c>
    </row>
    <row r="3796" spans="1:23" ht="14.25" thickBot="1" x14ac:dyDescent="0.2">
      <c r="A3796" s="8">
        <f t="shared" si="504"/>
        <v>253</v>
      </c>
      <c r="B3796" s="8">
        <f>B3795</f>
        <v>3501</v>
      </c>
      <c r="D3796" s="84"/>
      <c r="E3796" s="85" t="s">
        <v>33</v>
      </c>
      <c r="F3796" s="86">
        <v>732</v>
      </c>
      <c r="G3796" s="87">
        <f>IFERROR(F3796/P3796,"-")</f>
        <v>1.4495049504950495</v>
      </c>
      <c r="H3796" s="88">
        <v>791</v>
      </c>
      <c r="I3796" s="88">
        <v>712</v>
      </c>
      <c r="J3796" s="88">
        <v>712</v>
      </c>
      <c r="K3796" s="88">
        <v>712</v>
      </c>
      <c r="L3796" s="89">
        <v>682</v>
      </c>
      <c r="M3796" s="90">
        <f>IFERROR(L3796/F3796,"-")</f>
        <v>0.93169398907103829</v>
      </c>
      <c r="N3796" s="91">
        <f>L3796-F3796</f>
        <v>-50</v>
      </c>
      <c r="O3796" s="89">
        <v>682</v>
      </c>
      <c r="P3796" s="92">
        <v>505</v>
      </c>
      <c r="Q3796" s="93">
        <f>IFERROR(O3796/P3796,"-")</f>
        <v>1.3504950495049506</v>
      </c>
      <c r="W3796" s="1" t="str">
        <f t="shared" si="505"/>
        <v>35山口県</v>
      </c>
    </row>
    <row r="3797" spans="1:23" s="5" customFormat="1" x14ac:dyDescent="0.15">
      <c r="A3797" s="94">
        <f t="shared" si="504"/>
        <v>253</v>
      </c>
      <c r="B3797" s="94">
        <f>B3796</f>
        <v>3501</v>
      </c>
      <c r="D3797" s="95"/>
      <c r="E3797" s="96" t="s">
        <v>34</v>
      </c>
      <c r="F3797" s="97">
        <v>0.94736842105263153</v>
      </c>
      <c r="G3797" s="98"/>
      <c r="H3797" s="97">
        <v>1</v>
      </c>
      <c r="I3797" s="97">
        <v>1</v>
      </c>
      <c r="J3797" s="97">
        <v>1</v>
      </c>
      <c r="K3797" s="97">
        <v>1</v>
      </c>
      <c r="L3797" s="97">
        <v>1</v>
      </c>
      <c r="M3797" s="99"/>
      <c r="N3797" s="99"/>
      <c r="O3797" s="100"/>
      <c r="P3797" s="100"/>
      <c r="Q3797" s="99"/>
      <c r="W3797" s="5" t="str">
        <f t="shared" si="505"/>
        <v>35山口県</v>
      </c>
    </row>
    <row r="3798" spans="1:23" x14ac:dyDescent="0.15">
      <c r="A3798" s="8">
        <f>(ROW()+12)/15</f>
        <v>254</v>
      </c>
      <c r="B3798" s="8"/>
      <c r="C3798" s="101">
        <f>(ROW()+12)/15</f>
        <v>254</v>
      </c>
      <c r="D3798" s="101"/>
      <c r="R3798" s="1" t="str">
        <f>"（"&amp;H3800&amp;"　"&amp;H3801&amp;"構想区域）"</f>
        <v>（山口県　柳井構想区域）</v>
      </c>
      <c r="W3798" s="1" t="str">
        <f>TEXT(F3800,"0?")&amp;H3800</f>
        <v>35山口県</v>
      </c>
    </row>
    <row r="3799" spans="1:23" ht="14.25" thickBot="1" x14ac:dyDescent="0.2">
      <c r="A3799" s="8">
        <f t="shared" ref="A3799:A3812" si="506">A3798</f>
        <v>254</v>
      </c>
      <c r="B3799" s="8"/>
      <c r="C3799" s="1" t="s">
        <v>3</v>
      </c>
      <c r="W3799" s="1" t="str">
        <f>W3798</f>
        <v>35山口県</v>
      </c>
    </row>
    <row r="3800" spans="1:23" x14ac:dyDescent="0.15">
      <c r="A3800" s="8">
        <f t="shared" si="506"/>
        <v>254</v>
      </c>
      <c r="B3800" s="8">
        <v>3502</v>
      </c>
      <c r="D3800" s="10" t="s">
        <v>4</v>
      </c>
      <c r="E3800" s="11"/>
      <c r="F3800" s="12">
        <f>QUOTIENT(F3801,100)</f>
        <v>35</v>
      </c>
      <c r="G3800" s="13"/>
      <c r="H3800" s="14" t="s">
        <v>314</v>
      </c>
      <c r="I3800" s="15"/>
      <c r="N3800" s="16"/>
      <c r="W3800" s="1" t="str">
        <f t="shared" ref="W3800:W3812" si="507">W3799</f>
        <v>35山口県</v>
      </c>
    </row>
    <row r="3801" spans="1:23" x14ac:dyDescent="0.15">
      <c r="A3801" s="8">
        <f t="shared" si="506"/>
        <v>254</v>
      </c>
      <c r="B3801" s="8">
        <f>B3800</f>
        <v>3502</v>
      </c>
      <c r="D3801" s="17" t="s">
        <v>5</v>
      </c>
      <c r="E3801" s="18"/>
      <c r="F3801" s="19">
        <f>B3801</f>
        <v>3502</v>
      </c>
      <c r="G3801" s="20"/>
      <c r="H3801" s="21" t="s">
        <v>316</v>
      </c>
      <c r="I3801" s="22"/>
      <c r="N3801" s="16"/>
      <c r="W3801" s="1" t="str">
        <f t="shared" si="507"/>
        <v>35山口県</v>
      </c>
    </row>
    <row r="3802" spans="1:23" x14ac:dyDescent="0.15">
      <c r="A3802" s="8">
        <f t="shared" si="506"/>
        <v>254</v>
      </c>
      <c r="B3802" s="8">
        <f>B3801</f>
        <v>3502</v>
      </c>
      <c r="D3802" s="23" t="s">
        <v>6</v>
      </c>
      <c r="E3802" s="24"/>
      <c r="F3802" s="25">
        <v>7.4336000000000002</v>
      </c>
      <c r="G3802" s="26"/>
      <c r="H3802" s="26"/>
      <c r="I3802" s="27"/>
      <c r="J3802" s="28"/>
      <c r="K3802" s="28"/>
      <c r="M3802" s="28"/>
      <c r="N3802" s="29"/>
      <c r="O3802" s="30" t="s">
        <v>7</v>
      </c>
      <c r="W3802" s="1" t="str">
        <f t="shared" si="507"/>
        <v>35山口県</v>
      </c>
    </row>
    <row r="3803" spans="1:23" ht="14.25" thickBot="1" x14ac:dyDescent="0.2">
      <c r="A3803" s="8">
        <f t="shared" si="506"/>
        <v>254</v>
      </c>
      <c r="B3803" s="8">
        <f>B3802</f>
        <v>3502</v>
      </c>
      <c r="D3803" s="31" t="s">
        <v>8</v>
      </c>
      <c r="E3803" s="32"/>
      <c r="F3803" s="33">
        <v>397.84</v>
      </c>
      <c r="G3803" s="34"/>
      <c r="H3803" s="34"/>
      <c r="I3803" s="35"/>
      <c r="J3803" s="36"/>
      <c r="K3803" s="36"/>
      <c r="M3803" s="36"/>
      <c r="O3803" s="37">
        <v>-2.0000000000000018E-3</v>
      </c>
      <c r="P3803" s="37"/>
      <c r="W3803" s="1" t="str">
        <f t="shared" si="507"/>
        <v>35山口県</v>
      </c>
    </row>
    <row r="3804" spans="1:23" ht="14.25" thickBot="1" x14ac:dyDescent="0.2">
      <c r="A3804" s="8">
        <f t="shared" si="506"/>
        <v>254</v>
      </c>
      <c r="B3804" s="8"/>
      <c r="C3804" s="1" t="s">
        <v>9</v>
      </c>
      <c r="W3804" s="1" t="str">
        <f t="shared" si="507"/>
        <v>35山口県</v>
      </c>
    </row>
    <row r="3805" spans="1:23" ht="13.5" customHeight="1" x14ac:dyDescent="0.15">
      <c r="A3805" s="8">
        <f t="shared" si="506"/>
        <v>254</v>
      </c>
      <c r="B3805" s="8"/>
      <c r="D3805" s="38"/>
      <c r="E3805" s="39"/>
      <c r="F3805" s="40" t="s">
        <v>10</v>
      </c>
      <c r="G3805" s="41"/>
      <c r="H3805" s="42" t="s">
        <v>11</v>
      </c>
      <c r="I3805" s="42" t="s">
        <v>12</v>
      </c>
      <c r="J3805" s="42" t="s">
        <v>13</v>
      </c>
      <c r="K3805" s="42" t="s">
        <v>14</v>
      </c>
      <c r="L3805" s="43" t="s">
        <v>15</v>
      </c>
      <c r="M3805" s="41"/>
      <c r="N3805" s="41"/>
      <c r="O3805" s="43" t="s">
        <v>16</v>
      </c>
      <c r="P3805" s="41"/>
      <c r="Q3805" s="44"/>
      <c r="W3805" s="1" t="str">
        <f t="shared" si="507"/>
        <v>35山口県</v>
      </c>
    </row>
    <row r="3806" spans="1:23" ht="32.25" thickBot="1" x14ac:dyDescent="0.2">
      <c r="A3806" s="8">
        <f t="shared" si="506"/>
        <v>254</v>
      </c>
      <c r="B3806" s="8"/>
      <c r="D3806" s="45"/>
      <c r="E3806" s="46"/>
      <c r="F3806" s="47" t="s">
        <v>17</v>
      </c>
      <c r="G3806" s="48" t="s">
        <v>18</v>
      </c>
      <c r="H3806" s="49" t="s">
        <v>19</v>
      </c>
      <c r="I3806" s="49" t="s">
        <v>20</v>
      </c>
      <c r="J3806" s="49" t="s">
        <v>21</v>
      </c>
      <c r="K3806" s="49" t="s">
        <v>22</v>
      </c>
      <c r="L3806" s="50" t="s">
        <v>23</v>
      </c>
      <c r="M3806" s="51" t="s">
        <v>24</v>
      </c>
      <c r="N3806" s="52" t="s">
        <v>25</v>
      </c>
      <c r="O3806" s="53" t="s">
        <v>26</v>
      </c>
      <c r="P3806" s="51" t="s">
        <v>27</v>
      </c>
      <c r="Q3806" s="54" t="s">
        <v>28</v>
      </c>
      <c r="W3806" s="1" t="str">
        <f t="shared" si="507"/>
        <v>35山口県</v>
      </c>
    </row>
    <row r="3807" spans="1:23" ht="14.25" thickTop="1" x14ac:dyDescent="0.15">
      <c r="A3807" s="8">
        <f t="shared" si="506"/>
        <v>254</v>
      </c>
      <c r="B3807" s="8">
        <f>B3802</f>
        <v>3502</v>
      </c>
      <c r="D3807" s="55"/>
      <c r="E3807" s="56" t="s">
        <v>29</v>
      </c>
      <c r="F3807" s="57">
        <f>SUM(F3808:F3811)</f>
        <v>2013</v>
      </c>
      <c r="G3807" s="58">
        <f>IFERROR(F3807/P3807,"-")</f>
        <v>1.8450962419798349</v>
      </c>
      <c r="H3807" s="59">
        <f>SUM(H3808:H3811)</f>
        <v>1906</v>
      </c>
      <c r="I3807" s="59">
        <f>SUM(I3808:I3811)</f>
        <v>1887</v>
      </c>
      <c r="J3807" s="59">
        <f>SUM(J3808:J3811)</f>
        <v>1392</v>
      </c>
      <c r="K3807" s="59">
        <f>SUM(K3808:K3811)</f>
        <v>1357</v>
      </c>
      <c r="L3807" s="60">
        <f>SUM(L3808:L3811)</f>
        <v>1340</v>
      </c>
      <c r="M3807" s="61">
        <f>IFERROR(L3807/F3807,"-")</f>
        <v>0.66567312468951811</v>
      </c>
      <c r="N3807" s="62">
        <f>L3807-F3807</f>
        <v>-673</v>
      </c>
      <c r="O3807" s="60">
        <f>SUM(O3808:O3811)</f>
        <v>1398</v>
      </c>
      <c r="P3807" s="63">
        <f>SUM(P3808:P3811)</f>
        <v>1091</v>
      </c>
      <c r="Q3807" s="64">
        <f>IFERROR(O3807/P3807,"-")</f>
        <v>1.2813932172318974</v>
      </c>
      <c r="W3807" s="1" t="str">
        <f t="shared" si="507"/>
        <v>35山口県</v>
      </c>
    </row>
    <row r="3808" spans="1:23" x14ac:dyDescent="0.15">
      <c r="A3808" s="8">
        <f t="shared" si="506"/>
        <v>254</v>
      </c>
      <c r="B3808" s="8">
        <f>B3807</f>
        <v>3502</v>
      </c>
      <c r="D3808" s="65"/>
      <c r="E3808" s="66" t="s">
        <v>30</v>
      </c>
      <c r="F3808" s="67">
        <v>0</v>
      </c>
      <c r="G3808" s="68">
        <f>IFERROR(F3808/P3808,"-")</f>
        <v>0</v>
      </c>
      <c r="H3808" s="69">
        <v>0</v>
      </c>
      <c r="I3808" s="69">
        <v>0</v>
      </c>
      <c r="J3808" s="69">
        <v>0</v>
      </c>
      <c r="K3808" s="69">
        <v>0</v>
      </c>
      <c r="L3808" s="70">
        <v>0</v>
      </c>
      <c r="M3808" s="71" t="str">
        <f>IFERROR(L3808/F3808,"-")</f>
        <v>-</v>
      </c>
      <c r="N3808" s="72">
        <f>L3808-F3808</f>
        <v>0</v>
      </c>
      <c r="O3808" s="70">
        <v>0</v>
      </c>
      <c r="P3808" s="73">
        <v>49</v>
      </c>
      <c r="Q3808" s="74">
        <f>IFERROR(O3808/P3808,"-")</f>
        <v>0</v>
      </c>
      <c r="W3808" s="1" t="str">
        <f t="shared" si="507"/>
        <v>35山口県</v>
      </c>
    </row>
    <row r="3809" spans="1:23" x14ac:dyDescent="0.15">
      <c r="A3809" s="8">
        <f t="shared" si="506"/>
        <v>254</v>
      </c>
      <c r="B3809" s="8">
        <f>B3808</f>
        <v>3502</v>
      </c>
      <c r="D3809" s="65"/>
      <c r="E3809" s="75" t="s">
        <v>31</v>
      </c>
      <c r="F3809" s="76">
        <v>415</v>
      </c>
      <c r="G3809" s="77">
        <f>IFERROR(F3809/P3809,"-")</f>
        <v>1.66</v>
      </c>
      <c r="H3809" s="78">
        <v>342</v>
      </c>
      <c r="I3809" s="78">
        <v>342</v>
      </c>
      <c r="J3809" s="78">
        <v>342</v>
      </c>
      <c r="K3809" s="78">
        <v>342</v>
      </c>
      <c r="L3809" s="79">
        <v>337</v>
      </c>
      <c r="M3809" s="80">
        <f>IFERROR(L3809/F3809,"-")</f>
        <v>0.81204819277108431</v>
      </c>
      <c r="N3809" s="81">
        <f>L3809-F3809</f>
        <v>-78</v>
      </c>
      <c r="O3809" s="79">
        <v>298</v>
      </c>
      <c r="P3809" s="82">
        <v>250</v>
      </c>
      <c r="Q3809" s="83">
        <f>IFERROR(O3809/P3809,"-")</f>
        <v>1.1919999999999999</v>
      </c>
      <c r="W3809" s="1" t="str">
        <f t="shared" si="507"/>
        <v>35山口県</v>
      </c>
    </row>
    <row r="3810" spans="1:23" x14ac:dyDescent="0.15">
      <c r="A3810" s="8">
        <f t="shared" si="506"/>
        <v>254</v>
      </c>
      <c r="B3810" s="8">
        <f>B3809</f>
        <v>3502</v>
      </c>
      <c r="D3810" s="65"/>
      <c r="E3810" s="75" t="s">
        <v>32</v>
      </c>
      <c r="F3810" s="76">
        <v>32</v>
      </c>
      <c r="G3810" s="77">
        <f>IFERROR(F3810/P3810,"-")</f>
        <v>0.13973799126637554</v>
      </c>
      <c r="H3810" s="78">
        <v>159</v>
      </c>
      <c r="I3810" s="78">
        <v>235</v>
      </c>
      <c r="J3810" s="78">
        <v>86</v>
      </c>
      <c r="K3810" s="78">
        <v>131</v>
      </c>
      <c r="L3810" s="79">
        <v>226</v>
      </c>
      <c r="M3810" s="80">
        <f>IFERROR(L3810/F3810,"-")</f>
        <v>7.0625</v>
      </c>
      <c r="N3810" s="81">
        <f>L3810-F3810</f>
        <v>194</v>
      </c>
      <c r="O3810" s="79">
        <v>209</v>
      </c>
      <c r="P3810" s="82">
        <v>229</v>
      </c>
      <c r="Q3810" s="83">
        <f>IFERROR(O3810/P3810,"-")</f>
        <v>0.9126637554585153</v>
      </c>
      <c r="W3810" s="1" t="str">
        <f t="shared" si="507"/>
        <v>35山口県</v>
      </c>
    </row>
    <row r="3811" spans="1:23" ht="14.25" thickBot="1" x14ac:dyDescent="0.2">
      <c r="A3811" s="8">
        <f t="shared" si="506"/>
        <v>254</v>
      </c>
      <c r="B3811" s="8">
        <f>B3810</f>
        <v>3502</v>
      </c>
      <c r="D3811" s="84"/>
      <c r="E3811" s="85" t="s">
        <v>33</v>
      </c>
      <c r="F3811" s="86">
        <v>1566</v>
      </c>
      <c r="G3811" s="87">
        <f>IFERROR(F3811/P3811,"-")</f>
        <v>2.7815275310834813</v>
      </c>
      <c r="H3811" s="88">
        <v>1405</v>
      </c>
      <c r="I3811" s="88">
        <v>1310</v>
      </c>
      <c r="J3811" s="88">
        <v>964</v>
      </c>
      <c r="K3811" s="88">
        <v>884</v>
      </c>
      <c r="L3811" s="89">
        <v>777</v>
      </c>
      <c r="M3811" s="90">
        <f>IFERROR(L3811/F3811,"-")</f>
        <v>0.49616858237547895</v>
      </c>
      <c r="N3811" s="91">
        <f>L3811-F3811</f>
        <v>-789</v>
      </c>
      <c r="O3811" s="89">
        <v>891</v>
      </c>
      <c r="P3811" s="92">
        <v>563</v>
      </c>
      <c r="Q3811" s="93">
        <f>IFERROR(O3811/P3811,"-")</f>
        <v>1.5825932504440496</v>
      </c>
      <c r="W3811" s="1" t="str">
        <f t="shared" si="507"/>
        <v>35山口県</v>
      </c>
    </row>
    <row r="3812" spans="1:23" s="5" customFormat="1" x14ac:dyDescent="0.15">
      <c r="A3812" s="94">
        <f t="shared" si="506"/>
        <v>254</v>
      </c>
      <c r="B3812" s="94">
        <f>B3811</f>
        <v>3502</v>
      </c>
      <c r="D3812" s="95"/>
      <c r="E3812" s="96" t="s">
        <v>34</v>
      </c>
      <c r="F3812" s="97">
        <v>1</v>
      </c>
      <c r="G3812" s="98"/>
      <c r="H3812" s="97">
        <v>1</v>
      </c>
      <c r="I3812" s="97">
        <v>1</v>
      </c>
      <c r="J3812" s="97">
        <v>1</v>
      </c>
      <c r="K3812" s="97">
        <v>1</v>
      </c>
      <c r="L3812" s="97">
        <v>1</v>
      </c>
      <c r="M3812" s="99"/>
      <c r="N3812" s="99"/>
      <c r="O3812" s="100"/>
      <c r="P3812" s="100"/>
      <c r="Q3812" s="99"/>
      <c r="W3812" s="5" t="str">
        <f t="shared" si="507"/>
        <v>35山口県</v>
      </c>
    </row>
    <row r="3813" spans="1:23" x14ac:dyDescent="0.15">
      <c r="A3813" s="8">
        <f>(ROW()+12)/15</f>
        <v>255</v>
      </c>
      <c r="B3813" s="8"/>
      <c r="C3813" s="101">
        <f>(ROW()+12)/15</f>
        <v>255</v>
      </c>
      <c r="D3813" s="101"/>
      <c r="R3813" s="1" t="str">
        <f>"（"&amp;H3815&amp;"　"&amp;H3816&amp;"構想区域）"</f>
        <v>（山口県　周南構想区域）</v>
      </c>
      <c r="W3813" s="1" t="str">
        <f>TEXT(F3815,"0?")&amp;H3815</f>
        <v>35山口県</v>
      </c>
    </row>
    <row r="3814" spans="1:23" ht="14.25" thickBot="1" x14ac:dyDescent="0.2">
      <c r="A3814" s="8">
        <f t="shared" ref="A3814:A3827" si="508">A3813</f>
        <v>255</v>
      </c>
      <c r="B3814" s="8"/>
      <c r="C3814" s="1" t="s">
        <v>3</v>
      </c>
      <c r="W3814" s="1" t="str">
        <f>W3813</f>
        <v>35山口県</v>
      </c>
    </row>
    <row r="3815" spans="1:23" x14ac:dyDescent="0.15">
      <c r="A3815" s="8">
        <f t="shared" si="508"/>
        <v>255</v>
      </c>
      <c r="B3815" s="8">
        <v>3503</v>
      </c>
      <c r="D3815" s="10" t="s">
        <v>4</v>
      </c>
      <c r="E3815" s="11"/>
      <c r="F3815" s="12">
        <f>QUOTIENT(F3816,100)</f>
        <v>35</v>
      </c>
      <c r="G3815" s="13"/>
      <c r="H3815" s="14" t="s">
        <v>314</v>
      </c>
      <c r="I3815" s="15"/>
      <c r="N3815" s="16"/>
      <c r="W3815" s="1" t="str">
        <f t="shared" ref="W3815:W3827" si="509">W3814</f>
        <v>35山口県</v>
      </c>
    </row>
    <row r="3816" spans="1:23" x14ac:dyDescent="0.15">
      <c r="A3816" s="8">
        <f t="shared" si="508"/>
        <v>255</v>
      </c>
      <c r="B3816" s="8">
        <f>B3815</f>
        <v>3503</v>
      </c>
      <c r="D3816" s="17" t="s">
        <v>5</v>
      </c>
      <c r="E3816" s="18"/>
      <c r="F3816" s="19">
        <f>B3816</f>
        <v>3503</v>
      </c>
      <c r="G3816" s="20"/>
      <c r="H3816" s="21" t="s">
        <v>317</v>
      </c>
      <c r="I3816" s="22"/>
      <c r="N3816" s="16"/>
      <c r="W3816" s="1" t="str">
        <f t="shared" si="509"/>
        <v>35山口県</v>
      </c>
    </row>
    <row r="3817" spans="1:23" x14ac:dyDescent="0.15">
      <c r="A3817" s="8">
        <f t="shared" si="508"/>
        <v>255</v>
      </c>
      <c r="B3817" s="8">
        <f>B3816</f>
        <v>3503</v>
      </c>
      <c r="D3817" s="23" t="s">
        <v>6</v>
      </c>
      <c r="E3817" s="24"/>
      <c r="F3817" s="25">
        <v>24.322500000000002</v>
      </c>
      <c r="G3817" s="26"/>
      <c r="H3817" s="26"/>
      <c r="I3817" s="27"/>
      <c r="J3817" s="28"/>
      <c r="K3817" s="28"/>
      <c r="M3817" s="28"/>
      <c r="N3817" s="29"/>
      <c r="O3817" s="30" t="s">
        <v>7</v>
      </c>
      <c r="W3817" s="1" t="str">
        <f t="shared" si="509"/>
        <v>35山口県</v>
      </c>
    </row>
    <row r="3818" spans="1:23" ht="14.25" thickBot="1" x14ac:dyDescent="0.2">
      <c r="A3818" s="8">
        <f t="shared" si="508"/>
        <v>255</v>
      </c>
      <c r="B3818" s="8">
        <f>B3817</f>
        <v>3503</v>
      </c>
      <c r="D3818" s="31" t="s">
        <v>8</v>
      </c>
      <c r="E3818" s="32"/>
      <c r="F3818" s="33">
        <v>837.77</v>
      </c>
      <c r="G3818" s="34"/>
      <c r="H3818" s="34"/>
      <c r="I3818" s="35"/>
      <c r="J3818" s="36"/>
      <c r="K3818" s="36"/>
      <c r="M3818" s="36"/>
      <c r="O3818" s="37">
        <v>8.0000000000000071E-3</v>
      </c>
      <c r="P3818" s="37"/>
      <c r="W3818" s="1" t="str">
        <f t="shared" si="509"/>
        <v>35山口県</v>
      </c>
    </row>
    <row r="3819" spans="1:23" ht="14.25" thickBot="1" x14ac:dyDescent="0.2">
      <c r="A3819" s="8">
        <f t="shared" si="508"/>
        <v>255</v>
      </c>
      <c r="B3819" s="8"/>
      <c r="C3819" s="1" t="s">
        <v>9</v>
      </c>
      <c r="W3819" s="1" t="str">
        <f t="shared" si="509"/>
        <v>35山口県</v>
      </c>
    </row>
    <row r="3820" spans="1:23" ht="13.5" customHeight="1" x14ac:dyDescent="0.15">
      <c r="A3820" s="8">
        <f t="shared" si="508"/>
        <v>255</v>
      </c>
      <c r="B3820" s="8"/>
      <c r="D3820" s="38"/>
      <c r="E3820" s="39"/>
      <c r="F3820" s="40" t="s">
        <v>10</v>
      </c>
      <c r="G3820" s="41"/>
      <c r="H3820" s="42" t="s">
        <v>11</v>
      </c>
      <c r="I3820" s="42" t="s">
        <v>12</v>
      </c>
      <c r="J3820" s="42" t="s">
        <v>13</v>
      </c>
      <c r="K3820" s="42" t="s">
        <v>14</v>
      </c>
      <c r="L3820" s="43" t="s">
        <v>15</v>
      </c>
      <c r="M3820" s="41"/>
      <c r="N3820" s="41"/>
      <c r="O3820" s="43" t="s">
        <v>16</v>
      </c>
      <c r="P3820" s="41"/>
      <c r="Q3820" s="44"/>
      <c r="W3820" s="1" t="str">
        <f t="shared" si="509"/>
        <v>35山口県</v>
      </c>
    </row>
    <row r="3821" spans="1:23" ht="32.25" thickBot="1" x14ac:dyDescent="0.2">
      <c r="A3821" s="8">
        <f t="shared" si="508"/>
        <v>255</v>
      </c>
      <c r="B3821" s="8"/>
      <c r="D3821" s="45"/>
      <c r="E3821" s="46"/>
      <c r="F3821" s="47" t="s">
        <v>17</v>
      </c>
      <c r="G3821" s="48" t="s">
        <v>18</v>
      </c>
      <c r="H3821" s="49" t="s">
        <v>19</v>
      </c>
      <c r="I3821" s="49" t="s">
        <v>20</v>
      </c>
      <c r="J3821" s="49" t="s">
        <v>21</v>
      </c>
      <c r="K3821" s="49" t="s">
        <v>22</v>
      </c>
      <c r="L3821" s="50" t="s">
        <v>23</v>
      </c>
      <c r="M3821" s="51" t="s">
        <v>24</v>
      </c>
      <c r="N3821" s="52" t="s">
        <v>25</v>
      </c>
      <c r="O3821" s="53" t="s">
        <v>26</v>
      </c>
      <c r="P3821" s="51" t="s">
        <v>27</v>
      </c>
      <c r="Q3821" s="54" t="s">
        <v>28</v>
      </c>
      <c r="W3821" s="1" t="str">
        <f t="shared" si="509"/>
        <v>35山口県</v>
      </c>
    </row>
    <row r="3822" spans="1:23" ht="14.25" thickTop="1" x14ac:dyDescent="0.15">
      <c r="A3822" s="8">
        <f t="shared" si="508"/>
        <v>255</v>
      </c>
      <c r="B3822" s="8">
        <f>B3817</f>
        <v>3503</v>
      </c>
      <c r="D3822" s="55"/>
      <c r="E3822" s="56" t="s">
        <v>29</v>
      </c>
      <c r="F3822" s="57">
        <f>SUM(F3823:F3826)</f>
        <v>3301</v>
      </c>
      <c r="G3822" s="58">
        <f>IFERROR(F3822/P3822,"-")</f>
        <v>1.2960345504515116</v>
      </c>
      <c r="H3822" s="59">
        <f>SUM(H3823:H3826)</f>
        <v>3264</v>
      </c>
      <c r="I3822" s="59">
        <f>SUM(I3823:I3826)</f>
        <v>3240</v>
      </c>
      <c r="J3822" s="59">
        <f>SUM(J3823:J3826)</f>
        <v>3211</v>
      </c>
      <c r="K3822" s="59">
        <f>SUM(K3823:K3826)</f>
        <v>3228</v>
      </c>
      <c r="L3822" s="60">
        <f>SUM(L3823:L3826)</f>
        <v>3186</v>
      </c>
      <c r="M3822" s="61">
        <f>IFERROR(L3822/F3822,"-")</f>
        <v>0.96516207209936378</v>
      </c>
      <c r="N3822" s="62">
        <f>L3822-F3822</f>
        <v>-115</v>
      </c>
      <c r="O3822" s="60">
        <f>SUM(O3823:O3826)</f>
        <v>3148</v>
      </c>
      <c r="P3822" s="63">
        <f>SUM(P3823:P3826)</f>
        <v>2547</v>
      </c>
      <c r="Q3822" s="64">
        <f>IFERROR(O3822/P3822,"-")</f>
        <v>1.2359638790734198</v>
      </c>
      <c r="W3822" s="1" t="str">
        <f t="shared" si="509"/>
        <v>35山口県</v>
      </c>
    </row>
    <row r="3823" spans="1:23" x14ac:dyDescent="0.15">
      <c r="A3823" s="8">
        <f t="shared" si="508"/>
        <v>255</v>
      </c>
      <c r="B3823" s="8">
        <f>B3822</f>
        <v>3503</v>
      </c>
      <c r="D3823" s="65"/>
      <c r="E3823" s="66" t="s">
        <v>30</v>
      </c>
      <c r="F3823" s="67">
        <v>463</v>
      </c>
      <c r="G3823" s="68">
        <f>IFERROR(F3823/P3823,"-")</f>
        <v>2.0762331838565022</v>
      </c>
      <c r="H3823" s="69">
        <v>463</v>
      </c>
      <c r="I3823" s="69">
        <v>463</v>
      </c>
      <c r="J3823" s="69">
        <v>463</v>
      </c>
      <c r="K3823" s="69">
        <v>463</v>
      </c>
      <c r="L3823" s="70">
        <v>502</v>
      </c>
      <c r="M3823" s="71">
        <f>IFERROR(L3823/F3823,"-")</f>
        <v>1.0842332613390928</v>
      </c>
      <c r="N3823" s="72">
        <f>L3823-F3823</f>
        <v>39</v>
      </c>
      <c r="O3823" s="70">
        <v>502</v>
      </c>
      <c r="P3823" s="73">
        <v>223</v>
      </c>
      <c r="Q3823" s="74">
        <f>IFERROR(O3823/P3823,"-")</f>
        <v>2.2511210762331837</v>
      </c>
      <c r="W3823" s="1" t="str">
        <f t="shared" si="509"/>
        <v>35山口県</v>
      </c>
    </row>
    <row r="3824" spans="1:23" x14ac:dyDescent="0.15">
      <c r="A3824" s="8">
        <f t="shared" si="508"/>
        <v>255</v>
      </c>
      <c r="B3824" s="8">
        <f>B3823</f>
        <v>3503</v>
      </c>
      <c r="D3824" s="65"/>
      <c r="E3824" s="75" t="s">
        <v>31</v>
      </c>
      <c r="F3824" s="76">
        <v>1128</v>
      </c>
      <c r="G3824" s="77">
        <f>IFERROR(F3824/P3824,"-")</f>
        <v>1.5140939597315437</v>
      </c>
      <c r="H3824" s="78">
        <v>985</v>
      </c>
      <c r="I3824" s="78">
        <v>980</v>
      </c>
      <c r="J3824" s="78">
        <v>922</v>
      </c>
      <c r="K3824" s="78">
        <v>958</v>
      </c>
      <c r="L3824" s="79">
        <v>910</v>
      </c>
      <c r="M3824" s="80">
        <f>IFERROR(L3824/F3824,"-")</f>
        <v>0.80673758865248224</v>
      </c>
      <c r="N3824" s="81">
        <f>L3824-F3824</f>
        <v>-218</v>
      </c>
      <c r="O3824" s="79">
        <v>884</v>
      </c>
      <c r="P3824" s="82">
        <v>745</v>
      </c>
      <c r="Q3824" s="83">
        <f>IFERROR(O3824/P3824,"-")</f>
        <v>1.1865771812080537</v>
      </c>
      <c r="W3824" s="1" t="str">
        <f t="shared" si="509"/>
        <v>35山口県</v>
      </c>
    </row>
    <row r="3825" spans="1:23" x14ac:dyDescent="0.15">
      <c r="A3825" s="8">
        <f t="shared" si="508"/>
        <v>255</v>
      </c>
      <c r="B3825" s="8">
        <f>B3824</f>
        <v>3503</v>
      </c>
      <c r="D3825" s="65"/>
      <c r="E3825" s="75" t="s">
        <v>32</v>
      </c>
      <c r="F3825" s="76">
        <v>394</v>
      </c>
      <c r="G3825" s="77">
        <f>IFERROR(F3825/P3825,"-")</f>
        <v>0.46793349168646081</v>
      </c>
      <c r="H3825" s="78">
        <v>628</v>
      </c>
      <c r="I3825" s="78">
        <v>605</v>
      </c>
      <c r="J3825" s="78">
        <v>639</v>
      </c>
      <c r="K3825" s="78">
        <v>695</v>
      </c>
      <c r="L3825" s="79">
        <v>695</v>
      </c>
      <c r="M3825" s="80">
        <f>IFERROR(L3825/F3825,"-")</f>
        <v>1.7639593908629441</v>
      </c>
      <c r="N3825" s="81">
        <f>L3825-F3825</f>
        <v>301</v>
      </c>
      <c r="O3825" s="79">
        <v>695</v>
      </c>
      <c r="P3825" s="82">
        <v>842</v>
      </c>
      <c r="Q3825" s="83">
        <f>IFERROR(O3825/P3825,"-")</f>
        <v>0.82541567695961993</v>
      </c>
      <c r="W3825" s="1" t="str">
        <f t="shared" si="509"/>
        <v>35山口県</v>
      </c>
    </row>
    <row r="3826" spans="1:23" ht="14.25" thickBot="1" x14ac:dyDescent="0.2">
      <c r="A3826" s="8">
        <f t="shared" si="508"/>
        <v>255</v>
      </c>
      <c r="B3826" s="8">
        <f>B3825</f>
        <v>3503</v>
      </c>
      <c r="D3826" s="84"/>
      <c r="E3826" s="85" t="s">
        <v>33</v>
      </c>
      <c r="F3826" s="86">
        <v>1316</v>
      </c>
      <c r="G3826" s="87">
        <f>IFERROR(F3826/P3826,"-")</f>
        <v>1.78561736770692</v>
      </c>
      <c r="H3826" s="88">
        <v>1188</v>
      </c>
      <c r="I3826" s="88">
        <v>1192</v>
      </c>
      <c r="J3826" s="88">
        <v>1187</v>
      </c>
      <c r="K3826" s="88">
        <v>1112</v>
      </c>
      <c r="L3826" s="89">
        <v>1079</v>
      </c>
      <c r="M3826" s="90">
        <f>IFERROR(L3826/F3826,"-")</f>
        <v>0.81990881458966569</v>
      </c>
      <c r="N3826" s="91">
        <f>L3826-F3826</f>
        <v>-237</v>
      </c>
      <c r="O3826" s="89">
        <v>1067</v>
      </c>
      <c r="P3826" s="92">
        <v>737</v>
      </c>
      <c r="Q3826" s="93">
        <f>IFERROR(O3826/P3826,"-")</f>
        <v>1.4477611940298507</v>
      </c>
      <c r="W3826" s="1" t="str">
        <f t="shared" si="509"/>
        <v>35山口県</v>
      </c>
    </row>
    <row r="3827" spans="1:23" s="5" customFormat="1" x14ac:dyDescent="0.15">
      <c r="A3827" s="94">
        <f t="shared" si="508"/>
        <v>255</v>
      </c>
      <c r="B3827" s="94">
        <f>B3826</f>
        <v>3503</v>
      </c>
      <c r="D3827" s="95"/>
      <c r="E3827" s="96" t="s">
        <v>34</v>
      </c>
      <c r="F3827" s="97">
        <v>1</v>
      </c>
      <c r="G3827" s="98"/>
      <c r="H3827" s="97">
        <v>1</v>
      </c>
      <c r="I3827" s="97">
        <v>1</v>
      </c>
      <c r="J3827" s="97">
        <v>1</v>
      </c>
      <c r="K3827" s="97">
        <v>1</v>
      </c>
      <c r="L3827" s="97">
        <v>1</v>
      </c>
      <c r="M3827" s="99"/>
      <c r="N3827" s="99"/>
      <c r="O3827" s="100"/>
      <c r="P3827" s="100"/>
      <c r="Q3827" s="99"/>
      <c r="W3827" s="5" t="str">
        <f t="shared" si="509"/>
        <v>35山口県</v>
      </c>
    </row>
    <row r="3828" spans="1:23" x14ac:dyDescent="0.15">
      <c r="A3828" s="8">
        <f>(ROW()+12)/15</f>
        <v>256</v>
      </c>
      <c r="B3828" s="8"/>
      <c r="C3828" s="101">
        <f>(ROW()+12)/15</f>
        <v>256</v>
      </c>
      <c r="D3828" s="101"/>
      <c r="R3828" s="1" t="str">
        <f>"（"&amp;H3830&amp;"　"&amp;H3831&amp;"構想区域）"</f>
        <v>（山口県　山口・防府構想区域）</v>
      </c>
      <c r="W3828" s="1" t="str">
        <f>TEXT(F3830,"0?")&amp;H3830</f>
        <v>35山口県</v>
      </c>
    </row>
    <row r="3829" spans="1:23" ht="14.25" thickBot="1" x14ac:dyDescent="0.2">
      <c r="A3829" s="8">
        <f t="shared" ref="A3829:A3842" si="510">A3828</f>
        <v>256</v>
      </c>
      <c r="B3829" s="8"/>
      <c r="C3829" s="1" t="s">
        <v>3</v>
      </c>
      <c r="W3829" s="1" t="str">
        <f>W3828</f>
        <v>35山口県</v>
      </c>
    </row>
    <row r="3830" spans="1:23" x14ac:dyDescent="0.15">
      <c r="A3830" s="8">
        <f t="shared" si="510"/>
        <v>256</v>
      </c>
      <c r="B3830" s="8">
        <v>3504</v>
      </c>
      <c r="D3830" s="10" t="s">
        <v>4</v>
      </c>
      <c r="E3830" s="11"/>
      <c r="F3830" s="12">
        <f>QUOTIENT(F3831,100)</f>
        <v>35</v>
      </c>
      <c r="G3830" s="13"/>
      <c r="H3830" s="14" t="s">
        <v>314</v>
      </c>
      <c r="I3830" s="15"/>
      <c r="N3830" s="16"/>
      <c r="W3830" s="1" t="str">
        <f t="shared" ref="W3830:W3842" si="511">W3829</f>
        <v>35山口県</v>
      </c>
    </row>
    <row r="3831" spans="1:23" x14ac:dyDescent="0.15">
      <c r="A3831" s="8">
        <f t="shared" si="510"/>
        <v>256</v>
      </c>
      <c r="B3831" s="8">
        <f>B3830</f>
        <v>3504</v>
      </c>
      <c r="D3831" s="17" t="s">
        <v>5</v>
      </c>
      <c r="E3831" s="18"/>
      <c r="F3831" s="19">
        <f>B3831</f>
        <v>3504</v>
      </c>
      <c r="G3831" s="20"/>
      <c r="H3831" s="21" t="s">
        <v>318</v>
      </c>
      <c r="I3831" s="22"/>
      <c r="N3831" s="16"/>
      <c r="W3831" s="1" t="str">
        <f t="shared" si="511"/>
        <v>35山口県</v>
      </c>
    </row>
    <row r="3832" spans="1:23" x14ac:dyDescent="0.15">
      <c r="A3832" s="8">
        <f t="shared" si="510"/>
        <v>256</v>
      </c>
      <c r="B3832" s="8">
        <f>B3831</f>
        <v>3504</v>
      </c>
      <c r="D3832" s="23" t="s">
        <v>6</v>
      </c>
      <c r="E3832" s="24"/>
      <c r="F3832" s="25">
        <v>30.794499999999999</v>
      </c>
      <c r="G3832" s="26"/>
      <c r="H3832" s="26"/>
      <c r="I3832" s="27"/>
      <c r="J3832" s="28"/>
      <c r="K3832" s="28"/>
      <c r="M3832" s="28"/>
      <c r="N3832" s="29"/>
      <c r="O3832" s="30" t="s">
        <v>7</v>
      </c>
      <c r="W3832" s="1" t="str">
        <f t="shared" si="511"/>
        <v>35山口県</v>
      </c>
    </row>
    <row r="3833" spans="1:23" ht="14.25" thickBot="1" x14ac:dyDescent="0.2">
      <c r="A3833" s="8">
        <f t="shared" si="510"/>
        <v>256</v>
      </c>
      <c r="B3833" s="8">
        <f>B3832</f>
        <v>3504</v>
      </c>
      <c r="D3833" s="31" t="s">
        <v>8</v>
      </c>
      <c r="E3833" s="32"/>
      <c r="F3833" s="33">
        <v>1212.5999999999999</v>
      </c>
      <c r="G3833" s="34"/>
      <c r="H3833" s="34"/>
      <c r="I3833" s="35"/>
      <c r="J3833" s="36"/>
      <c r="K3833" s="36"/>
      <c r="M3833" s="36"/>
      <c r="O3833" s="37">
        <v>2.5999999999999995E-2</v>
      </c>
      <c r="P3833" s="37"/>
      <c r="W3833" s="1" t="str">
        <f t="shared" si="511"/>
        <v>35山口県</v>
      </c>
    </row>
    <row r="3834" spans="1:23" ht="14.25" thickBot="1" x14ac:dyDescent="0.2">
      <c r="A3834" s="8">
        <f t="shared" si="510"/>
        <v>256</v>
      </c>
      <c r="B3834" s="8"/>
      <c r="C3834" s="1" t="s">
        <v>9</v>
      </c>
      <c r="W3834" s="1" t="str">
        <f t="shared" si="511"/>
        <v>35山口県</v>
      </c>
    </row>
    <row r="3835" spans="1:23" ht="13.5" customHeight="1" x14ac:dyDescent="0.15">
      <c r="A3835" s="8">
        <f t="shared" si="510"/>
        <v>256</v>
      </c>
      <c r="B3835" s="8"/>
      <c r="D3835" s="38"/>
      <c r="E3835" s="39"/>
      <c r="F3835" s="40" t="s">
        <v>10</v>
      </c>
      <c r="G3835" s="41"/>
      <c r="H3835" s="42" t="s">
        <v>11</v>
      </c>
      <c r="I3835" s="42" t="s">
        <v>12</v>
      </c>
      <c r="J3835" s="42" t="s">
        <v>13</v>
      </c>
      <c r="K3835" s="42" t="s">
        <v>14</v>
      </c>
      <c r="L3835" s="43" t="s">
        <v>15</v>
      </c>
      <c r="M3835" s="41"/>
      <c r="N3835" s="41"/>
      <c r="O3835" s="43" t="s">
        <v>16</v>
      </c>
      <c r="P3835" s="41"/>
      <c r="Q3835" s="44"/>
      <c r="W3835" s="1" t="str">
        <f t="shared" si="511"/>
        <v>35山口県</v>
      </c>
    </row>
    <row r="3836" spans="1:23" ht="32.25" thickBot="1" x14ac:dyDescent="0.2">
      <c r="A3836" s="8">
        <f t="shared" si="510"/>
        <v>256</v>
      </c>
      <c r="B3836" s="8"/>
      <c r="D3836" s="45"/>
      <c r="E3836" s="46"/>
      <c r="F3836" s="47" t="s">
        <v>17</v>
      </c>
      <c r="G3836" s="48" t="s">
        <v>18</v>
      </c>
      <c r="H3836" s="49" t="s">
        <v>19</v>
      </c>
      <c r="I3836" s="49" t="s">
        <v>20</v>
      </c>
      <c r="J3836" s="49" t="s">
        <v>21</v>
      </c>
      <c r="K3836" s="49" t="s">
        <v>22</v>
      </c>
      <c r="L3836" s="50" t="s">
        <v>23</v>
      </c>
      <c r="M3836" s="51" t="s">
        <v>24</v>
      </c>
      <c r="N3836" s="52" t="s">
        <v>25</v>
      </c>
      <c r="O3836" s="53" t="s">
        <v>26</v>
      </c>
      <c r="P3836" s="51" t="s">
        <v>27</v>
      </c>
      <c r="Q3836" s="54" t="s">
        <v>28</v>
      </c>
      <c r="W3836" s="1" t="str">
        <f t="shared" si="511"/>
        <v>35山口県</v>
      </c>
    </row>
    <row r="3837" spans="1:23" ht="14.25" thickTop="1" x14ac:dyDescent="0.15">
      <c r="A3837" s="8">
        <f t="shared" si="510"/>
        <v>256</v>
      </c>
      <c r="B3837" s="8">
        <f>B3832</f>
        <v>3504</v>
      </c>
      <c r="D3837" s="55"/>
      <c r="E3837" s="56" t="s">
        <v>29</v>
      </c>
      <c r="F3837" s="57">
        <f>SUM(F3838:F3841)</f>
        <v>3133</v>
      </c>
      <c r="G3837" s="58">
        <f>IFERROR(F3837/P3837,"-")</f>
        <v>1.0415558510638299</v>
      </c>
      <c r="H3837" s="59">
        <f>SUM(H3838:H3841)</f>
        <v>3773</v>
      </c>
      <c r="I3837" s="59">
        <f>SUM(I3838:I3841)</f>
        <v>3684</v>
      </c>
      <c r="J3837" s="59">
        <f>SUM(J3838:J3841)</f>
        <v>3523</v>
      </c>
      <c r="K3837" s="59">
        <f>SUM(K3838:K3841)</f>
        <v>3599</v>
      </c>
      <c r="L3837" s="60">
        <f>SUM(L3838:L3841)</f>
        <v>3453</v>
      </c>
      <c r="M3837" s="61">
        <f>IFERROR(L3837/F3837,"-")</f>
        <v>1.10213852537504</v>
      </c>
      <c r="N3837" s="62">
        <f>L3837-F3837</f>
        <v>320</v>
      </c>
      <c r="O3837" s="60">
        <f>SUM(O3838:O3841)</f>
        <v>3366</v>
      </c>
      <c r="P3837" s="63">
        <f>SUM(P3838:P3841)</f>
        <v>3008</v>
      </c>
      <c r="Q3837" s="64">
        <f>IFERROR(O3837/P3837,"-")</f>
        <v>1.1190159574468086</v>
      </c>
      <c r="W3837" s="1" t="str">
        <f t="shared" si="511"/>
        <v>35山口県</v>
      </c>
    </row>
    <row r="3838" spans="1:23" x14ac:dyDescent="0.15">
      <c r="A3838" s="8">
        <f t="shared" si="510"/>
        <v>256</v>
      </c>
      <c r="B3838" s="8">
        <f>B3837</f>
        <v>3504</v>
      </c>
      <c r="D3838" s="65"/>
      <c r="E3838" s="66" t="s">
        <v>30</v>
      </c>
      <c r="F3838" s="67">
        <v>269</v>
      </c>
      <c r="G3838" s="68">
        <f>IFERROR(F3838/P3838,"-")</f>
        <v>0.97818181818181815</v>
      </c>
      <c r="H3838" s="69">
        <v>544</v>
      </c>
      <c r="I3838" s="69">
        <v>544</v>
      </c>
      <c r="J3838" s="69">
        <v>544</v>
      </c>
      <c r="K3838" s="69">
        <v>544</v>
      </c>
      <c r="L3838" s="70">
        <v>544</v>
      </c>
      <c r="M3838" s="71">
        <f>IFERROR(L3838/F3838,"-")</f>
        <v>2.0223048327137545</v>
      </c>
      <c r="N3838" s="72">
        <f>L3838-F3838</f>
        <v>275</v>
      </c>
      <c r="O3838" s="70">
        <v>506</v>
      </c>
      <c r="P3838" s="73">
        <v>275</v>
      </c>
      <c r="Q3838" s="74">
        <f>IFERROR(O3838/P3838,"-")</f>
        <v>1.84</v>
      </c>
      <c r="W3838" s="1" t="str">
        <f t="shared" si="511"/>
        <v>35山口県</v>
      </c>
    </row>
    <row r="3839" spans="1:23" x14ac:dyDescent="0.15">
      <c r="A3839" s="8">
        <f t="shared" si="510"/>
        <v>256</v>
      </c>
      <c r="B3839" s="8">
        <f>B3838</f>
        <v>3504</v>
      </c>
      <c r="D3839" s="65"/>
      <c r="E3839" s="75" t="s">
        <v>31</v>
      </c>
      <c r="F3839" s="76">
        <v>1258</v>
      </c>
      <c r="G3839" s="77">
        <f>IFERROR(F3839/P3839,"-")</f>
        <v>1.2915811088295688</v>
      </c>
      <c r="H3839" s="78">
        <v>1379</v>
      </c>
      <c r="I3839" s="78">
        <v>1334</v>
      </c>
      <c r="J3839" s="78">
        <v>1308</v>
      </c>
      <c r="K3839" s="78">
        <v>1336</v>
      </c>
      <c r="L3839" s="79">
        <v>1315</v>
      </c>
      <c r="M3839" s="80">
        <f>IFERROR(L3839/F3839,"-")</f>
        <v>1.0453100158982511</v>
      </c>
      <c r="N3839" s="81">
        <f>L3839-F3839</f>
        <v>57</v>
      </c>
      <c r="O3839" s="79">
        <v>1251</v>
      </c>
      <c r="P3839" s="82">
        <v>974</v>
      </c>
      <c r="Q3839" s="83">
        <f>IFERROR(O3839/P3839,"-")</f>
        <v>1.284394250513347</v>
      </c>
      <c r="W3839" s="1" t="str">
        <f t="shared" si="511"/>
        <v>35山口県</v>
      </c>
    </row>
    <row r="3840" spans="1:23" x14ac:dyDescent="0.15">
      <c r="A3840" s="8">
        <f t="shared" si="510"/>
        <v>256</v>
      </c>
      <c r="B3840" s="8">
        <f>B3839</f>
        <v>3504</v>
      </c>
      <c r="D3840" s="65"/>
      <c r="E3840" s="75" t="s">
        <v>32</v>
      </c>
      <c r="F3840" s="76">
        <v>399</v>
      </c>
      <c r="G3840" s="77">
        <f>IFERROR(F3840/P3840,"-")</f>
        <v>0.44382647385984425</v>
      </c>
      <c r="H3840" s="78">
        <v>574</v>
      </c>
      <c r="I3840" s="78">
        <v>634</v>
      </c>
      <c r="J3840" s="78">
        <v>657</v>
      </c>
      <c r="K3840" s="78">
        <v>681</v>
      </c>
      <c r="L3840" s="79">
        <v>662</v>
      </c>
      <c r="M3840" s="80">
        <f>IFERROR(L3840/F3840,"-")</f>
        <v>1.6591478696741855</v>
      </c>
      <c r="N3840" s="81">
        <f>L3840-F3840</f>
        <v>263</v>
      </c>
      <c r="O3840" s="79">
        <v>725</v>
      </c>
      <c r="P3840" s="82">
        <v>899</v>
      </c>
      <c r="Q3840" s="83">
        <f>IFERROR(O3840/P3840,"-")</f>
        <v>0.80645161290322576</v>
      </c>
      <c r="W3840" s="1" t="str">
        <f t="shared" si="511"/>
        <v>35山口県</v>
      </c>
    </row>
    <row r="3841" spans="1:23" ht="14.25" thickBot="1" x14ac:dyDescent="0.2">
      <c r="A3841" s="8">
        <f t="shared" si="510"/>
        <v>256</v>
      </c>
      <c r="B3841" s="8">
        <f>B3840</f>
        <v>3504</v>
      </c>
      <c r="D3841" s="84"/>
      <c r="E3841" s="85" t="s">
        <v>33</v>
      </c>
      <c r="F3841" s="86">
        <v>1207</v>
      </c>
      <c r="G3841" s="87">
        <f>IFERROR(F3841/P3841,"-")</f>
        <v>1.4034883720930234</v>
      </c>
      <c r="H3841" s="88">
        <v>1276</v>
      </c>
      <c r="I3841" s="88">
        <v>1172</v>
      </c>
      <c r="J3841" s="88">
        <v>1014</v>
      </c>
      <c r="K3841" s="88">
        <v>1038</v>
      </c>
      <c r="L3841" s="89">
        <v>932</v>
      </c>
      <c r="M3841" s="90">
        <f>IFERROR(L3841/F3841,"-")</f>
        <v>0.77216238608119303</v>
      </c>
      <c r="N3841" s="91">
        <f>L3841-F3841</f>
        <v>-275</v>
      </c>
      <c r="O3841" s="89">
        <v>884</v>
      </c>
      <c r="P3841" s="92">
        <v>860</v>
      </c>
      <c r="Q3841" s="93">
        <f>IFERROR(O3841/P3841,"-")</f>
        <v>1.027906976744186</v>
      </c>
      <c r="W3841" s="1" t="str">
        <f t="shared" si="511"/>
        <v>35山口県</v>
      </c>
    </row>
    <row r="3842" spans="1:23" s="5" customFormat="1" x14ac:dyDescent="0.15">
      <c r="A3842" s="94">
        <f t="shared" si="510"/>
        <v>256</v>
      </c>
      <c r="B3842" s="94">
        <f>B3841</f>
        <v>3504</v>
      </c>
      <c r="D3842" s="95"/>
      <c r="E3842" s="96" t="s">
        <v>34</v>
      </c>
      <c r="F3842" s="97">
        <v>1</v>
      </c>
      <c r="G3842" s="98"/>
      <c r="H3842" s="97">
        <v>1</v>
      </c>
      <c r="I3842" s="97">
        <v>1</v>
      </c>
      <c r="J3842" s="97">
        <v>1</v>
      </c>
      <c r="K3842" s="97">
        <v>1</v>
      </c>
      <c r="L3842" s="97">
        <v>1</v>
      </c>
      <c r="M3842" s="99"/>
      <c r="N3842" s="99"/>
      <c r="O3842" s="100"/>
      <c r="P3842" s="100"/>
      <c r="Q3842" s="99"/>
      <c r="W3842" s="5" t="str">
        <f t="shared" si="511"/>
        <v>35山口県</v>
      </c>
    </row>
    <row r="3843" spans="1:23" x14ac:dyDescent="0.15">
      <c r="A3843" s="8">
        <f>(ROW()+12)/15</f>
        <v>257</v>
      </c>
      <c r="B3843" s="8"/>
      <c r="C3843" s="101">
        <f>(ROW()+12)/15</f>
        <v>257</v>
      </c>
      <c r="D3843" s="101"/>
      <c r="R3843" s="1" t="str">
        <f>"（"&amp;H3845&amp;"　"&amp;H3846&amp;"構想区域）"</f>
        <v>（山口県　宇部・小野田構想区域）</v>
      </c>
      <c r="W3843" s="1" t="str">
        <f>TEXT(F3845,"0?")&amp;H3845</f>
        <v>35山口県</v>
      </c>
    </row>
    <row r="3844" spans="1:23" ht="14.25" thickBot="1" x14ac:dyDescent="0.2">
      <c r="A3844" s="8">
        <f t="shared" ref="A3844:A3857" si="512">A3843</f>
        <v>257</v>
      </c>
      <c r="B3844" s="8"/>
      <c r="C3844" s="1" t="s">
        <v>3</v>
      </c>
      <c r="W3844" s="1" t="str">
        <f>W3843</f>
        <v>35山口県</v>
      </c>
    </row>
    <row r="3845" spans="1:23" x14ac:dyDescent="0.15">
      <c r="A3845" s="8">
        <f t="shared" si="512"/>
        <v>257</v>
      </c>
      <c r="B3845" s="8">
        <v>3505</v>
      </c>
      <c r="D3845" s="10" t="s">
        <v>4</v>
      </c>
      <c r="E3845" s="11"/>
      <c r="F3845" s="12">
        <f>QUOTIENT(F3846,100)</f>
        <v>35</v>
      </c>
      <c r="G3845" s="13"/>
      <c r="H3845" s="14" t="s">
        <v>314</v>
      </c>
      <c r="I3845" s="15"/>
      <c r="N3845" s="16"/>
      <c r="W3845" s="1" t="str">
        <f t="shared" ref="W3845:W3857" si="513">W3844</f>
        <v>35山口県</v>
      </c>
    </row>
    <row r="3846" spans="1:23" x14ac:dyDescent="0.15">
      <c r="A3846" s="8">
        <f t="shared" si="512"/>
        <v>257</v>
      </c>
      <c r="B3846" s="8">
        <f>B3845</f>
        <v>3505</v>
      </c>
      <c r="D3846" s="17" t="s">
        <v>5</v>
      </c>
      <c r="E3846" s="18"/>
      <c r="F3846" s="19">
        <f>B3846</f>
        <v>3505</v>
      </c>
      <c r="G3846" s="20"/>
      <c r="H3846" s="21" t="s">
        <v>319</v>
      </c>
      <c r="I3846" s="22"/>
      <c r="N3846" s="16"/>
      <c r="W3846" s="1" t="str">
        <f t="shared" si="513"/>
        <v>35山口県</v>
      </c>
    </row>
    <row r="3847" spans="1:23" x14ac:dyDescent="0.15">
      <c r="A3847" s="8">
        <f t="shared" si="512"/>
        <v>257</v>
      </c>
      <c r="B3847" s="8">
        <f>B3846</f>
        <v>3505</v>
      </c>
      <c r="D3847" s="23" t="s">
        <v>6</v>
      </c>
      <c r="E3847" s="24"/>
      <c r="F3847" s="25">
        <v>24.6143</v>
      </c>
      <c r="G3847" s="26"/>
      <c r="H3847" s="26"/>
      <c r="I3847" s="27"/>
      <c r="J3847" s="28"/>
      <c r="K3847" s="28"/>
      <c r="M3847" s="28"/>
      <c r="N3847" s="29"/>
      <c r="O3847" s="30" t="s">
        <v>7</v>
      </c>
      <c r="W3847" s="1" t="str">
        <f t="shared" si="513"/>
        <v>35山口県</v>
      </c>
    </row>
    <row r="3848" spans="1:23" ht="14.25" thickBot="1" x14ac:dyDescent="0.2">
      <c r="A3848" s="8">
        <f t="shared" si="512"/>
        <v>257</v>
      </c>
      <c r="B3848" s="8">
        <f>B3847</f>
        <v>3505</v>
      </c>
      <c r="D3848" s="31" t="s">
        <v>8</v>
      </c>
      <c r="E3848" s="32"/>
      <c r="F3848" s="33">
        <v>892.38</v>
      </c>
      <c r="G3848" s="34"/>
      <c r="H3848" s="34"/>
      <c r="I3848" s="35"/>
      <c r="J3848" s="36"/>
      <c r="K3848" s="36"/>
      <c r="M3848" s="36"/>
      <c r="O3848" s="37">
        <v>3.5000000000000003E-2</v>
      </c>
      <c r="P3848" s="37"/>
      <c r="W3848" s="1" t="str">
        <f t="shared" si="513"/>
        <v>35山口県</v>
      </c>
    </row>
    <row r="3849" spans="1:23" ht="14.25" thickBot="1" x14ac:dyDescent="0.2">
      <c r="A3849" s="8">
        <f t="shared" si="512"/>
        <v>257</v>
      </c>
      <c r="B3849" s="8"/>
      <c r="C3849" s="1" t="s">
        <v>9</v>
      </c>
      <c r="W3849" s="1" t="str">
        <f t="shared" si="513"/>
        <v>35山口県</v>
      </c>
    </row>
    <row r="3850" spans="1:23" ht="13.5" customHeight="1" x14ac:dyDescent="0.15">
      <c r="A3850" s="8">
        <f t="shared" si="512"/>
        <v>257</v>
      </c>
      <c r="B3850" s="8"/>
      <c r="D3850" s="38"/>
      <c r="E3850" s="39"/>
      <c r="F3850" s="40" t="s">
        <v>10</v>
      </c>
      <c r="G3850" s="41"/>
      <c r="H3850" s="42" t="s">
        <v>11</v>
      </c>
      <c r="I3850" s="42" t="s">
        <v>12</v>
      </c>
      <c r="J3850" s="42" t="s">
        <v>13</v>
      </c>
      <c r="K3850" s="42" t="s">
        <v>14</v>
      </c>
      <c r="L3850" s="43" t="s">
        <v>15</v>
      </c>
      <c r="M3850" s="41"/>
      <c r="N3850" s="41"/>
      <c r="O3850" s="43" t="s">
        <v>16</v>
      </c>
      <c r="P3850" s="41"/>
      <c r="Q3850" s="44"/>
      <c r="W3850" s="1" t="str">
        <f t="shared" si="513"/>
        <v>35山口県</v>
      </c>
    </row>
    <row r="3851" spans="1:23" ht="32.25" thickBot="1" x14ac:dyDescent="0.2">
      <c r="A3851" s="8">
        <f t="shared" si="512"/>
        <v>257</v>
      </c>
      <c r="B3851" s="8"/>
      <c r="D3851" s="45"/>
      <c r="E3851" s="46"/>
      <c r="F3851" s="47" t="s">
        <v>17</v>
      </c>
      <c r="G3851" s="48" t="s">
        <v>18</v>
      </c>
      <c r="H3851" s="49" t="s">
        <v>19</v>
      </c>
      <c r="I3851" s="49" t="s">
        <v>20</v>
      </c>
      <c r="J3851" s="49" t="s">
        <v>21</v>
      </c>
      <c r="K3851" s="49" t="s">
        <v>22</v>
      </c>
      <c r="L3851" s="50" t="s">
        <v>23</v>
      </c>
      <c r="M3851" s="51" t="s">
        <v>24</v>
      </c>
      <c r="N3851" s="52" t="s">
        <v>25</v>
      </c>
      <c r="O3851" s="53" t="s">
        <v>26</v>
      </c>
      <c r="P3851" s="51" t="s">
        <v>27</v>
      </c>
      <c r="Q3851" s="54" t="s">
        <v>28</v>
      </c>
      <c r="W3851" s="1" t="str">
        <f t="shared" si="513"/>
        <v>35山口県</v>
      </c>
    </row>
    <row r="3852" spans="1:23" ht="14.25" thickTop="1" x14ac:dyDescent="0.15">
      <c r="A3852" s="8">
        <f t="shared" si="512"/>
        <v>257</v>
      </c>
      <c r="B3852" s="8">
        <f>B3847</f>
        <v>3505</v>
      </c>
      <c r="D3852" s="55"/>
      <c r="E3852" s="56" t="s">
        <v>29</v>
      </c>
      <c r="F3852" s="57">
        <f>SUM(F3853:F3856)</f>
        <v>4577</v>
      </c>
      <c r="G3852" s="58">
        <f>IFERROR(F3852/P3852,"-")</f>
        <v>1.4267456359102244</v>
      </c>
      <c r="H3852" s="59">
        <f>SUM(H3853:H3856)</f>
        <v>4453</v>
      </c>
      <c r="I3852" s="59">
        <f>SUM(I3853:I3856)</f>
        <v>4214</v>
      </c>
      <c r="J3852" s="59">
        <f>SUM(J3853:J3856)</f>
        <v>4148</v>
      </c>
      <c r="K3852" s="59">
        <f>SUM(K3853:K3856)</f>
        <v>4132</v>
      </c>
      <c r="L3852" s="60">
        <f>SUM(L3853:L3856)</f>
        <v>4212</v>
      </c>
      <c r="M3852" s="61">
        <f>IFERROR(L3852/F3852,"-")</f>
        <v>0.92025344111863672</v>
      </c>
      <c r="N3852" s="62">
        <f>L3852-F3852</f>
        <v>-365</v>
      </c>
      <c r="O3852" s="60">
        <f>SUM(O3853:O3856)</f>
        <v>4079</v>
      </c>
      <c r="P3852" s="63">
        <f>SUM(P3853:P3856)</f>
        <v>3208</v>
      </c>
      <c r="Q3852" s="64">
        <f>IFERROR(O3852/P3852,"-")</f>
        <v>1.2715087281795512</v>
      </c>
      <c r="W3852" s="1" t="str">
        <f t="shared" si="513"/>
        <v>35山口県</v>
      </c>
    </row>
    <row r="3853" spans="1:23" x14ac:dyDescent="0.15">
      <c r="A3853" s="8">
        <f t="shared" si="512"/>
        <v>257</v>
      </c>
      <c r="B3853" s="8">
        <f>B3852</f>
        <v>3505</v>
      </c>
      <c r="D3853" s="65"/>
      <c r="E3853" s="66" t="s">
        <v>30</v>
      </c>
      <c r="F3853" s="67">
        <v>742</v>
      </c>
      <c r="G3853" s="68">
        <f>IFERROR(F3853/P3853,"-")</f>
        <v>2.2621951219512195</v>
      </c>
      <c r="H3853" s="69">
        <v>382</v>
      </c>
      <c r="I3853" s="69">
        <v>427</v>
      </c>
      <c r="J3853" s="69">
        <v>376</v>
      </c>
      <c r="K3853" s="69">
        <v>378</v>
      </c>
      <c r="L3853" s="70">
        <v>378</v>
      </c>
      <c r="M3853" s="71">
        <f>IFERROR(L3853/F3853,"-")</f>
        <v>0.50943396226415094</v>
      </c>
      <c r="N3853" s="72">
        <f>L3853-F3853</f>
        <v>-364</v>
      </c>
      <c r="O3853" s="70">
        <v>378</v>
      </c>
      <c r="P3853" s="73">
        <v>328</v>
      </c>
      <c r="Q3853" s="74">
        <f>IFERROR(O3853/P3853,"-")</f>
        <v>1.1524390243902438</v>
      </c>
      <c r="W3853" s="1" t="str">
        <f t="shared" si="513"/>
        <v>35山口県</v>
      </c>
    </row>
    <row r="3854" spans="1:23" x14ac:dyDescent="0.15">
      <c r="A3854" s="8">
        <f t="shared" si="512"/>
        <v>257</v>
      </c>
      <c r="B3854" s="8">
        <f>B3853</f>
        <v>3505</v>
      </c>
      <c r="D3854" s="65"/>
      <c r="E3854" s="75" t="s">
        <v>31</v>
      </c>
      <c r="F3854" s="76">
        <v>1661</v>
      </c>
      <c r="G3854" s="77">
        <f>IFERROR(F3854/P3854,"-")</f>
        <v>1.7726787620064035</v>
      </c>
      <c r="H3854" s="78">
        <v>1940</v>
      </c>
      <c r="I3854" s="78">
        <v>1797</v>
      </c>
      <c r="J3854" s="78">
        <v>1841</v>
      </c>
      <c r="K3854" s="78">
        <v>1783</v>
      </c>
      <c r="L3854" s="79">
        <v>1775</v>
      </c>
      <c r="M3854" s="80">
        <f>IFERROR(L3854/F3854,"-")</f>
        <v>1.0686333534015653</v>
      </c>
      <c r="N3854" s="81">
        <f>L3854-F3854</f>
        <v>114</v>
      </c>
      <c r="O3854" s="79">
        <v>1651</v>
      </c>
      <c r="P3854" s="82">
        <v>937</v>
      </c>
      <c r="Q3854" s="83">
        <f>IFERROR(O3854/P3854,"-")</f>
        <v>1.7620064034151548</v>
      </c>
      <c r="W3854" s="1" t="str">
        <f t="shared" si="513"/>
        <v>35山口県</v>
      </c>
    </row>
    <row r="3855" spans="1:23" x14ac:dyDescent="0.15">
      <c r="A3855" s="8">
        <f t="shared" si="512"/>
        <v>257</v>
      </c>
      <c r="B3855" s="8">
        <f>B3854</f>
        <v>3505</v>
      </c>
      <c r="D3855" s="65"/>
      <c r="E3855" s="75" t="s">
        <v>32</v>
      </c>
      <c r="F3855" s="76">
        <v>292</v>
      </c>
      <c r="G3855" s="77">
        <f>IFERROR(F3855/P3855,"-")</f>
        <v>0.3321956769055745</v>
      </c>
      <c r="H3855" s="78">
        <v>408</v>
      </c>
      <c r="I3855" s="78">
        <v>520</v>
      </c>
      <c r="J3855" s="78">
        <v>575</v>
      </c>
      <c r="K3855" s="78">
        <v>615</v>
      </c>
      <c r="L3855" s="79">
        <v>655</v>
      </c>
      <c r="M3855" s="80">
        <f>IFERROR(L3855/F3855,"-")</f>
        <v>2.243150684931507</v>
      </c>
      <c r="N3855" s="81">
        <f>L3855-F3855</f>
        <v>363</v>
      </c>
      <c r="O3855" s="79">
        <v>726</v>
      </c>
      <c r="P3855" s="82">
        <v>879</v>
      </c>
      <c r="Q3855" s="83">
        <f>IFERROR(O3855/P3855,"-")</f>
        <v>0.82593856655290099</v>
      </c>
      <c r="W3855" s="1" t="str">
        <f t="shared" si="513"/>
        <v>35山口県</v>
      </c>
    </row>
    <row r="3856" spans="1:23" ht="14.25" thickBot="1" x14ac:dyDescent="0.2">
      <c r="A3856" s="8">
        <f t="shared" si="512"/>
        <v>257</v>
      </c>
      <c r="B3856" s="8">
        <f>B3855</f>
        <v>3505</v>
      </c>
      <c r="D3856" s="84"/>
      <c r="E3856" s="85" t="s">
        <v>33</v>
      </c>
      <c r="F3856" s="86">
        <v>1882</v>
      </c>
      <c r="G3856" s="87">
        <f>IFERROR(F3856/P3856,"-")</f>
        <v>1.768796992481203</v>
      </c>
      <c r="H3856" s="88">
        <v>1723</v>
      </c>
      <c r="I3856" s="88">
        <v>1470</v>
      </c>
      <c r="J3856" s="88">
        <v>1356</v>
      </c>
      <c r="K3856" s="88">
        <v>1356</v>
      </c>
      <c r="L3856" s="89">
        <v>1404</v>
      </c>
      <c r="M3856" s="90">
        <f>IFERROR(L3856/F3856,"-")</f>
        <v>0.74601487778958553</v>
      </c>
      <c r="N3856" s="91">
        <f>L3856-F3856</f>
        <v>-478</v>
      </c>
      <c r="O3856" s="89">
        <v>1324</v>
      </c>
      <c r="P3856" s="92">
        <v>1064</v>
      </c>
      <c r="Q3856" s="93">
        <f>IFERROR(O3856/P3856,"-")</f>
        <v>1.244360902255639</v>
      </c>
      <c r="W3856" s="1" t="str">
        <f t="shared" si="513"/>
        <v>35山口県</v>
      </c>
    </row>
    <row r="3857" spans="1:23" s="5" customFormat="1" x14ac:dyDescent="0.15">
      <c r="A3857" s="94">
        <f t="shared" si="512"/>
        <v>257</v>
      </c>
      <c r="B3857" s="94">
        <f>B3856</f>
        <v>3505</v>
      </c>
      <c r="D3857" s="95"/>
      <c r="E3857" s="96" t="s">
        <v>34</v>
      </c>
      <c r="F3857" s="97">
        <v>1</v>
      </c>
      <c r="G3857" s="98"/>
      <c r="H3857" s="97">
        <v>1</v>
      </c>
      <c r="I3857" s="97">
        <v>1</v>
      </c>
      <c r="J3857" s="97">
        <v>1</v>
      </c>
      <c r="K3857" s="97">
        <v>1</v>
      </c>
      <c r="L3857" s="97">
        <v>1</v>
      </c>
      <c r="M3857" s="99"/>
      <c r="N3857" s="99"/>
      <c r="O3857" s="100"/>
      <c r="P3857" s="100"/>
      <c r="Q3857" s="99"/>
      <c r="W3857" s="5" t="str">
        <f t="shared" si="513"/>
        <v>35山口県</v>
      </c>
    </row>
    <row r="3858" spans="1:23" x14ac:dyDescent="0.15">
      <c r="A3858" s="8">
        <f>(ROW()+12)/15</f>
        <v>258</v>
      </c>
      <c r="B3858" s="8"/>
      <c r="C3858" s="101">
        <f>(ROW()+12)/15</f>
        <v>258</v>
      </c>
      <c r="D3858" s="101"/>
      <c r="R3858" s="1" t="str">
        <f>"（"&amp;H3860&amp;"　"&amp;H3861&amp;"構想区域）"</f>
        <v>（山口県　下関構想区域）</v>
      </c>
      <c r="W3858" s="1" t="str">
        <f>TEXT(F3860,"0?")&amp;H3860</f>
        <v>35山口県</v>
      </c>
    </row>
    <row r="3859" spans="1:23" ht="14.25" thickBot="1" x14ac:dyDescent="0.2">
      <c r="A3859" s="8">
        <f t="shared" ref="A3859:A3872" si="514">A3858</f>
        <v>258</v>
      </c>
      <c r="B3859" s="8"/>
      <c r="C3859" s="1" t="s">
        <v>3</v>
      </c>
      <c r="W3859" s="1" t="str">
        <f>W3858</f>
        <v>35山口県</v>
      </c>
    </row>
    <row r="3860" spans="1:23" x14ac:dyDescent="0.15">
      <c r="A3860" s="8">
        <f t="shared" si="514"/>
        <v>258</v>
      </c>
      <c r="B3860" s="8">
        <v>3506</v>
      </c>
      <c r="D3860" s="10" t="s">
        <v>4</v>
      </c>
      <c r="E3860" s="11"/>
      <c r="F3860" s="12">
        <f>QUOTIENT(F3861,100)</f>
        <v>35</v>
      </c>
      <c r="G3860" s="13"/>
      <c r="H3860" s="14" t="s">
        <v>314</v>
      </c>
      <c r="I3860" s="15"/>
      <c r="N3860" s="16"/>
      <c r="W3860" s="1" t="str">
        <f t="shared" ref="W3860:W3872" si="515">W3859</f>
        <v>35山口県</v>
      </c>
    </row>
    <row r="3861" spans="1:23" x14ac:dyDescent="0.15">
      <c r="A3861" s="8">
        <f t="shared" si="514"/>
        <v>258</v>
      </c>
      <c r="B3861" s="8">
        <f>B3860</f>
        <v>3506</v>
      </c>
      <c r="D3861" s="17" t="s">
        <v>5</v>
      </c>
      <c r="E3861" s="18"/>
      <c r="F3861" s="19">
        <f>B3861</f>
        <v>3506</v>
      </c>
      <c r="G3861" s="20"/>
      <c r="H3861" s="21" t="s">
        <v>320</v>
      </c>
      <c r="I3861" s="22"/>
      <c r="N3861" s="16"/>
      <c r="W3861" s="1" t="str">
        <f t="shared" si="515"/>
        <v>35山口県</v>
      </c>
    </row>
    <row r="3862" spans="1:23" x14ac:dyDescent="0.15">
      <c r="A3862" s="8">
        <f t="shared" si="514"/>
        <v>258</v>
      </c>
      <c r="B3862" s="8">
        <f>B3861</f>
        <v>3506</v>
      </c>
      <c r="D3862" s="23" t="s">
        <v>6</v>
      </c>
      <c r="E3862" s="24"/>
      <c r="F3862" s="25">
        <v>25.505099999999999</v>
      </c>
      <c r="G3862" s="26"/>
      <c r="H3862" s="26"/>
      <c r="I3862" s="27"/>
      <c r="J3862" s="28"/>
      <c r="K3862" s="28"/>
      <c r="M3862" s="28"/>
      <c r="N3862" s="29"/>
      <c r="O3862" s="30" t="s">
        <v>7</v>
      </c>
      <c r="W3862" s="1" t="str">
        <f t="shared" si="515"/>
        <v>35山口県</v>
      </c>
    </row>
    <row r="3863" spans="1:23" ht="14.25" thickBot="1" x14ac:dyDescent="0.2">
      <c r="A3863" s="8">
        <f t="shared" si="514"/>
        <v>258</v>
      </c>
      <c r="B3863" s="8">
        <f>B3862</f>
        <v>3506</v>
      </c>
      <c r="D3863" s="31" t="s">
        <v>8</v>
      </c>
      <c r="E3863" s="32"/>
      <c r="F3863" s="33">
        <v>716.1</v>
      </c>
      <c r="G3863" s="34"/>
      <c r="H3863" s="34"/>
      <c r="I3863" s="35"/>
      <c r="J3863" s="36"/>
      <c r="K3863" s="36"/>
      <c r="M3863" s="36"/>
      <c r="O3863" s="37">
        <v>-4.5000000000000005E-2</v>
      </c>
      <c r="P3863" s="37"/>
      <c r="W3863" s="1" t="str">
        <f t="shared" si="515"/>
        <v>35山口県</v>
      </c>
    </row>
    <row r="3864" spans="1:23" ht="14.25" thickBot="1" x14ac:dyDescent="0.2">
      <c r="A3864" s="8">
        <f t="shared" si="514"/>
        <v>258</v>
      </c>
      <c r="B3864" s="8"/>
      <c r="C3864" s="1" t="s">
        <v>9</v>
      </c>
      <c r="W3864" s="1" t="str">
        <f t="shared" si="515"/>
        <v>35山口県</v>
      </c>
    </row>
    <row r="3865" spans="1:23" ht="13.5" customHeight="1" x14ac:dyDescent="0.15">
      <c r="A3865" s="8">
        <f t="shared" si="514"/>
        <v>258</v>
      </c>
      <c r="B3865" s="8"/>
      <c r="D3865" s="38"/>
      <c r="E3865" s="39"/>
      <c r="F3865" s="40" t="s">
        <v>10</v>
      </c>
      <c r="G3865" s="41"/>
      <c r="H3865" s="42" t="s">
        <v>11</v>
      </c>
      <c r="I3865" s="42" t="s">
        <v>12</v>
      </c>
      <c r="J3865" s="42" t="s">
        <v>13</v>
      </c>
      <c r="K3865" s="42" t="s">
        <v>14</v>
      </c>
      <c r="L3865" s="43" t="s">
        <v>15</v>
      </c>
      <c r="M3865" s="41"/>
      <c r="N3865" s="41"/>
      <c r="O3865" s="43" t="s">
        <v>16</v>
      </c>
      <c r="P3865" s="41"/>
      <c r="Q3865" s="44"/>
      <c r="W3865" s="1" t="str">
        <f t="shared" si="515"/>
        <v>35山口県</v>
      </c>
    </row>
    <row r="3866" spans="1:23" ht="32.25" thickBot="1" x14ac:dyDescent="0.2">
      <c r="A3866" s="8">
        <f t="shared" si="514"/>
        <v>258</v>
      </c>
      <c r="B3866" s="8"/>
      <c r="D3866" s="45"/>
      <c r="E3866" s="46"/>
      <c r="F3866" s="47" t="s">
        <v>17</v>
      </c>
      <c r="G3866" s="48" t="s">
        <v>18</v>
      </c>
      <c r="H3866" s="49" t="s">
        <v>19</v>
      </c>
      <c r="I3866" s="49" t="s">
        <v>20</v>
      </c>
      <c r="J3866" s="49" t="s">
        <v>21</v>
      </c>
      <c r="K3866" s="49" t="s">
        <v>22</v>
      </c>
      <c r="L3866" s="50" t="s">
        <v>23</v>
      </c>
      <c r="M3866" s="51" t="s">
        <v>24</v>
      </c>
      <c r="N3866" s="52" t="s">
        <v>25</v>
      </c>
      <c r="O3866" s="53" t="s">
        <v>26</v>
      </c>
      <c r="P3866" s="51" t="s">
        <v>27</v>
      </c>
      <c r="Q3866" s="54" t="s">
        <v>28</v>
      </c>
      <c r="W3866" s="1" t="str">
        <f t="shared" si="515"/>
        <v>35山口県</v>
      </c>
    </row>
    <row r="3867" spans="1:23" ht="14.25" thickTop="1" x14ac:dyDescent="0.15">
      <c r="A3867" s="8">
        <f t="shared" si="514"/>
        <v>258</v>
      </c>
      <c r="B3867" s="8">
        <f>B3862</f>
        <v>3506</v>
      </c>
      <c r="D3867" s="55"/>
      <c r="E3867" s="56" t="s">
        <v>29</v>
      </c>
      <c r="F3867" s="57">
        <f>SUM(F3868:F3871)</f>
        <v>4835</v>
      </c>
      <c r="G3867" s="58">
        <f>IFERROR(F3867/P3867,"-")</f>
        <v>1.3885697874784606</v>
      </c>
      <c r="H3867" s="59">
        <f>SUM(H3868:H3871)</f>
        <v>4584</v>
      </c>
      <c r="I3867" s="59">
        <f>SUM(I3868:I3871)</f>
        <v>4410</v>
      </c>
      <c r="J3867" s="59">
        <f>SUM(J3868:J3871)</f>
        <v>4234</v>
      </c>
      <c r="K3867" s="59">
        <f>SUM(K3868:K3871)</f>
        <v>4216</v>
      </c>
      <c r="L3867" s="60">
        <f>SUM(L3868:L3871)</f>
        <v>4145</v>
      </c>
      <c r="M3867" s="61">
        <f>IFERROR(L3867/F3867,"-")</f>
        <v>0.85729058945191317</v>
      </c>
      <c r="N3867" s="62">
        <f>L3867-F3867</f>
        <v>-690</v>
      </c>
      <c r="O3867" s="60">
        <f>SUM(O3868:O3871)</f>
        <v>4123</v>
      </c>
      <c r="P3867" s="63">
        <f>SUM(P3868:P3871)</f>
        <v>3482</v>
      </c>
      <c r="Q3867" s="64">
        <f>IFERROR(O3867/P3867,"-")</f>
        <v>1.1840896036760482</v>
      </c>
      <c r="W3867" s="1" t="str">
        <f t="shared" si="515"/>
        <v>35山口県</v>
      </c>
    </row>
    <row r="3868" spans="1:23" x14ac:dyDescent="0.15">
      <c r="A3868" s="8">
        <f t="shared" si="514"/>
        <v>258</v>
      </c>
      <c r="B3868" s="8">
        <f>B3867</f>
        <v>3506</v>
      </c>
      <c r="D3868" s="65"/>
      <c r="E3868" s="66" t="s">
        <v>30</v>
      </c>
      <c r="F3868" s="67">
        <v>370</v>
      </c>
      <c r="G3868" s="68">
        <f>IFERROR(F3868/P3868,"-")</f>
        <v>1.4015151515151516</v>
      </c>
      <c r="H3868" s="69">
        <v>307</v>
      </c>
      <c r="I3868" s="69">
        <v>260</v>
      </c>
      <c r="J3868" s="69">
        <v>260</v>
      </c>
      <c r="K3868" s="69">
        <v>260</v>
      </c>
      <c r="L3868" s="70">
        <v>260</v>
      </c>
      <c r="M3868" s="71">
        <f>IFERROR(L3868/F3868,"-")</f>
        <v>0.70270270270270274</v>
      </c>
      <c r="N3868" s="72">
        <f>L3868-F3868</f>
        <v>-110</v>
      </c>
      <c r="O3868" s="70">
        <v>260</v>
      </c>
      <c r="P3868" s="73">
        <v>264</v>
      </c>
      <c r="Q3868" s="74">
        <f>IFERROR(O3868/P3868,"-")</f>
        <v>0.98484848484848486</v>
      </c>
      <c r="W3868" s="1" t="str">
        <f t="shared" si="515"/>
        <v>35山口県</v>
      </c>
    </row>
    <row r="3869" spans="1:23" x14ac:dyDescent="0.15">
      <c r="A3869" s="8">
        <f t="shared" si="514"/>
        <v>258</v>
      </c>
      <c r="B3869" s="8">
        <f>B3868</f>
        <v>3506</v>
      </c>
      <c r="D3869" s="65"/>
      <c r="E3869" s="75" t="s">
        <v>31</v>
      </c>
      <c r="F3869" s="76">
        <v>1571</v>
      </c>
      <c r="G3869" s="77">
        <f>IFERROR(F3869/P3869,"-")</f>
        <v>1.8352803738317758</v>
      </c>
      <c r="H3869" s="78">
        <v>1328</v>
      </c>
      <c r="I3869" s="78">
        <v>1315</v>
      </c>
      <c r="J3869" s="78">
        <v>1292</v>
      </c>
      <c r="K3869" s="78">
        <v>1304</v>
      </c>
      <c r="L3869" s="79">
        <v>1300</v>
      </c>
      <c r="M3869" s="80">
        <f>IFERROR(L3869/F3869,"-")</f>
        <v>0.82749840865690638</v>
      </c>
      <c r="N3869" s="81">
        <f>L3869-F3869</f>
        <v>-271</v>
      </c>
      <c r="O3869" s="79">
        <v>1334</v>
      </c>
      <c r="P3869" s="82">
        <v>856</v>
      </c>
      <c r="Q3869" s="83">
        <f>IFERROR(O3869/P3869,"-")</f>
        <v>1.558411214953271</v>
      </c>
      <c r="W3869" s="1" t="str">
        <f t="shared" si="515"/>
        <v>35山口県</v>
      </c>
    </row>
    <row r="3870" spans="1:23" x14ac:dyDescent="0.15">
      <c r="A3870" s="8">
        <f t="shared" si="514"/>
        <v>258</v>
      </c>
      <c r="B3870" s="8">
        <f>B3869</f>
        <v>3506</v>
      </c>
      <c r="D3870" s="65"/>
      <c r="E3870" s="75" t="s">
        <v>32</v>
      </c>
      <c r="F3870" s="76">
        <v>755</v>
      </c>
      <c r="G3870" s="77">
        <f>IFERROR(F3870/P3870,"-")</f>
        <v>0.70759137769447045</v>
      </c>
      <c r="H3870" s="78">
        <v>1088</v>
      </c>
      <c r="I3870" s="78">
        <v>1176</v>
      </c>
      <c r="J3870" s="78">
        <v>1275</v>
      </c>
      <c r="K3870" s="78">
        <v>1277</v>
      </c>
      <c r="L3870" s="79">
        <v>1186</v>
      </c>
      <c r="M3870" s="80">
        <f>IFERROR(L3870/F3870,"-")</f>
        <v>1.570860927152318</v>
      </c>
      <c r="N3870" s="81">
        <f>L3870-F3870</f>
        <v>431</v>
      </c>
      <c r="O3870" s="79">
        <v>1210</v>
      </c>
      <c r="P3870" s="82">
        <v>1067</v>
      </c>
      <c r="Q3870" s="83">
        <f>IFERROR(O3870/P3870,"-")</f>
        <v>1.134020618556701</v>
      </c>
      <c r="W3870" s="1" t="str">
        <f t="shared" si="515"/>
        <v>35山口県</v>
      </c>
    </row>
    <row r="3871" spans="1:23" ht="14.25" thickBot="1" x14ac:dyDescent="0.2">
      <c r="A3871" s="8">
        <f t="shared" si="514"/>
        <v>258</v>
      </c>
      <c r="B3871" s="8">
        <f>B3870</f>
        <v>3506</v>
      </c>
      <c r="D3871" s="84"/>
      <c r="E3871" s="85" t="s">
        <v>33</v>
      </c>
      <c r="F3871" s="86">
        <v>2139</v>
      </c>
      <c r="G3871" s="87">
        <f>IFERROR(F3871/P3871,"-")</f>
        <v>1.6517374517374517</v>
      </c>
      <c r="H3871" s="88">
        <v>1861</v>
      </c>
      <c r="I3871" s="88">
        <v>1659</v>
      </c>
      <c r="J3871" s="88">
        <v>1407</v>
      </c>
      <c r="K3871" s="88">
        <v>1375</v>
      </c>
      <c r="L3871" s="89">
        <v>1399</v>
      </c>
      <c r="M3871" s="90">
        <f>IFERROR(L3871/F3871,"-")</f>
        <v>0.65404394576905101</v>
      </c>
      <c r="N3871" s="91">
        <f>L3871-F3871</f>
        <v>-740</v>
      </c>
      <c r="O3871" s="89">
        <v>1319</v>
      </c>
      <c r="P3871" s="92">
        <v>1295</v>
      </c>
      <c r="Q3871" s="93">
        <f>IFERROR(O3871/P3871,"-")</f>
        <v>1.0185328185328186</v>
      </c>
      <c r="W3871" s="1" t="str">
        <f t="shared" si="515"/>
        <v>35山口県</v>
      </c>
    </row>
    <row r="3872" spans="1:23" s="5" customFormat="1" x14ac:dyDescent="0.15">
      <c r="A3872" s="94">
        <f t="shared" si="514"/>
        <v>258</v>
      </c>
      <c r="B3872" s="94">
        <f>B3871</f>
        <v>3506</v>
      </c>
      <c r="D3872" s="95"/>
      <c r="E3872" s="96" t="s">
        <v>34</v>
      </c>
      <c r="F3872" s="97">
        <v>0.96610169491525422</v>
      </c>
      <c r="G3872" s="98"/>
      <c r="H3872" s="97">
        <v>1</v>
      </c>
      <c r="I3872" s="97">
        <v>1</v>
      </c>
      <c r="J3872" s="97">
        <v>1</v>
      </c>
      <c r="K3872" s="97">
        <v>1</v>
      </c>
      <c r="L3872" s="97">
        <v>1</v>
      </c>
      <c r="M3872" s="99"/>
      <c r="N3872" s="99"/>
      <c r="O3872" s="100"/>
      <c r="P3872" s="100"/>
      <c r="Q3872" s="99"/>
      <c r="W3872" s="5" t="str">
        <f t="shared" si="515"/>
        <v>35山口県</v>
      </c>
    </row>
    <row r="3873" spans="1:23" x14ac:dyDescent="0.15">
      <c r="A3873" s="8">
        <f>(ROW()+12)/15</f>
        <v>259</v>
      </c>
      <c r="B3873" s="8"/>
      <c r="C3873" s="101">
        <f>(ROW()+12)/15</f>
        <v>259</v>
      </c>
      <c r="D3873" s="101"/>
      <c r="R3873" s="1" t="str">
        <f>"（"&amp;H3875&amp;"　"&amp;H3876&amp;"構想区域）"</f>
        <v>（山口県　長門構想区域）</v>
      </c>
      <c r="W3873" s="1" t="str">
        <f>TEXT(F3875,"0?")&amp;H3875</f>
        <v>35山口県</v>
      </c>
    </row>
    <row r="3874" spans="1:23" ht="14.25" thickBot="1" x14ac:dyDescent="0.2">
      <c r="A3874" s="8">
        <f t="shared" ref="A3874:A3887" si="516">A3873</f>
        <v>259</v>
      </c>
      <c r="B3874" s="8"/>
      <c r="C3874" s="1" t="s">
        <v>3</v>
      </c>
      <c r="W3874" s="1" t="str">
        <f>W3873</f>
        <v>35山口県</v>
      </c>
    </row>
    <row r="3875" spans="1:23" x14ac:dyDescent="0.15">
      <c r="A3875" s="8">
        <f t="shared" si="516"/>
        <v>259</v>
      </c>
      <c r="B3875" s="8">
        <v>3507</v>
      </c>
      <c r="D3875" s="10" t="s">
        <v>4</v>
      </c>
      <c r="E3875" s="11"/>
      <c r="F3875" s="12">
        <f>QUOTIENT(F3876,100)</f>
        <v>35</v>
      </c>
      <c r="G3875" s="13"/>
      <c r="H3875" s="14" t="s">
        <v>314</v>
      </c>
      <c r="I3875" s="15"/>
      <c r="N3875" s="16"/>
      <c r="W3875" s="1" t="str">
        <f t="shared" ref="W3875:W3887" si="517">W3874</f>
        <v>35山口県</v>
      </c>
    </row>
    <row r="3876" spans="1:23" x14ac:dyDescent="0.15">
      <c r="A3876" s="8">
        <f t="shared" si="516"/>
        <v>259</v>
      </c>
      <c r="B3876" s="8">
        <f>B3875</f>
        <v>3507</v>
      </c>
      <c r="D3876" s="17" t="s">
        <v>5</v>
      </c>
      <c r="E3876" s="18"/>
      <c r="F3876" s="19">
        <f>B3876</f>
        <v>3507</v>
      </c>
      <c r="G3876" s="20"/>
      <c r="H3876" s="21" t="s">
        <v>321</v>
      </c>
      <c r="I3876" s="22"/>
      <c r="N3876" s="16"/>
      <c r="W3876" s="1" t="str">
        <f t="shared" si="517"/>
        <v>35山口県</v>
      </c>
    </row>
    <row r="3877" spans="1:23" x14ac:dyDescent="0.15">
      <c r="A3877" s="8">
        <f t="shared" si="516"/>
        <v>259</v>
      </c>
      <c r="B3877" s="8">
        <f>B3876</f>
        <v>3507</v>
      </c>
      <c r="D3877" s="23" t="s">
        <v>6</v>
      </c>
      <c r="E3877" s="24"/>
      <c r="F3877" s="25">
        <v>3.2519</v>
      </c>
      <c r="G3877" s="26"/>
      <c r="H3877" s="26"/>
      <c r="I3877" s="27"/>
      <c r="J3877" s="28"/>
      <c r="K3877" s="28"/>
      <c r="M3877" s="28"/>
      <c r="N3877" s="29"/>
      <c r="O3877" s="30" t="s">
        <v>7</v>
      </c>
      <c r="W3877" s="1" t="str">
        <f t="shared" si="517"/>
        <v>35山口県</v>
      </c>
    </row>
    <row r="3878" spans="1:23" ht="14.25" thickBot="1" x14ac:dyDescent="0.2">
      <c r="A3878" s="8">
        <f t="shared" si="516"/>
        <v>259</v>
      </c>
      <c r="B3878" s="8">
        <f>B3877</f>
        <v>3507</v>
      </c>
      <c r="D3878" s="31" t="s">
        <v>8</v>
      </c>
      <c r="E3878" s="32"/>
      <c r="F3878" s="33">
        <v>357.31</v>
      </c>
      <c r="G3878" s="34"/>
      <c r="H3878" s="34"/>
      <c r="I3878" s="35"/>
      <c r="J3878" s="36"/>
      <c r="K3878" s="36"/>
      <c r="M3878" s="36"/>
      <c r="O3878" s="37">
        <v>-3.6000000000000004E-2</v>
      </c>
      <c r="P3878" s="37"/>
      <c r="W3878" s="1" t="str">
        <f t="shared" si="517"/>
        <v>35山口県</v>
      </c>
    </row>
    <row r="3879" spans="1:23" ht="14.25" thickBot="1" x14ac:dyDescent="0.2">
      <c r="A3879" s="8">
        <f t="shared" si="516"/>
        <v>259</v>
      </c>
      <c r="B3879" s="8"/>
      <c r="C3879" s="1" t="s">
        <v>9</v>
      </c>
      <c r="W3879" s="1" t="str">
        <f t="shared" si="517"/>
        <v>35山口県</v>
      </c>
    </row>
    <row r="3880" spans="1:23" ht="13.5" customHeight="1" x14ac:dyDescent="0.15">
      <c r="A3880" s="8">
        <f t="shared" si="516"/>
        <v>259</v>
      </c>
      <c r="B3880" s="8"/>
      <c r="D3880" s="38"/>
      <c r="E3880" s="39"/>
      <c r="F3880" s="40" t="s">
        <v>10</v>
      </c>
      <c r="G3880" s="41"/>
      <c r="H3880" s="42" t="s">
        <v>11</v>
      </c>
      <c r="I3880" s="42" t="s">
        <v>12</v>
      </c>
      <c r="J3880" s="42" t="s">
        <v>13</v>
      </c>
      <c r="K3880" s="42" t="s">
        <v>14</v>
      </c>
      <c r="L3880" s="43" t="s">
        <v>15</v>
      </c>
      <c r="M3880" s="41"/>
      <c r="N3880" s="41"/>
      <c r="O3880" s="43" t="s">
        <v>16</v>
      </c>
      <c r="P3880" s="41"/>
      <c r="Q3880" s="44"/>
      <c r="W3880" s="1" t="str">
        <f t="shared" si="517"/>
        <v>35山口県</v>
      </c>
    </row>
    <row r="3881" spans="1:23" ht="32.25" thickBot="1" x14ac:dyDescent="0.2">
      <c r="A3881" s="8">
        <f t="shared" si="516"/>
        <v>259</v>
      </c>
      <c r="B3881" s="8"/>
      <c r="D3881" s="45"/>
      <c r="E3881" s="46"/>
      <c r="F3881" s="47" t="s">
        <v>17</v>
      </c>
      <c r="G3881" s="48" t="s">
        <v>18</v>
      </c>
      <c r="H3881" s="49" t="s">
        <v>19</v>
      </c>
      <c r="I3881" s="49" t="s">
        <v>20</v>
      </c>
      <c r="J3881" s="49" t="s">
        <v>21</v>
      </c>
      <c r="K3881" s="49" t="s">
        <v>22</v>
      </c>
      <c r="L3881" s="50" t="s">
        <v>23</v>
      </c>
      <c r="M3881" s="51" t="s">
        <v>24</v>
      </c>
      <c r="N3881" s="52" t="s">
        <v>25</v>
      </c>
      <c r="O3881" s="53" t="s">
        <v>26</v>
      </c>
      <c r="P3881" s="51" t="s">
        <v>27</v>
      </c>
      <c r="Q3881" s="54" t="s">
        <v>28</v>
      </c>
      <c r="W3881" s="1" t="str">
        <f t="shared" si="517"/>
        <v>35山口県</v>
      </c>
    </row>
    <row r="3882" spans="1:23" ht="14.25" thickTop="1" x14ac:dyDescent="0.15">
      <c r="A3882" s="8">
        <f t="shared" si="516"/>
        <v>259</v>
      </c>
      <c r="B3882" s="8">
        <f>B3877</f>
        <v>3507</v>
      </c>
      <c r="D3882" s="55"/>
      <c r="E3882" s="56" t="s">
        <v>29</v>
      </c>
      <c r="F3882" s="57">
        <f>SUM(F3883:F3886)</f>
        <v>648</v>
      </c>
      <c r="G3882" s="58">
        <f>IFERROR(F3882/P3882,"-")</f>
        <v>1.4828375286041191</v>
      </c>
      <c r="H3882" s="59">
        <f>SUM(H3883:H3886)</f>
        <v>632</v>
      </c>
      <c r="I3882" s="59">
        <f>SUM(I3883:I3886)</f>
        <v>628</v>
      </c>
      <c r="J3882" s="59">
        <f>SUM(J3883:J3886)</f>
        <v>568</v>
      </c>
      <c r="K3882" s="59">
        <f>SUM(K3883:K3886)</f>
        <v>549</v>
      </c>
      <c r="L3882" s="60">
        <f>SUM(L3883:L3886)</f>
        <v>541</v>
      </c>
      <c r="M3882" s="61">
        <f>IFERROR(L3882/F3882,"-")</f>
        <v>0.83487654320987659</v>
      </c>
      <c r="N3882" s="62">
        <f>L3882-F3882</f>
        <v>-107</v>
      </c>
      <c r="O3882" s="60">
        <f>SUM(O3883:O3886)</f>
        <v>496</v>
      </c>
      <c r="P3882" s="63">
        <f>SUM(P3883:P3886)</f>
        <v>437</v>
      </c>
      <c r="Q3882" s="64">
        <f>IFERROR(O3882/P3882,"-")</f>
        <v>1.1350114416475972</v>
      </c>
      <c r="W3882" s="1" t="str">
        <f t="shared" si="517"/>
        <v>35山口県</v>
      </c>
    </row>
    <row r="3883" spans="1:23" x14ac:dyDescent="0.15">
      <c r="A3883" s="8">
        <f t="shared" si="516"/>
        <v>259</v>
      </c>
      <c r="B3883" s="8">
        <f>B3882</f>
        <v>3507</v>
      </c>
      <c r="D3883" s="65"/>
      <c r="E3883" s="66" t="s">
        <v>30</v>
      </c>
      <c r="F3883" s="67">
        <v>0</v>
      </c>
      <c r="G3883" s="68">
        <f>IFERROR(F3883/P3883,"-")</f>
        <v>0</v>
      </c>
      <c r="H3883" s="69">
        <v>0</v>
      </c>
      <c r="I3883" s="69">
        <v>0</v>
      </c>
      <c r="J3883" s="69">
        <v>0</v>
      </c>
      <c r="K3883" s="69">
        <v>0</v>
      </c>
      <c r="L3883" s="70">
        <v>0</v>
      </c>
      <c r="M3883" s="71" t="str">
        <f>IFERROR(L3883/F3883,"-")</f>
        <v>-</v>
      </c>
      <c r="N3883" s="72">
        <f>L3883-F3883</f>
        <v>0</v>
      </c>
      <c r="O3883" s="70">
        <v>0</v>
      </c>
      <c r="P3883" s="73">
        <v>29</v>
      </c>
      <c r="Q3883" s="74">
        <f>IFERROR(O3883/P3883,"-")</f>
        <v>0</v>
      </c>
      <c r="W3883" s="1" t="str">
        <f t="shared" si="517"/>
        <v>35山口県</v>
      </c>
    </row>
    <row r="3884" spans="1:23" x14ac:dyDescent="0.15">
      <c r="A3884" s="8">
        <f t="shared" si="516"/>
        <v>259</v>
      </c>
      <c r="B3884" s="8">
        <f>B3883</f>
        <v>3507</v>
      </c>
      <c r="D3884" s="65"/>
      <c r="E3884" s="75" t="s">
        <v>31</v>
      </c>
      <c r="F3884" s="76">
        <v>405</v>
      </c>
      <c r="G3884" s="77">
        <f>IFERROR(F3884/P3884,"-")</f>
        <v>2.7181208053691277</v>
      </c>
      <c r="H3884" s="78">
        <v>389</v>
      </c>
      <c r="I3884" s="78">
        <v>383</v>
      </c>
      <c r="J3884" s="78">
        <v>383</v>
      </c>
      <c r="K3884" s="78">
        <v>374</v>
      </c>
      <c r="L3884" s="79">
        <v>366</v>
      </c>
      <c r="M3884" s="80">
        <f>IFERROR(L3884/F3884,"-")</f>
        <v>0.90370370370370368</v>
      </c>
      <c r="N3884" s="81">
        <f>L3884-F3884</f>
        <v>-39</v>
      </c>
      <c r="O3884" s="79">
        <v>321</v>
      </c>
      <c r="P3884" s="82">
        <v>149</v>
      </c>
      <c r="Q3884" s="83">
        <f>IFERROR(O3884/P3884,"-")</f>
        <v>2.1543624161073827</v>
      </c>
      <c r="W3884" s="1" t="str">
        <f t="shared" si="517"/>
        <v>35山口県</v>
      </c>
    </row>
    <row r="3885" spans="1:23" x14ac:dyDescent="0.15">
      <c r="A3885" s="8">
        <f t="shared" si="516"/>
        <v>259</v>
      </c>
      <c r="B3885" s="8">
        <f>B3884</f>
        <v>3507</v>
      </c>
      <c r="D3885" s="65"/>
      <c r="E3885" s="75" t="s">
        <v>32</v>
      </c>
      <c r="F3885" s="76">
        <v>0</v>
      </c>
      <c r="G3885" s="77">
        <f>IFERROR(F3885/P3885,"-")</f>
        <v>0</v>
      </c>
      <c r="H3885" s="78">
        <v>38</v>
      </c>
      <c r="I3885" s="78">
        <v>40</v>
      </c>
      <c r="J3885" s="78">
        <v>40</v>
      </c>
      <c r="K3885" s="78">
        <v>40</v>
      </c>
      <c r="L3885" s="79">
        <v>40</v>
      </c>
      <c r="M3885" s="80" t="str">
        <f>IFERROR(L3885/F3885,"-")</f>
        <v>-</v>
      </c>
      <c r="N3885" s="81">
        <f>L3885-F3885</f>
        <v>40</v>
      </c>
      <c r="O3885" s="79">
        <v>40</v>
      </c>
      <c r="P3885" s="82">
        <v>131</v>
      </c>
      <c r="Q3885" s="83">
        <f>IFERROR(O3885/P3885,"-")</f>
        <v>0.30534351145038169</v>
      </c>
      <c r="W3885" s="1" t="str">
        <f t="shared" si="517"/>
        <v>35山口県</v>
      </c>
    </row>
    <row r="3886" spans="1:23" ht="14.25" thickBot="1" x14ac:dyDescent="0.2">
      <c r="A3886" s="8">
        <f t="shared" si="516"/>
        <v>259</v>
      </c>
      <c r="B3886" s="8">
        <f>B3885</f>
        <v>3507</v>
      </c>
      <c r="D3886" s="84"/>
      <c r="E3886" s="85" t="s">
        <v>33</v>
      </c>
      <c r="F3886" s="86">
        <v>243</v>
      </c>
      <c r="G3886" s="87">
        <f>IFERROR(F3886/P3886,"-")</f>
        <v>1.8984375</v>
      </c>
      <c r="H3886" s="88">
        <v>205</v>
      </c>
      <c r="I3886" s="88">
        <v>205</v>
      </c>
      <c r="J3886" s="88">
        <v>145</v>
      </c>
      <c r="K3886" s="88">
        <v>135</v>
      </c>
      <c r="L3886" s="89">
        <v>135</v>
      </c>
      <c r="M3886" s="90">
        <f>IFERROR(L3886/F3886,"-")</f>
        <v>0.55555555555555558</v>
      </c>
      <c r="N3886" s="91">
        <f>L3886-F3886</f>
        <v>-108</v>
      </c>
      <c r="O3886" s="89">
        <v>135</v>
      </c>
      <c r="P3886" s="92">
        <v>128</v>
      </c>
      <c r="Q3886" s="93">
        <f>IFERROR(O3886/P3886,"-")</f>
        <v>1.0546875</v>
      </c>
      <c r="W3886" s="1" t="str">
        <f t="shared" si="517"/>
        <v>35山口県</v>
      </c>
    </row>
    <row r="3887" spans="1:23" s="5" customFormat="1" x14ac:dyDescent="0.15">
      <c r="A3887" s="94">
        <f t="shared" si="516"/>
        <v>259</v>
      </c>
      <c r="B3887" s="94">
        <f>B3886</f>
        <v>3507</v>
      </c>
      <c r="D3887" s="95"/>
      <c r="E3887" s="96" t="s">
        <v>34</v>
      </c>
      <c r="F3887" s="97">
        <v>1</v>
      </c>
      <c r="G3887" s="98"/>
      <c r="H3887" s="97">
        <v>1</v>
      </c>
      <c r="I3887" s="97">
        <v>1</v>
      </c>
      <c r="J3887" s="97">
        <v>1</v>
      </c>
      <c r="K3887" s="97">
        <v>1</v>
      </c>
      <c r="L3887" s="97">
        <v>1</v>
      </c>
      <c r="M3887" s="99"/>
      <c r="N3887" s="99"/>
      <c r="O3887" s="100"/>
      <c r="P3887" s="100"/>
      <c r="Q3887" s="99"/>
      <c r="W3887" s="5" t="str">
        <f t="shared" si="517"/>
        <v>35山口県</v>
      </c>
    </row>
    <row r="3888" spans="1:23" x14ac:dyDescent="0.15">
      <c r="A3888" s="8">
        <f>(ROW()+12)/15</f>
        <v>260</v>
      </c>
      <c r="B3888" s="8"/>
      <c r="C3888" s="101">
        <f>(ROW()+12)/15</f>
        <v>260</v>
      </c>
      <c r="D3888" s="101"/>
      <c r="R3888" s="1" t="str">
        <f>"（"&amp;H3890&amp;"　"&amp;H3891&amp;"構想区域）"</f>
        <v>（山口県　萩構想区域）</v>
      </c>
      <c r="W3888" s="1" t="str">
        <f>TEXT(F3890,"0?")&amp;H3890</f>
        <v>35山口県</v>
      </c>
    </row>
    <row r="3889" spans="1:23" ht="14.25" thickBot="1" x14ac:dyDescent="0.2">
      <c r="A3889" s="8">
        <f t="shared" ref="A3889:A3902" si="518">A3888</f>
        <v>260</v>
      </c>
      <c r="B3889" s="8"/>
      <c r="C3889" s="1" t="s">
        <v>3</v>
      </c>
      <c r="W3889" s="1" t="str">
        <f>W3888</f>
        <v>35山口県</v>
      </c>
    </row>
    <row r="3890" spans="1:23" x14ac:dyDescent="0.15">
      <c r="A3890" s="8">
        <f t="shared" si="518"/>
        <v>260</v>
      </c>
      <c r="B3890" s="8">
        <v>3508</v>
      </c>
      <c r="D3890" s="10" t="s">
        <v>4</v>
      </c>
      <c r="E3890" s="11"/>
      <c r="F3890" s="12">
        <f>QUOTIENT(F3891,100)</f>
        <v>35</v>
      </c>
      <c r="G3890" s="13"/>
      <c r="H3890" s="14" t="s">
        <v>314</v>
      </c>
      <c r="I3890" s="15"/>
      <c r="N3890" s="16"/>
      <c r="W3890" s="1" t="str">
        <f t="shared" ref="W3890:W3902" si="519">W3889</f>
        <v>35山口県</v>
      </c>
    </row>
    <row r="3891" spans="1:23" x14ac:dyDescent="0.15">
      <c r="A3891" s="8">
        <f t="shared" si="518"/>
        <v>260</v>
      </c>
      <c r="B3891" s="8">
        <f>B3890</f>
        <v>3508</v>
      </c>
      <c r="D3891" s="17" t="s">
        <v>5</v>
      </c>
      <c r="E3891" s="18"/>
      <c r="F3891" s="19">
        <f>B3891</f>
        <v>3508</v>
      </c>
      <c r="G3891" s="20"/>
      <c r="H3891" s="21" t="s">
        <v>322</v>
      </c>
      <c r="I3891" s="22"/>
      <c r="N3891" s="16"/>
      <c r="W3891" s="1" t="str">
        <f t="shared" si="519"/>
        <v>35山口県</v>
      </c>
    </row>
    <row r="3892" spans="1:23" x14ac:dyDescent="0.15">
      <c r="A3892" s="8">
        <f t="shared" si="518"/>
        <v>260</v>
      </c>
      <c r="B3892" s="8">
        <f>B3891</f>
        <v>3508</v>
      </c>
      <c r="D3892" s="23" t="s">
        <v>6</v>
      </c>
      <c r="E3892" s="24"/>
      <c r="F3892" s="25">
        <v>4.7680999999999996</v>
      </c>
      <c r="G3892" s="26"/>
      <c r="H3892" s="26"/>
      <c r="I3892" s="27"/>
      <c r="J3892" s="28"/>
      <c r="K3892" s="28"/>
      <c r="M3892" s="28"/>
      <c r="N3892" s="29"/>
      <c r="O3892" s="30" t="s">
        <v>7</v>
      </c>
      <c r="W3892" s="1" t="str">
        <f t="shared" si="519"/>
        <v>35山口県</v>
      </c>
    </row>
    <row r="3893" spans="1:23" ht="14.25" thickBot="1" x14ac:dyDescent="0.2">
      <c r="A3893" s="8">
        <f t="shared" si="518"/>
        <v>260</v>
      </c>
      <c r="B3893" s="8">
        <f>B3892</f>
        <v>3508</v>
      </c>
      <c r="D3893" s="31" t="s">
        <v>8</v>
      </c>
      <c r="E3893" s="32"/>
      <c r="F3893" s="33">
        <v>814.26</v>
      </c>
      <c r="G3893" s="34"/>
      <c r="H3893" s="34"/>
      <c r="I3893" s="35"/>
      <c r="J3893" s="36"/>
      <c r="K3893" s="36"/>
      <c r="M3893" s="36"/>
      <c r="O3893" s="37">
        <v>-0.33999999999999997</v>
      </c>
      <c r="P3893" s="37"/>
      <c r="W3893" s="1" t="str">
        <f t="shared" si="519"/>
        <v>35山口県</v>
      </c>
    </row>
    <row r="3894" spans="1:23" ht="14.25" thickBot="1" x14ac:dyDescent="0.2">
      <c r="A3894" s="8">
        <f t="shared" si="518"/>
        <v>260</v>
      </c>
      <c r="B3894" s="8"/>
      <c r="C3894" s="1" t="s">
        <v>9</v>
      </c>
      <c r="W3894" s="1" t="str">
        <f t="shared" si="519"/>
        <v>35山口県</v>
      </c>
    </row>
    <row r="3895" spans="1:23" ht="13.5" customHeight="1" x14ac:dyDescent="0.15">
      <c r="A3895" s="8">
        <f t="shared" si="518"/>
        <v>260</v>
      </c>
      <c r="B3895" s="8"/>
      <c r="D3895" s="38"/>
      <c r="E3895" s="39"/>
      <c r="F3895" s="40" t="s">
        <v>10</v>
      </c>
      <c r="G3895" s="41"/>
      <c r="H3895" s="42" t="s">
        <v>11</v>
      </c>
      <c r="I3895" s="42" t="s">
        <v>12</v>
      </c>
      <c r="J3895" s="42" t="s">
        <v>13</v>
      </c>
      <c r="K3895" s="42" t="s">
        <v>14</v>
      </c>
      <c r="L3895" s="43" t="s">
        <v>15</v>
      </c>
      <c r="M3895" s="41"/>
      <c r="N3895" s="41"/>
      <c r="O3895" s="43" t="s">
        <v>16</v>
      </c>
      <c r="P3895" s="41"/>
      <c r="Q3895" s="44"/>
      <c r="W3895" s="1" t="str">
        <f t="shared" si="519"/>
        <v>35山口県</v>
      </c>
    </row>
    <row r="3896" spans="1:23" ht="32.25" thickBot="1" x14ac:dyDescent="0.2">
      <c r="A3896" s="8">
        <f t="shared" si="518"/>
        <v>260</v>
      </c>
      <c r="B3896" s="8"/>
      <c r="D3896" s="45"/>
      <c r="E3896" s="46"/>
      <c r="F3896" s="47" t="s">
        <v>17</v>
      </c>
      <c r="G3896" s="48" t="s">
        <v>18</v>
      </c>
      <c r="H3896" s="49" t="s">
        <v>19</v>
      </c>
      <c r="I3896" s="49" t="s">
        <v>20</v>
      </c>
      <c r="J3896" s="49" t="s">
        <v>21</v>
      </c>
      <c r="K3896" s="49" t="s">
        <v>22</v>
      </c>
      <c r="L3896" s="50" t="s">
        <v>23</v>
      </c>
      <c r="M3896" s="51" t="s">
        <v>24</v>
      </c>
      <c r="N3896" s="52" t="s">
        <v>25</v>
      </c>
      <c r="O3896" s="53" t="s">
        <v>26</v>
      </c>
      <c r="P3896" s="51" t="s">
        <v>27</v>
      </c>
      <c r="Q3896" s="54" t="s">
        <v>28</v>
      </c>
      <c r="W3896" s="1" t="str">
        <f t="shared" si="519"/>
        <v>35山口県</v>
      </c>
    </row>
    <row r="3897" spans="1:23" ht="14.25" thickTop="1" x14ac:dyDescent="0.15">
      <c r="A3897" s="8">
        <f t="shared" si="518"/>
        <v>260</v>
      </c>
      <c r="B3897" s="8">
        <f>B3892</f>
        <v>3508</v>
      </c>
      <c r="D3897" s="55"/>
      <c r="E3897" s="56" t="s">
        <v>29</v>
      </c>
      <c r="F3897" s="57">
        <f>SUM(F3898:F3901)</f>
        <v>900</v>
      </c>
      <c r="G3897" s="58">
        <f>IFERROR(F3897/P3897,"-")</f>
        <v>1.4634146341463414</v>
      </c>
      <c r="H3897" s="59">
        <f>SUM(H3898:H3901)</f>
        <v>881</v>
      </c>
      <c r="I3897" s="59">
        <f>SUM(I3898:I3901)</f>
        <v>881</v>
      </c>
      <c r="J3897" s="59">
        <f>SUM(J3898:J3901)</f>
        <v>787</v>
      </c>
      <c r="K3897" s="59">
        <f>SUM(K3898:K3901)</f>
        <v>789</v>
      </c>
      <c r="L3897" s="60">
        <f>SUM(L3898:L3901)</f>
        <v>731</v>
      </c>
      <c r="M3897" s="61">
        <f>IFERROR(L3897/F3897,"-")</f>
        <v>0.81222222222222218</v>
      </c>
      <c r="N3897" s="62">
        <f>L3897-F3897</f>
        <v>-169</v>
      </c>
      <c r="O3897" s="60">
        <f>SUM(O3898:O3901)</f>
        <v>757</v>
      </c>
      <c r="P3897" s="63">
        <f>SUM(P3898:P3901)</f>
        <v>615</v>
      </c>
      <c r="Q3897" s="64">
        <f>IFERROR(O3897/P3897,"-")</f>
        <v>1.2308943089430895</v>
      </c>
      <c r="W3897" s="1" t="str">
        <f t="shared" si="519"/>
        <v>35山口県</v>
      </c>
    </row>
    <row r="3898" spans="1:23" x14ac:dyDescent="0.15">
      <c r="A3898" s="8">
        <f t="shared" si="518"/>
        <v>260</v>
      </c>
      <c r="B3898" s="8">
        <f>B3897</f>
        <v>3508</v>
      </c>
      <c r="D3898" s="65"/>
      <c r="E3898" s="66" t="s">
        <v>30</v>
      </c>
      <c r="F3898" s="67">
        <v>0</v>
      </c>
      <c r="G3898" s="68">
        <f>IFERROR(F3898/P3898,"-")</f>
        <v>0</v>
      </c>
      <c r="H3898" s="69">
        <v>0</v>
      </c>
      <c r="I3898" s="69">
        <v>0</v>
      </c>
      <c r="J3898" s="69">
        <v>0</v>
      </c>
      <c r="K3898" s="69">
        <v>0</v>
      </c>
      <c r="L3898" s="70">
        <v>0</v>
      </c>
      <c r="M3898" s="71" t="str">
        <f>IFERROR(L3898/F3898,"-")</f>
        <v>-</v>
      </c>
      <c r="N3898" s="72">
        <f>L3898-F3898</f>
        <v>0</v>
      </c>
      <c r="O3898" s="70">
        <v>0</v>
      </c>
      <c r="P3898" s="73">
        <v>24</v>
      </c>
      <c r="Q3898" s="74">
        <f>IFERROR(O3898/P3898,"-")</f>
        <v>0</v>
      </c>
      <c r="W3898" s="1" t="str">
        <f t="shared" si="519"/>
        <v>35山口県</v>
      </c>
    </row>
    <row r="3899" spans="1:23" x14ac:dyDescent="0.15">
      <c r="A3899" s="8">
        <f t="shared" si="518"/>
        <v>260</v>
      </c>
      <c r="B3899" s="8">
        <f>B3898</f>
        <v>3508</v>
      </c>
      <c r="D3899" s="65"/>
      <c r="E3899" s="75" t="s">
        <v>31</v>
      </c>
      <c r="F3899" s="76">
        <v>359</v>
      </c>
      <c r="G3899" s="77">
        <f>IFERROR(F3899/P3899,"-")</f>
        <v>2.0168539325842696</v>
      </c>
      <c r="H3899" s="78">
        <v>286</v>
      </c>
      <c r="I3899" s="78">
        <v>302</v>
      </c>
      <c r="J3899" s="78">
        <v>302</v>
      </c>
      <c r="K3899" s="78">
        <v>304</v>
      </c>
      <c r="L3899" s="79">
        <v>246</v>
      </c>
      <c r="M3899" s="80">
        <f>IFERROR(L3899/F3899,"-")</f>
        <v>0.68523676880222839</v>
      </c>
      <c r="N3899" s="81">
        <f>L3899-F3899</f>
        <v>-113</v>
      </c>
      <c r="O3899" s="79">
        <v>246</v>
      </c>
      <c r="P3899" s="82">
        <v>178</v>
      </c>
      <c r="Q3899" s="83">
        <f>IFERROR(O3899/P3899,"-")</f>
        <v>1.3820224719101124</v>
      </c>
      <c r="W3899" s="1" t="str">
        <f t="shared" si="519"/>
        <v>35山口県</v>
      </c>
    </row>
    <row r="3900" spans="1:23" x14ac:dyDescent="0.15">
      <c r="A3900" s="8">
        <f t="shared" si="518"/>
        <v>260</v>
      </c>
      <c r="B3900" s="8">
        <f>B3899</f>
        <v>3508</v>
      </c>
      <c r="D3900" s="65"/>
      <c r="E3900" s="75" t="s">
        <v>32</v>
      </c>
      <c r="F3900" s="76">
        <v>19</v>
      </c>
      <c r="G3900" s="77">
        <f>IFERROR(F3900/P3900,"-")</f>
        <v>0.10497237569060773</v>
      </c>
      <c r="H3900" s="78">
        <v>73</v>
      </c>
      <c r="I3900" s="78">
        <v>57</v>
      </c>
      <c r="J3900" s="78">
        <v>57</v>
      </c>
      <c r="K3900" s="78">
        <v>57</v>
      </c>
      <c r="L3900" s="79">
        <v>57</v>
      </c>
      <c r="M3900" s="80">
        <f>IFERROR(L3900/F3900,"-")</f>
        <v>3</v>
      </c>
      <c r="N3900" s="81">
        <f>L3900-F3900</f>
        <v>38</v>
      </c>
      <c r="O3900" s="79">
        <v>57</v>
      </c>
      <c r="P3900" s="82">
        <v>181</v>
      </c>
      <c r="Q3900" s="83">
        <f>IFERROR(O3900/P3900,"-")</f>
        <v>0.31491712707182318</v>
      </c>
      <c r="W3900" s="1" t="str">
        <f t="shared" si="519"/>
        <v>35山口県</v>
      </c>
    </row>
    <row r="3901" spans="1:23" ht="14.25" thickBot="1" x14ac:dyDescent="0.2">
      <c r="A3901" s="8">
        <f t="shared" si="518"/>
        <v>260</v>
      </c>
      <c r="B3901" s="8">
        <f>B3900</f>
        <v>3508</v>
      </c>
      <c r="D3901" s="84"/>
      <c r="E3901" s="85" t="s">
        <v>33</v>
      </c>
      <c r="F3901" s="86">
        <v>522</v>
      </c>
      <c r="G3901" s="87">
        <f>IFERROR(F3901/P3901,"-")</f>
        <v>2.25</v>
      </c>
      <c r="H3901" s="88">
        <v>522</v>
      </c>
      <c r="I3901" s="88">
        <v>522</v>
      </c>
      <c r="J3901" s="88">
        <v>428</v>
      </c>
      <c r="K3901" s="88">
        <v>428</v>
      </c>
      <c r="L3901" s="89">
        <v>428</v>
      </c>
      <c r="M3901" s="90">
        <f>IFERROR(L3901/F3901,"-")</f>
        <v>0.81992337164750961</v>
      </c>
      <c r="N3901" s="91">
        <f>L3901-F3901</f>
        <v>-94</v>
      </c>
      <c r="O3901" s="89">
        <v>454</v>
      </c>
      <c r="P3901" s="92">
        <v>232</v>
      </c>
      <c r="Q3901" s="93">
        <f>IFERROR(O3901/P3901,"-")</f>
        <v>1.9568965517241379</v>
      </c>
      <c r="W3901" s="1" t="str">
        <f t="shared" si="519"/>
        <v>35山口県</v>
      </c>
    </row>
    <row r="3902" spans="1:23" s="5" customFormat="1" x14ac:dyDescent="0.15">
      <c r="A3902" s="94">
        <f t="shared" si="518"/>
        <v>260</v>
      </c>
      <c r="B3902" s="94">
        <f>B3901</f>
        <v>3508</v>
      </c>
      <c r="D3902" s="95"/>
      <c r="E3902" s="96" t="s">
        <v>34</v>
      </c>
      <c r="F3902" s="97">
        <v>1</v>
      </c>
      <c r="G3902" s="98"/>
      <c r="H3902" s="97">
        <v>1</v>
      </c>
      <c r="I3902" s="97">
        <v>1</v>
      </c>
      <c r="J3902" s="97">
        <v>1</v>
      </c>
      <c r="K3902" s="97">
        <v>1</v>
      </c>
      <c r="L3902" s="97">
        <v>1</v>
      </c>
      <c r="M3902" s="99"/>
      <c r="N3902" s="99"/>
      <c r="O3902" s="100"/>
      <c r="P3902" s="100"/>
      <c r="Q3902" s="99"/>
      <c r="W3902" s="5" t="str">
        <f t="shared" si="519"/>
        <v>35山口県</v>
      </c>
    </row>
    <row r="3903" spans="1:23" x14ac:dyDescent="0.15">
      <c r="A3903" s="8">
        <f>(ROW()+12)/15</f>
        <v>261</v>
      </c>
      <c r="B3903" s="8"/>
      <c r="C3903" s="101">
        <f>(ROW()+12)/15</f>
        <v>261</v>
      </c>
      <c r="D3903" s="101"/>
      <c r="R3903" s="1" t="str">
        <f>"（"&amp;H3905&amp;"　"&amp;H3906&amp;"構想区域）"</f>
        <v>（徳島県　東部構想区域）</v>
      </c>
      <c r="W3903" s="1" t="str">
        <f>TEXT(F3905,"0?")&amp;H3905</f>
        <v>36徳島県</v>
      </c>
    </row>
    <row r="3904" spans="1:23" ht="14.25" thickBot="1" x14ac:dyDescent="0.2">
      <c r="A3904" s="8">
        <f t="shared" ref="A3904:A3917" si="520">A3903</f>
        <v>261</v>
      </c>
      <c r="B3904" s="8"/>
      <c r="C3904" s="1" t="s">
        <v>3</v>
      </c>
      <c r="W3904" s="1" t="str">
        <f>W3903</f>
        <v>36徳島県</v>
      </c>
    </row>
    <row r="3905" spans="1:23" x14ac:dyDescent="0.15">
      <c r="A3905" s="8">
        <f t="shared" si="520"/>
        <v>261</v>
      </c>
      <c r="B3905" s="8">
        <v>3601</v>
      </c>
      <c r="D3905" s="10" t="s">
        <v>4</v>
      </c>
      <c r="E3905" s="11"/>
      <c r="F3905" s="12">
        <f>QUOTIENT(F3906,100)</f>
        <v>36</v>
      </c>
      <c r="G3905" s="13"/>
      <c r="H3905" s="14" t="s">
        <v>323</v>
      </c>
      <c r="I3905" s="15"/>
      <c r="N3905" s="16"/>
      <c r="W3905" s="1" t="str">
        <f t="shared" ref="W3905:W3917" si="521">W3904</f>
        <v>36徳島県</v>
      </c>
    </row>
    <row r="3906" spans="1:23" x14ac:dyDescent="0.15">
      <c r="A3906" s="8">
        <f t="shared" si="520"/>
        <v>261</v>
      </c>
      <c r="B3906" s="8">
        <f>B3905</f>
        <v>3601</v>
      </c>
      <c r="D3906" s="17" t="s">
        <v>5</v>
      </c>
      <c r="E3906" s="18"/>
      <c r="F3906" s="19">
        <f>B3906</f>
        <v>3601</v>
      </c>
      <c r="G3906" s="20"/>
      <c r="H3906" s="21" t="s">
        <v>129</v>
      </c>
      <c r="I3906" s="22"/>
      <c r="N3906" s="16"/>
      <c r="W3906" s="1" t="str">
        <f t="shared" si="521"/>
        <v>36徳島県</v>
      </c>
    </row>
    <row r="3907" spans="1:23" x14ac:dyDescent="0.15">
      <c r="A3907" s="8">
        <f t="shared" si="520"/>
        <v>261</v>
      </c>
      <c r="B3907" s="8">
        <f>B3906</f>
        <v>3601</v>
      </c>
      <c r="D3907" s="23" t="s">
        <v>6</v>
      </c>
      <c r="E3907" s="24"/>
      <c r="F3907" s="25">
        <v>50.903599999999997</v>
      </c>
      <c r="G3907" s="26"/>
      <c r="H3907" s="26"/>
      <c r="I3907" s="27"/>
      <c r="J3907" s="28"/>
      <c r="K3907" s="28"/>
      <c r="M3907" s="28"/>
      <c r="N3907" s="29"/>
      <c r="O3907" s="30" t="s">
        <v>7</v>
      </c>
      <c r="W3907" s="1" t="str">
        <f t="shared" si="521"/>
        <v>36徳島県</v>
      </c>
    </row>
    <row r="3908" spans="1:23" ht="14.25" thickBot="1" x14ac:dyDescent="0.2">
      <c r="A3908" s="8">
        <f t="shared" si="520"/>
        <v>261</v>
      </c>
      <c r="B3908" s="8">
        <f>B3907</f>
        <v>3601</v>
      </c>
      <c r="D3908" s="31" t="s">
        <v>8</v>
      </c>
      <c r="E3908" s="32"/>
      <c r="F3908" s="33">
        <v>1016.78</v>
      </c>
      <c r="G3908" s="34"/>
      <c r="H3908" s="34"/>
      <c r="I3908" s="35"/>
      <c r="J3908" s="36"/>
      <c r="K3908" s="36"/>
      <c r="M3908" s="36"/>
      <c r="O3908" s="37">
        <v>5.8000000000000024E-2</v>
      </c>
      <c r="P3908" s="37"/>
      <c r="W3908" s="1" t="str">
        <f t="shared" si="521"/>
        <v>36徳島県</v>
      </c>
    </row>
    <row r="3909" spans="1:23" ht="14.25" thickBot="1" x14ac:dyDescent="0.2">
      <c r="A3909" s="8">
        <f t="shared" si="520"/>
        <v>261</v>
      </c>
      <c r="B3909" s="8"/>
      <c r="C3909" s="1" t="s">
        <v>9</v>
      </c>
      <c r="W3909" s="1" t="str">
        <f t="shared" si="521"/>
        <v>36徳島県</v>
      </c>
    </row>
    <row r="3910" spans="1:23" ht="13.5" customHeight="1" x14ac:dyDescent="0.15">
      <c r="A3910" s="8">
        <f t="shared" si="520"/>
        <v>261</v>
      </c>
      <c r="B3910" s="8"/>
      <c r="D3910" s="38"/>
      <c r="E3910" s="39"/>
      <c r="F3910" s="40" t="s">
        <v>10</v>
      </c>
      <c r="G3910" s="41"/>
      <c r="H3910" s="42" t="s">
        <v>11</v>
      </c>
      <c r="I3910" s="42" t="s">
        <v>12</v>
      </c>
      <c r="J3910" s="42" t="s">
        <v>13</v>
      </c>
      <c r="K3910" s="42" t="s">
        <v>14</v>
      </c>
      <c r="L3910" s="43" t="s">
        <v>15</v>
      </c>
      <c r="M3910" s="41"/>
      <c r="N3910" s="41"/>
      <c r="O3910" s="43" t="s">
        <v>16</v>
      </c>
      <c r="P3910" s="41"/>
      <c r="Q3910" s="44"/>
      <c r="W3910" s="1" t="str">
        <f t="shared" si="521"/>
        <v>36徳島県</v>
      </c>
    </row>
    <row r="3911" spans="1:23" ht="32.25" thickBot="1" x14ac:dyDescent="0.2">
      <c r="A3911" s="8">
        <f t="shared" si="520"/>
        <v>261</v>
      </c>
      <c r="B3911" s="8"/>
      <c r="D3911" s="45"/>
      <c r="E3911" s="46"/>
      <c r="F3911" s="47" t="s">
        <v>17</v>
      </c>
      <c r="G3911" s="48" t="s">
        <v>18</v>
      </c>
      <c r="H3911" s="49" t="s">
        <v>19</v>
      </c>
      <c r="I3911" s="49" t="s">
        <v>20</v>
      </c>
      <c r="J3911" s="49" t="s">
        <v>21</v>
      </c>
      <c r="K3911" s="49" t="s">
        <v>22</v>
      </c>
      <c r="L3911" s="50" t="s">
        <v>23</v>
      </c>
      <c r="M3911" s="51" t="s">
        <v>24</v>
      </c>
      <c r="N3911" s="52" t="s">
        <v>25</v>
      </c>
      <c r="O3911" s="53" t="s">
        <v>26</v>
      </c>
      <c r="P3911" s="51" t="s">
        <v>27</v>
      </c>
      <c r="Q3911" s="54" t="s">
        <v>28</v>
      </c>
      <c r="W3911" s="1" t="str">
        <f t="shared" si="521"/>
        <v>36徳島県</v>
      </c>
    </row>
    <row r="3912" spans="1:23" ht="14.25" thickTop="1" x14ac:dyDescent="0.15">
      <c r="A3912" s="8">
        <f t="shared" si="520"/>
        <v>261</v>
      </c>
      <c r="B3912" s="8">
        <f>B3907</f>
        <v>3601</v>
      </c>
      <c r="D3912" s="55"/>
      <c r="E3912" s="56" t="s">
        <v>29</v>
      </c>
      <c r="F3912" s="57">
        <f>SUM(F3913:F3916)</f>
        <v>8316</v>
      </c>
      <c r="G3912" s="58">
        <f>IFERROR(F3912/P3912,"-")</f>
        <v>1.3581577658010779</v>
      </c>
      <c r="H3912" s="59">
        <f>SUM(H3913:H3916)</f>
        <v>8508</v>
      </c>
      <c r="I3912" s="59">
        <f>SUM(I3913:I3916)</f>
        <v>8288</v>
      </c>
      <c r="J3912" s="59">
        <f>SUM(J3913:J3916)</f>
        <v>8308</v>
      </c>
      <c r="K3912" s="59">
        <f>SUM(K3913:K3916)</f>
        <v>8119</v>
      </c>
      <c r="L3912" s="60">
        <f>SUM(L3913:L3916)</f>
        <v>7680</v>
      </c>
      <c r="M3912" s="61">
        <f>IFERROR(L3912/F3912,"-")</f>
        <v>0.92352092352092352</v>
      </c>
      <c r="N3912" s="62">
        <f>L3912-F3912</f>
        <v>-636</v>
      </c>
      <c r="O3912" s="60">
        <f>SUM(O3913:O3916)</f>
        <v>7538</v>
      </c>
      <c r="P3912" s="63">
        <f>SUM(P3913:P3916)</f>
        <v>6123</v>
      </c>
      <c r="Q3912" s="64">
        <f>IFERROR(O3912/P3912,"-")</f>
        <v>1.2310958680385431</v>
      </c>
      <c r="W3912" s="1" t="str">
        <f t="shared" si="521"/>
        <v>36徳島県</v>
      </c>
    </row>
    <row r="3913" spans="1:23" x14ac:dyDescent="0.15">
      <c r="A3913" s="8">
        <f t="shared" si="520"/>
        <v>261</v>
      </c>
      <c r="B3913" s="8">
        <f>B3912</f>
        <v>3601</v>
      </c>
      <c r="D3913" s="65"/>
      <c r="E3913" s="66" t="s">
        <v>30</v>
      </c>
      <c r="F3913" s="67">
        <v>1070</v>
      </c>
      <c r="G3913" s="68">
        <f>IFERROR(F3913/P3913,"-")</f>
        <v>2.1747967479674797</v>
      </c>
      <c r="H3913" s="69">
        <v>538</v>
      </c>
      <c r="I3913" s="69">
        <v>557</v>
      </c>
      <c r="J3913" s="69">
        <v>538</v>
      </c>
      <c r="K3913" s="69">
        <v>538</v>
      </c>
      <c r="L3913" s="70">
        <v>538</v>
      </c>
      <c r="M3913" s="71">
        <f>IFERROR(L3913/F3913,"-")</f>
        <v>0.50280373831775704</v>
      </c>
      <c r="N3913" s="72">
        <f>L3913-F3913</f>
        <v>-532</v>
      </c>
      <c r="O3913" s="70">
        <v>538</v>
      </c>
      <c r="P3913" s="73">
        <v>492</v>
      </c>
      <c r="Q3913" s="74">
        <f>IFERROR(O3913/P3913,"-")</f>
        <v>1.0934959349593496</v>
      </c>
      <c r="W3913" s="1" t="str">
        <f t="shared" si="521"/>
        <v>36徳島県</v>
      </c>
    </row>
    <row r="3914" spans="1:23" x14ac:dyDescent="0.15">
      <c r="A3914" s="8">
        <f t="shared" si="520"/>
        <v>261</v>
      </c>
      <c r="B3914" s="8">
        <f>B3913</f>
        <v>3601</v>
      </c>
      <c r="D3914" s="65"/>
      <c r="E3914" s="75" t="s">
        <v>31</v>
      </c>
      <c r="F3914" s="76">
        <v>2391</v>
      </c>
      <c r="G3914" s="77">
        <f>IFERROR(F3914/P3914,"-")</f>
        <v>1.4897196261682244</v>
      </c>
      <c r="H3914" s="78">
        <v>2839</v>
      </c>
      <c r="I3914" s="78">
        <v>2686</v>
      </c>
      <c r="J3914" s="78">
        <v>2751</v>
      </c>
      <c r="K3914" s="78">
        <v>2670</v>
      </c>
      <c r="L3914" s="79">
        <v>2654</v>
      </c>
      <c r="M3914" s="80">
        <f>IFERROR(L3914/F3914,"-")</f>
        <v>1.109995817649519</v>
      </c>
      <c r="N3914" s="81">
        <f>L3914-F3914</f>
        <v>263</v>
      </c>
      <c r="O3914" s="79">
        <v>2604</v>
      </c>
      <c r="P3914" s="82">
        <v>1605</v>
      </c>
      <c r="Q3914" s="83">
        <f>IFERROR(O3914/P3914,"-")</f>
        <v>1.622429906542056</v>
      </c>
      <c r="W3914" s="1" t="str">
        <f t="shared" si="521"/>
        <v>36徳島県</v>
      </c>
    </row>
    <row r="3915" spans="1:23" x14ac:dyDescent="0.15">
      <c r="A3915" s="8">
        <f t="shared" si="520"/>
        <v>261</v>
      </c>
      <c r="B3915" s="8">
        <f>B3914</f>
        <v>3601</v>
      </c>
      <c r="D3915" s="65"/>
      <c r="E3915" s="75" t="s">
        <v>32</v>
      </c>
      <c r="F3915" s="76">
        <v>1168</v>
      </c>
      <c r="G3915" s="77">
        <f>IFERROR(F3915/P3915,"-")</f>
        <v>0.56153846153846154</v>
      </c>
      <c r="H3915" s="78">
        <v>1487</v>
      </c>
      <c r="I3915" s="78">
        <v>1562</v>
      </c>
      <c r="J3915" s="78">
        <v>1589</v>
      </c>
      <c r="K3915" s="78">
        <v>1684</v>
      </c>
      <c r="L3915" s="79">
        <v>1608</v>
      </c>
      <c r="M3915" s="80">
        <f>IFERROR(L3915/F3915,"-")</f>
        <v>1.3767123287671232</v>
      </c>
      <c r="N3915" s="81">
        <f>L3915-F3915</f>
        <v>440</v>
      </c>
      <c r="O3915" s="79">
        <v>1655</v>
      </c>
      <c r="P3915" s="82">
        <v>2080</v>
      </c>
      <c r="Q3915" s="83">
        <f>IFERROR(O3915/P3915,"-")</f>
        <v>0.79567307692307687</v>
      </c>
      <c r="W3915" s="1" t="str">
        <f t="shared" si="521"/>
        <v>36徳島県</v>
      </c>
    </row>
    <row r="3916" spans="1:23" ht="14.25" thickBot="1" x14ac:dyDescent="0.2">
      <c r="A3916" s="8">
        <f t="shared" si="520"/>
        <v>261</v>
      </c>
      <c r="B3916" s="8">
        <f>B3915</f>
        <v>3601</v>
      </c>
      <c r="D3916" s="84"/>
      <c r="E3916" s="85" t="s">
        <v>33</v>
      </c>
      <c r="F3916" s="86">
        <v>3687</v>
      </c>
      <c r="G3916" s="87">
        <f>IFERROR(F3916/P3916,"-")</f>
        <v>1.8946557040082219</v>
      </c>
      <c r="H3916" s="88">
        <v>3644</v>
      </c>
      <c r="I3916" s="88">
        <v>3483</v>
      </c>
      <c r="J3916" s="88">
        <v>3430</v>
      </c>
      <c r="K3916" s="88">
        <v>3227</v>
      </c>
      <c r="L3916" s="89">
        <v>2880</v>
      </c>
      <c r="M3916" s="90">
        <f>IFERROR(L3916/F3916,"-")</f>
        <v>0.78112286411716847</v>
      </c>
      <c r="N3916" s="91">
        <f>L3916-F3916</f>
        <v>-807</v>
      </c>
      <c r="O3916" s="89">
        <v>2741</v>
      </c>
      <c r="P3916" s="92">
        <v>1946</v>
      </c>
      <c r="Q3916" s="93">
        <f>IFERROR(O3916/P3916,"-")</f>
        <v>1.4085303186022611</v>
      </c>
      <c r="W3916" s="1" t="str">
        <f t="shared" si="521"/>
        <v>36徳島県</v>
      </c>
    </row>
    <row r="3917" spans="1:23" s="5" customFormat="1" x14ac:dyDescent="0.15">
      <c r="A3917" s="94">
        <f t="shared" si="520"/>
        <v>261</v>
      </c>
      <c r="B3917" s="94">
        <f>B3916</f>
        <v>3601</v>
      </c>
      <c r="D3917" s="95"/>
      <c r="E3917" s="96" t="s">
        <v>34</v>
      </c>
      <c r="F3917" s="97">
        <v>0.88513513513513509</v>
      </c>
      <c r="G3917" s="98"/>
      <c r="H3917" s="97">
        <v>1</v>
      </c>
      <c r="I3917" s="97">
        <v>1</v>
      </c>
      <c r="J3917" s="97">
        <v>1</v>
      </c>
      <c r="K3917" s="97">
        <v>0.95199999999999996</v>
      </c>
      <c r="L3917" s="97">
        <v>0.97540983606557374</v>
      </c>
      <c r="M3917" s="99"/>
      <c r="N3917" s="99"/>
      <c r="O3917" s="100"/>
      <c r="P3917" s="100"/>
      <c r="Q3917" s="99"/>
      <c r="W3917" s="5" t="str">
        <f t="shared" si="521"/>
        <v>36徳島県</v>
      </c>
    </row>
    <row r="3918" spans="1:23" x14ac:dyDescent="0.15">
      <c r="A3918" s="8">
        <f>(ROW()+12)/15</f>
        <v>262</v>
      </c>
      <c r="B3918" s="8"/>
      <c r="C3918" s="101">
        <f>(ROW()+12)/15</f>
        <v>262</v>
      </c>
      <c r="D3918" s="101"/>
      <c r="R3918" s="1" t="str">
        <f>"（"&amp;H3920&amp;"　"&amp;H3921&amp;"構想区域）"</f>
        <v>（徳島県　南部構想区域）</v>
      </c>
      <c r="W3918" s="1" t="str">
        <f>TEXT(F3920,"0?")&amp;H3920</f>
        <v>36徳島県</v>
      </c>
    </row>
    <row r="3919" spans="1:23" ht="14.25" thickBot="1" x14ac:dyDescent="0.2">
      <c r="A3919" s="8">
        <f t="shared" ref="A3919:A3932" si="522">A3918</f>
        <v>262</v>
      </c>
      <c r="B3919" s="8"/>
      <c r="C3919" s="1" t="s">
        <v>3</v>
      </c>
      <c r="W3919" s="1" t="str">
        <f>W3918</f>
        <v>36徳島県</v>
      </c>
    </row>
    <row r="3920" spans="1:23" x14ac:dyDescent="0.15">
      <c r="A3920" s="8">
        <f t="shared" si="522"/>
        <v>262</v>
      </c>
      <c r="B3920" s="8">
        <v>3603</v>
      </c>
      <c r="D3920" s="10" t="s">
        <v>4</v>
      </c>
      <c r="E3920" s="11"/>
      <c r="F3920" s="12">
        <f>QUOTIENT(F3921,100)</f>
        <v>36</v>
      </c>
      <c r="G3920" s="13"/>
      <c r="H3920" s="14" t="s">
        <v>323</v>
      </c>
      <c r="I3920" s="15"/>
      <c r="N3920" s="16"/>
      <c r="W3920" s="1" t="str">
        <f t="shared" ref="W3920:W3932" si="523">W3919</f>
        <v>36徳島県</v>
      </c>
    </row>
    <row r="3921" spans="1:23" x14ac:dyDescent="0.15">
      <c r="A3921" s="8">
        <f t="shared" si="522"/>
        <v>262</v>
      </c>
      <c r="B3921" s="8">
        <f>B3920</f>
        <v>3603</v>
      </c>
      <c r="D3921" s="17" t="s">
        <v>5</v>
      </c>
      <c r="E3921" s="18"/>
      <c r="F3921" s="19">
        <f>B3921</f>
        <v>3603</v>
      </c>
      <c r="G3921" s="20"/>
      <c r="H3921" s="21" t="s">
        <v>127</v>
      </c>
      <c r="I3921" s="22"/>
      <c r="N3921" s="16"/>
      <c r="W3921" s="1" t="str">
        <f t="shared" si="523"/>
        <v>36徳島県</v>
      </c>
    </row>
    <row r="3922" spans="1:23" x14ac:dyDescent="0.15">
      <c r="A3922" s="8">
        <f t="shared" si="522"/>
        <v>262</v>
      </c>
      <c r="B3922" s="8">
        <f>B3921</f>
        <v>3603</v>
      </c>
      <c r="D3922" s="23" t="s">
        <v>6</v>
      </c>
      <c r="E3922" s="24"/>
      <c r="F3922" s="25">
        <v>13.752599999999999</v>
      </c>
      <c r="G3922" s="26"/>
      <c r="H3922" s="26"/>
      <c r="I3922" s="27"/>
      <c r="J3922" s="28"/>
      <c r="K3922" s="28"/>
      <c r="M3922" s="28"/>
      <c r="N3922" s="29"/>
      <c r="O3922" s="30" t="s">
        <v>7</v>
      </c>
      <c r="W3922" s="1" t="str">
        <f t="shared" si="523"/>
        <v>36徳島県</v>
      </c>
    </row>
    <row r="3923" spans="1:23" ht="14.25" thickBot="1" x14ac:dyDescent="0.2">
      <c r="A3923" s="8">
        <f t="shared" si="522"/>
        <v>262</v>
      </c>
      <c r="B3923" s="8">
        <f>B3922</f>
        <v>3603</v>
      </c>
      <c r="D3923" s="31" t="s">
        <v>8</v>
      </c>
      <c r="E3923" s="32"/>
      <c r="F3923" s="33">
        <v>1724.13</v>
      </c>
      <c r="G3923" s="34"/>
      <c r="H3923" s="34"/>
      <c r="I3923" s="35"/>
      <c r="J3923" s="36"/>
      <c r="K3923" s="36"/>
      <c r="M3923" s="36"/>
      <c r="O3923" s="37">
        <v>9.000000000000008E-3</v>
      </c>
      <c r="P3923" s="37"/>
      <c r="W3923" s="1" t="str">
        <f t="shared" si="523"/>
        <v>36徳島県</v>
      </c>
    </row>
    <row r="3924" spans="1:23" ht="14.25" thickBot="1" x14ac:dyDescent="0.2">
      <c r="A3924" s="8">
        <f t="shared" si="522"/>
        <v>262</v>
      </c>
      <c r="B3924" s="8"/>
      <c r="C3924" s="1" t="s">
        <v>9</v>
      </c>
      <c r="W3924" s="1" t="str">
        <f t="shared" si="523"/>
        <v>36徳島県</v>
      </c>
    </row>
    <row r="3925" spans="1:23" ht="13.5" customHeight="1" x14ac:dyDescent="0.15">
      <c r="A3925" s="8">
        <f t="shared" si="522"/>
        <v>262</v>
      </c>
      <c r="B3925" s="8"/>
      <c r="D3925" s="38"/>
      <c r="E3925" s="39"/>
      <c r="F3925" s="40" t="s">
        <v>10</v>
      </c>
      <c r="G3925" s="41"/>
      <c r="H3925" s="42" t="s">
        <v>11</v>
      </c>
      <c r="I3925" s="42" t="s">
        <v>12</v>
      </c>
      <c r="J3925" s="42" t="s">
        <v>13</v>
      </c>
      <c r="K3925" s="42" t="s">
        <v>14</v>
      </c>
      <c r="L3925" s="43" t="s">
        <v>15</v>
      </c>
      <c r="M3925" s="41"/>
      <c r="N3925" s="41"/>
      <c r="O3925" s="43" t="s">
        <v>16</v>
      </c>
      <c r="P3925" s="41"/>
      <c r="Q3925" s="44"/>
      <c r="W3925" s="1" t="str">
        <f t="shared" si="523"/>
        <v>36徳島県</v>
      </c>
    </row>
    <row r="3926" spans="1:23" ht="32.25" thickBot="1" x14ac:dyDescent="0.2">
      <c r="A3926" s="8">
        <f t="shared" si="522"/>
        <v>262</v>
      </c>
      <c r="B3926" s="8"/>
      <c r="D3926" s="45"/>
      <c r="E3926" s="46"/>
      <c r="F3926" s="47" t="s">
        <v>17</v>
      </c>
      <c r="G3926" s="48" t="s">
        <v>18</v>
      </c>
      <c r="H3926" s="49" t="s">
        <v>19</v>
      </c>
      <c r="I3926" s="49" t="s">
        <v>20</v>
      </c>
      <c r="J3926" s="49" t="s">
        <v>21</v>
      </c>
      <c r="K3926" s="49" t="s">
        <v>22</v>
      </c>
      <c r="L3926" s="50" t="s">
        <v>23</v>
      </c>
      <c r="M3926" s="51" t="s">
        <v>24</v>
      </c>
      <c r="N3926" s="52" t="s">
        <v>25</v>
      </c>
      <c r="O3926" s="53" t="s">
        <v>26</v>
      </c>
      <c r="P3926" s="51" t="s">
        <v>27</v>
      </c>
      <c r="Q3926" s="54" t="s">
        <v>28</v>
      </c>
      <c r="W3926" s="1" t="str">
        <f t="shared" si="523"/>
        <v>36徳島県</v>
      </c>
    </row>
    <row r="3927" spans="1:23" ht="14.25" thickTop="1" x14ac:dyDescent="0.15">
      <c r="A3927" s="8">
        <f t="shared" si="522"/>
        <v>262</v>
      </c>
      <c r="B3927" s="8">
        <f>B3922</f>
        <v>3603</v>
      </c>
      <c r="D3927" s="55"/>
      <c r="E3927" s="56" t="s">
        <v>29</v>
      </c>
      <c r="F3927" s="57">
        <f>SUM(F3928:F3931)</f>
        <v>2069</v>
      </c>
      <c r="G3927" s="58">
        <f>IFERROR(F3927/P3927,"-")</f>
        <v>1.1105743424584005</v>
      </c>
      <c r="H3927" s="59">
        <f>SUM(H3928:H3931)</f>
        <v>2063</v>
      </c>
      <c r="I3927" s="59">
        <f>SUM(I3928:I3931)</f>
        <v>1966</v>
      </c>
      <c r="J3927" s="59">
        <f>SUM(J3928:J3931)</f>
        <v>1872</v>
      </c>
      <c r="K3927" s="59">
        <f>SUM(K3928:K3931)</f>
        <v>1668</v>
      </c>
      <c r="L3927" s="60">
        <f>SUM(L3928:L3931)</f>
        <v>1801</v>
      </c>
      <c r="M3927" s="61">
        <f>IFERROR(L3927/F3927,"-")</f>
        <v>0.87046882551957472</v>
      </c>
      <c r="N3927" s="62">
        <f>L3927-F3927</f>
        <v>-268</v>
      </c>
      <c r="O3927" s="60">
        <f>SUM(O3928:O3931)</f>
        <v>1801</v>
      </c>
      <c r="P3927" s="63">
        <f>SUM(P3928:P3931)</f>
        <v>1863</v>
      </c>
      <c r="Q3927" s="64">
        <f>IFERROR(O3927/P3927,"-")</f>
        <v>0.9667203435319377</v>
      </c>
      <c r="W3927" s="1" t="str">
        <f t="shared" si="523"/>
        <v>36徳島県</v>
      </c>
    </row>
    <row r="3928" spans="1:23" x14ac:dyDescent="0.15">
      <c r="A3928" s="8">
        <f t="shared" si="522"/>
        <v>262</v>
      </c>
      <c r="B3928" s="8">
        <f>B3927</f>
        <v>3603</v>
      </c>
      <c r="D3928" s="65"/>
      <c r="E3928" s="66" t="s">
        <v>30</v>
      </c>
      <c r="F3928" s="67">
        <v>405</v>
      </c>
      <c r="G3928" s="68">
        <f>IFERROR(F3928/P3928,"-")</f>
        <v>2.2625698324022347</v>
      </c>
      <c r="H3928" s="69">
        <v>405</v>
      </c>
      <c r="I3928" s="69">
        <v>283</v>
      </c>
      <c r="J3928" s="69">
        <v>405</v>
      </c>
      <c r="K3928" s="69">
        <v>283</v>
      </c>
      <c r="L3928" s="70">
        <v>275</v>
      </c>
      <c r="M3928" s="71">
        <f>IFERROR(L3928/F3928,"-")</f>
        <v>0.67901234567901236</v>
      </c>
      <c r="N3928" s="72">
        <f>L3928-F3928</f>
        <v>-130</v>
      </c>
      <c r="O3928" s="70">
        <v>283</v>
      </c>
      <c r="P3928" s="73">
        <v>179</v>
      </c>
      <c r="Q3928" s="74">
        <f>IFERROR(O3928/P3928,"-")</f>
        <v>1.5810055865921788</v>
      </c>
      <c r="W3928" s="1" t="str">
        <f t="shared" si="523"/>
        <v>36徳島県</v>
      </c>
    </row>
    <row r="3929" spans="1:23" x14ac:dyDescent="0.15">
      <c r="A3929" s="8">
        <f t="shared" si="522"/>
        <v>262</v>
      </c>
      <c r="B3929" s="8">
        <f>B3928</f>
        <v>3603</v>
      </c>
      <c r="D3929" s="65"/>
      <c r="E3929" s="75" t="s">
        <v>31</v>
      </c>
      <c r="F3929" s="76">
        <v>774</v>
      </c>
      <c r="G3929" s="77">
        <f>IFERROR(F3929/P3929,"-")</f>
        <v>1.5058365758754864</v>
      </c>
      <c r="H3929" s="78">
        <v>643</v>
      </c>
      <c r="I3929" s="78">
        <v>518</v>
      </c>
      <c r="J3929" s="78">
        <v>423</v>
      </c>
      <c r="K3929" s="78">
        <v>686</v>
      </c>
      <c r="L3929" s="79">
        <v>559</v>
      </c>
      <c r="M3929" s="80">
        <f>IFERROR(L3929/F3929,"-")</f>
        <v>0.72222222222222221</v>
      </c>
      <c r="N3929" s="81">
        <f>L3929-F3929</f>
        <v>-215</v>
      </c>
      <c r="O3929" s="79">
        <v>499</v>
      </c>
      <c r="P3929" s="82">
        <v>514</v>
      </c>
      <c r="Q3929" s="83">
        <f>IFERROR(O3929/P3929,"-")</f>
        <v>0.97081712062256809</v>
      </c>
      <c r="W3929" s="1" t="str">
        <f t="shared" si="523"/>
        <v>36徳島県</v>
      </c>
    </row>
    <row r="3930" spans="1:23" x14ac:dyDescent="0.15">
      <c r="A3930" s="8">
        <f t="shared" si="522"/>
        <v>262</v>
      </c>
      <c r="B3930" s="8">
        <f>B3929</f>
        <v>3603</v>
      </c>
      <c r="D3930" s="65"/>
      <c r="E3930" s="75" t="s">
        <v>32</v>
      </c>
      <c r="F3930" s="76">
        <v>259</v>
      </c>
      <c r="G3930" s="77">
        <f>IFERROR(F3930/P3930,"-")</f>
        <v>0.42251223491027734</v>
      </c>
      <c r="H3930" s="78">
        <v>298</v>
      </c>
      <c r="I3930" s="78">
        <v>536</v>
      </c>
      <c r="J3930" s="78">
        <v>498</v>
      </c>
      <c r="K3930" s="78">
        <v>393</v>
      </c>
      <c r="L3930" s="79">
        <v>576</v>
      </c>
      <c r="M3930" s="80">
        <f>IFERROR(L3930/F3930,"-")</f>
        <v>2.2239382239382239</v>
      </c>
      <c r="N3930" s="81">
        <f>L3930-F3930</f>
        <v>317</v>
      </c>
      <c r="O3930" s="79">
        <v>678</v>
      </c>
      <c r="P3930" s="82">
        <v>613</v>
      </c>
      <c r="Q3930" s="83">
        <f>IFERROR(O3930/P3930,"-")</f>
        <v>1.1060358890701467</v>
      </c>
      <c r="W3930" s="1" t="str">
        <f t="shared" si="523"/>
        <v>36徳島県</v>
      </c>
    </row>
    <row r="3931" spans="1:23" ht="14.25" thickBot="1" x14ac:dyDescent="0.2">
      <c r="A3931" s="8">
        <f t="shared" si="522"/>
        <v>262</v>
      </c>
      <c r="B3931" s="8">
        <f>B3930</f>
        <v>3603</v>
      </c>
      <c r="D3931" s="84"/>
      <c r="E3931" s="85" t="s">
        <v>33</v>
      </c>
      <c r="F3931" s="86">
        <v>631</v>
      </c>
      <c r="G3931" s="87">
        <f>IFERROR(F3931/P3931,"-")</f>
        <v>1.1328545780969479</v>
      </c>
      <c r="H3931" s="88">
        <v>717</v>
      </c>
      <c r="I3931" s="88">
        <v>629</v>
      </c>
      <c r="J3931" s="88">
        <v>546</v>
      </c>
      <c r="K3931" s="88">
        <v>306</v>
      </c>
      <c r="L3931" s="89">
        <v>391</v>
      </c>
      <c r="M3931" s="90">
        <f>IFERROR(L3931/F3931,"-")</f>
        <v>0.61965134706814584</v>
      </c>
      <c r="N3931" s="91">
        <f>L3931-F3931</f>
        <v>-240</v>
      </c>
      <c r="O3931" s="89">
        <v>341</v>
      </c>
      <c r="P3931" s="92">
        <v>557</v>
      </c>
      <c r="Q3931" s="93">
        <f>IFERROR(O3931/P3931,"-")</f>
        <v>0.61220825852782768</v>
      </c>
      <c r="W3931" s="1" t="str">
        <f t="shared" si="523"/>
        <v>36徳島県</v>
      </c>
    </row>
    <row r="3932" spans="1:23" s="5" customFormat="1" x14ac:dyDescent="0.15">
      <c r="A3932" s="94">
        <f t="shared" si="522"/>
        <v>262</v>
      </c>
      <c r="B3932" s="94">
        <f>B3931</f>
        <v>3603</v>
      </c>
      <c r="D3932" s="95"/>
      <c r="E3932" s="96" t="s">
        <v>34</v>
      </c>
      <c r="F3932" s="97">
        <v>1</v>
      </c>
      <c r="G3932" s="98"/>
      <c r="H3932" s="97">
        <v>1</v>
      </c>
      <c r="I3932" s="97">
        <v>1</v>
      </c>
      <c r="J3932" s="97">
        <v>1</v>
      </c>
      <c r="K3932" s="97">
        <v>0.95454545454545459</v>
      </c>
      <c r="L3932" s="97">
        <v>1</v>
      </c>
      <c r="M3932" s="99"/>
      <c r="N3932" s="99"/>
      <c r="O3932" s="100"/>
      <c r="P3932" s="100"/>
      <c r="Q3932" s="99"/>
      <c r="W3932" s="5" t="str">
        <f t="shared" si="523"/>
        <v>36徳島県</v>
      </c>
    </row>
    <row r="3933" spans="1:23" x14ac:dyDescent="0.15">
      <c r="A3933" s="8">
        <f>(ROW()+12)/15</f>
        <v>263</v>
      </c>
      <c r="B3933" s="8"/>
      <c r="C3933" s="101">
        <f>(ROW()+12)/15</f>
        <v>263</v>
      </c>
      <c r="D3933" s="101"/>
      <c r="R3933" s="1" t="str">
        <f>"（"&amp;H3935&amp;"　"&amp;H3936&amp;"構想区域）"</f>
        <v>（徳島県　西部構想区域）</v>
      </c>
      <c r="W3933" s="1" t="str">
        <f>TEXT(F3935,"0?")&amp;H3935</f>
        <v>36徳島県</v>
      </c>
    </row>
    <row r="3934" spans="1:23" ht="14.25" thickBot="1" x14ac:dyDescent="0.2">
      <c r="A3934" s="8">
        <f t="shared" ref="A3934:A3947" si="524">A3933</f>
        <v>263</v>
      </c>
      <c r="B3934" s="8"/>
      <c r="C3934" s="1" t="s">
        <v>3</v>
      </c>
      <c r="W3934" s="1" t="str">
        <f>W3933</f>
        <v>36徳島県</v>
      </c>
    </row>
    <row r="3935" spans="1:23" x14ac:dyDescent="0.15">
      <c r="A3935" s="8">
        <f t="shared" si="524"/>
        <v>263</v>
      </c>
      <c r="B3935" s="8">
        <v>3605</v>
      </c>
      <c r="D3935" s="10" t="s">
        <v>4</v>
      </c>
      <c r="E3935" s="11"/>
      <c r="F3935" s="12">
        <f>QUOTIENT(F3936,100)</f>
        <v>36</v>
      </c>
      <c r="G3935" s="13"/>
      <c r="H3935" s="14" t="s">
        <v>323</v>
      </c>
      <c r="I3935" s="15"/>
      <c r="N3935" s="16"/>
      <c r="W3935" s="1" t="str">
        <f t="shared" ref="W3935:W3947" si="525">W3934</f>
        <v>36徳島県</v>
      </c>
    </row>
    <row r="3936" spans="1:23" x14ac:dyDescent="0.15">
      <c r="A3936" s="8">
        <f t="shared" si="524"/>
        <v>263</v>
      </c>
      <c r="B3936" s="8">
        <f>B3935</f>
        <v>3605</v>
      </c>
      <c r="D3936" s="17" t="s">
        <v>5</v>
      </c>
      <c r="E3936" s="18"/>
      <c r="F3936" s="19">
        <f>B3936</f>
        <v>3605</v>
      </c>
      <c r="G3936" s="20"/>
      <c r="H3936" s="21" t="s">
        <v>133</v>
      </c>
      <c r="I3936" s="22"/>
      <c r="N3936" s="16"/>
      <c r="W3936" s="1" t="str">
        <f t="shared" si="525"/>
        <v>36徳島県</v>
      </c>
    </row>
    <row r="3937" spans="1:23" x14ac:dyDescent="0.15">
      <c r="A3937" s="8">
        <f t="shared" si="524"/>
        <v>263</v>
      </c>
      <c r="B3937" s="8">
        <f>B3936</f>
        <v>3605</v>
      </c>
      <c r="D3937" s="23" t="s">
        <v>6</v>
      </c>
      <c r="E3937" s="24"/>
      <c r="F3937" s="25">
        <v>7.2996999999999996</v>
      </c>
      <c r="G3937" s="26"/>
      <c r="H3937" s="26"/>
      <c r="I3937" s="27"/>
      <c r="J3937" s="28"/>
      <c r="K3937" s="28"/>
      <c r="M3937" s="28"/>
      <c r="N3937" s="29"/>
      <c r="O3937" s="30" t="s">
        <v>7</v>
      </c>
      <c r="W3937" s="1" t="str">
        <f t="shared" si="525"/>
        <v>36徳島県</v>
      </c>
    </row>
    <row r="3938" spans="1:23" ht="14.25" thickBot="1" x14ac:dyDescent="0.2">
      <c r="A3938" s="8">
        <f t="shared" si="524"/>
        <v>263</v>
      </c>
      <c r="B3938" s="8">
        <f>B3937</f>
        <v>3605</v>
      </c>
      <c r="D3938" s="31" t="s">
        <v>8</v>
      </c>
      <c r="E3938" s="32"/>
      <c r="F3938" s="33">
        <v>1405.88</v>
      </c>
      <c r="G3938" s="34"/>
      <c r="H3938" s="34"/>
      <c r="I3938" s="35"/>
      <c r="J3938" s="36"/>
      <c r="K3938" s="36"/>
      <c r="M3938" s="36"/>
      <c r="O3938" s="37">
        <v>-0.29399999999999998</v>
      </c>
      <c r="P3938" s="37"/>
      <c r="W3938" s="1" t="str">
        <f t="shared" si="525"/>
        <v>36徳島県</v>
      </c>
    </row>
    <row r="3939" spans="1:23" ht="14.25" thickBot="1" x14ac:dyDescent="0.2">
      <c r="A3939" s="8">
        <f t="shared" si="524"/>
        <v>263</v>
      </c>
      <c r="B3939" s="8"/>
      <c r="C3939" s="1" t="s">
        <v>9</v>
      </c>
      <c r="W3939" s="1" t="str">
        <f t="shared" si="525"/>
        <v>36徳島県</v>
      </c>
    </row>
    <row r="3940" spans="1:23" ht="13.5" customHeight="1" x14ac:dyDescent="0.15">
      <c r="A3940" s="8">
        <f t="shared" si="524"/>
        <v>263</v>
      </c>
      <c r="B3940" s="8"/>
      <c r="D3940" s="38"/>
      <c r="E3940" s="39"/>
      <c r="F3940" s="40" t="s">
        <v>10</v>
      </c>
      <c r="G3940" s="41"/>
      <c r="H3940" s="42" t="s">
        <v>11</v>
      </c>
      <c r="I3940" s="42" t="s">
        <v>12</v>
      </c>
      <c r="J3940" s="42" t="s">
        <v>13</v>
      </c>
      <c r="K3940" s="42" t="s">
        <v>14</v>
      </c>
      <c r="L3940" s="43" t="s">
        <v>15</v>
      </c>
      <c r="M3940" s="41"/>
      <c r="N3940" s="41"/>
      <c r="O3940" s="43" t="s">
        <v>16</v>
      </c>
      <c r="P3940" s="41"/>
      <c r="Q3940" s="44"/>
      <c r="W3940" s="1" t="str">
        <f t="shared" si="525"/>
        <v>36徳島県</v>
      </c>
    </row>
    <row r="3941" spans="1:23" ht="32.25" thickBot="1" x14ac:dyDescent="0.2">
      <c r="A3941" s="8">
        <f t="shared" si="524"/>
        <v>263</v>
      </c>
      <c r="B3941" s="8"/>
      <c r="D3941" s="45"/>
      <c r="E3941" s="46"/>
      <c r="F3941" s="47" t="s">
        <v>17</v>
      </c>
      <c r="G3941" s="48" t="s">
        <v>18</v>
      </c>
      <c r="H3941" s="49" t="s">
        <v>19</v>
      </c>
      <c r="I3941" s="49" t="s">
        <v>20</v>
      </c>
      <c r="J3941" s="49" t="s">
        <v>21</v>
      </c>
      <c r="K3941" s="49" t="s">
        <v>22</v>
      </c>
      <c r="L3941" s="50" t="s">
        <v>23</v>
      </c>
      <c r="M3941" s="51" t="s">
        <v>24</v>
      </c>
      <c r="N3941" s="52" t="s">
        <v>25</v>
      </c>
      <c r="O3941" s="53" t="s">
        <v>26</v>
      </c>
      <c r="P3941" s="51" t="s">
        <v>27</v>
      </c>
      <c r="Q3941" s="54" t="s">
        <v>28</v>
      </c>
      <c r="W3941" s="1" t="str">
        <f t="shared" si="525"/>
        <v>36徳島県</v>
      </c>
    </row>
    <row r="3942" spans="1:23" ht="14.25" thickTop="1" x14ac:dyDescent="0.15">
      <c r="A3942" s="8">
        <f t="shared" si="524"/>
        <v>263</v>
      </c>
      <c r="B3942" s="8">
        <f>B3937</f>
        <v>3605</v>
      </c>
      <c r="D3942" s="55"/>
      <c r="E3942" s="56" t="s">
        <v>29</v>
      </c>
      <c r="F3942" s="57">
        <f>SUM(F3943:F3946)</f>
        <v>1282</v>
      </c>
      <c r="G3942" s="58">
        <f>IFERROR(F3942/P3942,"-")</f>
        <v>1.2718253968253967</v>
      </c>
      <c r="H3942" s="59">
        <f>SUM(H3943:H3946)</f>
        <v>1244</v>
      </c>
      <c r="I3942" s="59">
        <f>SUM(I3943:I3946)</f>
        <v>1141</v>
      </c>
      <c r="J3942" s="59">
        <f>SUM(J3943:J3946)</f>
        <v>1102</v>
      </c>
      <c r="K3942" s="59">
        <f>SUM(K3943:K3946)</f>
        <v>1078</v>
      </c>
      <c r="L3942" s="60">
        <f>SUM(L3943:L3946)</f>
        <v>1018</v>
      </c>
      <c r="M3942" s="61">
        <f>IFERROR(L3942/F3942,"-")</f>
        <v>0.79407176287051484</v>
      </c>
      <c r="N3942" s="62">
        <f>L3942-F3942</f>
        <v>-264</v>
      </c>
      <c r="O3942" s="60">
        <f>SUM(O3943:O3946)</f>
        <v>1018</v>
      </c>
      <c r="P3942" s="63">
        <f>SUM(P3943:P3946)</f>
        <v>1008</v>
      </c>
      <c r="Q3942" s="64">
        <f>IFERROR(O3942/P3942,"-")</f>
        <v>1.0099206349206349</v>
      </c>
      <c r="W3942" s="1" t="str">
        <f t="shared" si="525"/>
        <v>36徳島県</v>
      </c>
    </row>
    <row r="3943" spans="1:23" x14ac:dyDescent="0.15">
      <c r="A3943" s="8">
        <f t="shared" si="524"/>
        <v>263</v>
      </c>
      <c r="B3943" s="8">
        <f>B3942</f>
        <v>3605</v>
      </c>
      <c r="D3943" s="65"/>
      <c r="E3943" s="66" t="s">
        <v>30</v>
      </c>
      <c r="F3943" s="67">
        <v>10</v>
      </c>
      <c r="G3943" s="68">
        <f>IFERROR(F3943/P3943,"-")</f>
        <v>0.21276595744680851</v>
      </c>
      <c r="H3943" s="69">
        <v>10</v>
      </c>
      <c r="I3943" s="69">
        <v>10</v>
      </c>
      <c r="J3943" s="69">
        <v>10</v>
      </c>
      <c r="K3943" s="69">
        <v>0</v>
      </c>
      <c r="L3943" s="70">
        <v>0</v>
      </c>
      <c r="M3943" s="71">
        <f>IFERROR(L3943/F3943,"-")</f>
        <v>0</v>
      </c>
      <c r="N3943" s="72">
        <f>L3943-F3943</f>
        <v>-10</v>
      </c>
      <c r="O3943" s="70">
        <v>51</v>
      </c>
      <c r="P3943" s="73">
        <v>47</v>
      </c>
      <c r="Q3943" s="74">
        <f>IFERROR(O3943/P3943,"-")</f>
        <v>1.0851063829787233</v>
      </c>
      <c r="W3943" s="1" t="str">
        <f t="shared" si="525"/>
        <v>36徳島県</v>
      </c>
    </row>
    <row r="3944" spans="1:23" x14ac:dyDescent="0.15">
      <c r="A3944" s="8">
        <f t="shared" si="524"/>
        <v>263</v>
      </c>
      <c r="B3944" s="8">
        <f>B3943</f>
        <v>3605</v>
      </c>
      <c r="D3944" s="65"/>
      <c r="E3944" s="75" t="s">
        <v>31</v>
      </c>
      <c r="F3944" s="76">
        <v>410</v>
      </c>
      <c r="G3944" s="77">
        <f>IFERROR(F3944/P3944,"-")</f>
        <v>1.4963503649635037</v>
      </c>
      <c r="H3944" s="78">
        <v>342</v>
      </c>
      <c r="I3944" s="78">
        <v>323</v>
      </c>
      <c r="J3944" s="78">
        <v>358</v>
      </c>
      <c r="K3944" s="78">
        <v>344</v>
      </c>
      <c r="L3944" s="79">
        <v>364</v>
      </c>
      <c r="M3944" s="80">
        <f>IFERROR(L3944/F3944,"-")</f>
        <v>0.8878048780487805</v>
      </c>
      <c r="N3944" s="81">
        <f>L3944-F3944</f>
        <v>-46</v>
      </c>
      <c r="O3944" s="79">
        <v>270</v>
      </c>
      <c r="P3944" s="82">
        <v>274</v>
      </c>
      <c r="Q3944" s="83">
        <f>IFERROR(O3944/P3944,"-")</f>
        <v>0.98540145985401462</v>
      </c>
      <c r="W3944" s="1" t="str">
        <f t="shared" si="525"/>
        <v>36徳島県</v>
      </c>
    </row>
    <row r="3945" spans="1:23" x14ac:dyDescent="0.15">
      <c r="A3945" s="8">
        <f t="shared" si="524"/>
        <v>263</v>
      </c>
      <c r="B3945" s="8">
        <f>B3944</f>
        <v>3605</v>
      </c>
      <c r="D3945" s="65"/>
      <c r="E3945" s="75" t="s">
        <v>32</v>
      </c>
      <c r="F3945" s="76">
        <v>272</v>
      </c>
      <c r="G3945" s="77">
        <f>IFERROR(F3945/P3945,"-")</f>
        <v>0.8774193548387097</v>
      </c>
      <c r="H3945" s="78">
        <v>257</v>
      </c>
      <c r="I3945" s="78">
        <v>241</v>
      </c>
      <c r="J3945" s="78">
        <v>223</v>
      </c>
      <c r="K3945" s="78">
        <v>204</v>
      </c>
      <c r="L3945" s="79">
        <v>203</v>
      </c>
      <c r="M3945" s="80">
        <f>IFERROR(L3945/F3945,"-")</f>
        <v>0.74632352941176472</v>
      </c>
      <c r="N3945" s="81">
        <f>L3945-F3945</f>
        <v>-69</v>
      </c>
      <c r="O3945" s="79">
        <v>256</v>
      </c>
      <c r="P3945" s="82">
        <v>310</v>
      </c>
      <c r="Q3945" s="83">
        <f>IFERROR(O3945/P3945,"-")</f>
        <v>0.82580645161290323</v>
      </c>
      <c r="W3945" s="1" t="str">
        <f t="shared" si="525"/>
        <v>36徳島県</v>
      </c>
    </row>
    <row r="3946" spans="1:23" ht="14.25" thickBot="1" x14ac:dyDescent="0.2">
      <c r="A3946" s="8">
        <f t="shared" si="524"/>
        <v>263</v>
      </c>
      <c r="B3946" s="8">
        <f>B3945</f>
        <v>3605</v>
      </c>
      <c r="D3946" s="84"/>
      <c r="E3946" s="85" t="s">
        <v>33</v>
      </c>
      <c r="F3946" s="86">
        <v>590</v>
      </c>
      <c r="G3946" s="87">
        <f>IFERROR(F3946/P3946,"-")</f>
        <v>1.5649867374005304</v>
      </c>
      <c r="H3946" s="88">
        <v>635</v>
      </c>
      <c r="I3946" s="88">
        <v>567</v>
      </c>
      <c r="J3946" s="88">
        <v>511</v>
      </c>
      <c r="K3946" s="88">
        <v>530</v>
      </c>
      <c r="L3946" s="89">
        <v>451</v>
      </c>
      <c r="M3946" s="90">
        <f>IFERROR(L3946/F3946,"-")</f>
        <v>0.764406779661017</v>
      </c>
      <c r="N3946" s="91">
        <f>L3946-F3946</f>
        <v>-139</v>
      </c>
      <c r="O3946" s="89">
        <v>441</v>
      </c>
      <c r="P3946" s="92">
        <v>377</v>
      </c>
      <c r="Q3946" s="93">
        <f>IFERROR(O3946/P3946,"-")</f>
        <v>1.169761273209549</v>
      </c>
      <c r="W3946" s="1" t="str">
        <f t="shared" si="525"/>
        <v>36徳島県</v>
      </c>
    </row>
    <row r="3947" spans="1:23" s="5" customFormat="1" x14ac:dyDescent="0.15">
      <c r="A3947" s="94">
        <f t="shared" si="524"/>
        <v>263</v>
      </c>
      <c r="B3947" s="94">
        <f>B3946</f>
        <v>3605</v>
      </c>
      <c r="D3947" s="95"/>
      <c r="E3947" s="96" t="s">
        <v>34</v>
      </c>
      <c r="F3947" s="97">
        <v>0.96551724137931039</v>
      </c>
      <c r="G3947" s="98"/>
      <c r="H3947" s="97">
        <v>1</v>
      </c>
      <c r="I3947" s="97">
        <v>1</v>
      </c>
      <c r="J3947" s="97">
        <v>1</v>
      </c>
      <c r="K3947" s="97">
        <v>1</v>
      </c>
      <c r="L3947" s="97">
        <v>0.95238095238095233</v>
      </c>
      <c r="M3947" s="99"/>
      <c r="N3947" s="99"/>
      <c r="O3947" s="100"/>
      <c r="P3947" s="100"/>
      <c r="Q3947" s="99"/>
      <c r="W3947" s="5" t="str">
        <f t="shared" si="525"/>
        <v>36徳島県</v>
      </c>
    </row>
    <row r="3948" spans="1:23" x14ac:dyDescent="0.15">
      <c r="A3948" s="8">
        <f>(ROW()+12)/15</f>
        <v>264</v>
      </c>
      <c r="B3948" s="8"/>
      <c r="C3948" s="101">
        <f>(ROW()+12)/15</f>
        <v>264</v>
      </c>
      <c r="D3948" s="101"/>
      <c r="R3948" s="1" t="str">
        <f>"（"&amp;H3950&amp;"　"&amp;H3951&amp;"構想区域）"</f>
        <v>（香川県　小豆構想区域）</v>
      </c>
      <c r="W3948" s="1" t="str">
        <f>TEXT(F3950,"0?")&amp;H3950</f>
        <v>37香川県</v>
      </c>
    </row>
    <row r="3949" spans="1:23" ht="14.25" thickBot="1" x14ac:dyDescent="0.2">
      <c r="A3949" s="8">
        <f t="shared" ref="A3949:A3962" si="526">A3948</f>
        <v>264</v>
      </c>
      <c r="B3949" s="8"/>
      <c r="C3949" s="1" t="s">
        <v>3</v>
      </c>
      <c r="W3949" s="1" t="str">
        <f>W3948</f>
        <v>37香川県</v>
      </c>
    </row>
    <row r="3950" spans="1:23" x14ac:dyDescent="0.15">
      <c r="A3950" s="8">
        <f t="shared" si="526"/>
        <v>264</v>
      </c>
      <c r="B3950" s="8">
        <v>3702</v>
      </c>
      <c r="D3950" s="10" t="s">
        <v>4</v>
      </c>
      <c r="E3950" s="11"/>
      <c r="F3950" s="12">
        <f>QUOTIENT(F3951,100)</f>
        <v>37</v>
      </c>
      <c r="G3950" s="13"/>
      <c r="H3950" s="14" t="s">
        <v>324</v>
      </c>
      <c r="I3950" s="15"/>
      <c r="N3950" s="16"/>
      <c r="W3950" s="1" t="str">
        <f t="shared" ref="W3950:W3962" si="527">W3949</f>
        <v>37香川県</v>
      </c>
    </row>
    <row r="3951" spans="1:23" x14ac:dyDescent="0.15">
      <c r="A3951" s="8">
        <f t="shared" si="526"/>
        <v>264</v>
      </c>
      <c r="B3951" s="8">
        <f>B3950</f>
        <v>3702</v>
      </c>
      <c r="D3951" s="17" t="s">
        <v>5</v>
      </c>
      <c r="E3951" s="18"/>
      <c r="F3951" s="19">
        <f>B3951</f>
        <v>3702</v>
      </c>
      <c r="G3951" s="20"/>
      <c r="H3951" s="21" t="s">
        <v>325</v>
      </c>
      <c r="I3951" s="22"/>
      <c r="N3951" s="16"/>
      <c r="W3951" s="1" t="str">
        <f t="shared" si="527"/>
        <v>37香川県</v>
      </c>
    </row>
    <row r="3952" spans="1:23" x14ac:dyDescent="0.15">
      <c r="A3952" s="8">
        <f t="shared" si="526"/>
        <v>264</v>
      </c>
      <c r="B3952" s="8">
        <f>B3951</f>
        <v>3702</v>
      </c>
      <c r="D3952" s="23" t="s">
        <v>6</v>
      </c>
      <c r="E3952" s="24"/>
      <c r="F3952" s="25">
        <v>2.6716000000000002</v>
      </c>
      <c r="G3952" s="26"/>
      <c r="H3952" s="26"/>
      <c r="I3952" s="27"/>
      <c r="J3952" s="28"/>
      <c r="K3952" s="28"/>
      <c r="M3952" s="28"/>
      <c r="N3952" s="29"/>
      <c r="O3952" s="30" t="s">
        <v>7</v>
      </c>
      <c r="W3952" s="1" t="str">
        <f t="shared" si="527"/>
        <v>37香川県</v>
      </c>
    </row>
    <row r="3953" spans="1:23" ht="14.25" thickBot="1" x14ac:dyDescent="0.2">
      <c r="A3953" s="8">
        <f t="shared" si="526"/>
        <v>264</v>
      </c>
      <c r="B3953" s="8">
        <f>B3952</f>
        <v>3702</v>
      </c>
      <c r="D3953" s="31" t="s">
        <v>8</v>
      </c>
      <c r="E3953" s="32"/>
      <c r="F3953" s="33">
        <v>169.97</v>
      </c>
      <c r="G3953" s="34"/>
      <c r="H3953" s="34"/>
      <c r="I3953" s="35"/>
      <c r="J3953" s="36"/>
      <c r="K3953" s="36"/>
      <c r="M3953" s="36"/>
      <c r="O3953" s="37">
        <v>-0.376</v>
      </c>
      <c r="P3953" s="37"/>
      <c r="W3953" s="1" t="str">
        <f t="shared" si="527"/>
        <v>37香川県</v>
      </c>
    </row>
    <row r="3954" spans="1:23" ht="14.25" thickBot="1" x14ac:dyDescent="0.2">
      <c r="A3954" s="8">
        <f t="shared" si="526"/>
        <v>264</v>
      </c>
      <c r="B3954" s="8"/>
      <c r="C3954" s="1" t="s">
        <v>9</v>
      </c>
      <c r="W3954" s="1" t="str">
        <f t="shared" si="527"/>
        <v>37香川県</v>
      </c>
    </row>
    <row r="3955" spans="1:23" ht="13.5" customHeight="1" x14ac:dyDescent="0.15">
      <c r="A3955" s="8">
        <f t="shared" si="526"/>
        <v>264</v>
      </c>
      <c r="B3955" s="8"/>
      <c r="D3955" s="38"/>
      <c r="E3955" s="39"/>
      <c r="F3955" s="40" t="s">
        <v>10</v>
      </c>
      <c r="G3955" s="41"/>
      <c r="H3955" s="42" t="s">
        <v>11</v>
      </c>
      <c r="I3955" s="42" t="s">
        <v>12</v>
      </c>
      <c r="J3955" s="42" t="s">
        <v>13</v>
      </c>
      <c r="K3955" s="42" t="s">
        <v>14</v>
      </c>
      <c r="L3955" s="43" t="s">
        <v>15</v>
      </c>
      <c r="M3955" s="41"/>
      <c r="N3955" s="41"/>
      <c r="O3955" s="43" t="s">
        <v>16</v>
      </c>
      <c r="P3955" s="41"/>
      <c r="Q3955" s="44"/>
      <c r="W3955" s="1" t="str">
        <f t="shared" si="527"/>
        <v>37香川県</v>
      </c>
    </row>
    <row r="3956" spans="1:23" ht="32.25" thickBot="1" x14ac:dyDescent="0.2">
      <c r="A3956" s="8">
        <f t="shared" si="526"/>
        <v>264</v>
      </c>
      <c r="B3956" s="8"/>
      <c r="D3956" s="45"/>
      <c r="E3956" s="46"/>
      <c r="F3956" s="47" t="s">
        <v>17</v>
      </c>
      <c r="G3956" s="48" t="s">
        <v>18</v>
      </c>
      <c r="H3956" s="49" t="s">
        <v>19</v>
      </c>
      <c r="I3956" s="49" t="s">
        <v>20</v>
      </c>
      <c r="J3956" s="49" t="s">
        <v>21</v>
      </c>
      <c r="K3956" s="49" t="s">
        <v>22</v>
      </c>
      <c r="L3956" s="50" t="s">
        <v>23</v>
      </c>
      <c r="M3956" s="51" t="s">
        <v>24</v>
      </c>
      <c r="N3956" s="52" t="s">
        <v>25</v>
      </c>
      <c r="O3956" s="53" t="s">
        <v>26</v>
      </c>
      <c r="P3956" s="51" t="s">
        <v>27</v>
      </c>
      <c r="Q3956" s="54" t="s">
        <v>28</v>
      </c>
      <c r="W3956" s="1" t="str">
        <f t="shared" si="527"/>
        <v>37香川県</v>
      </c>
    </row>
    <row r="3957" spans="1:23" ht="14.25" thickTop="1" x14ac:dyDescent="0.15">
      <c r="A3957" s="8">
        <f t="shared" si="526"/>
        <v>264</v>
      </c>
      <c r="B3957" s="8">
        <f>B3952</f>
        <v>3702</v>
      </c>
      <c r="D3957" s="55"/>
      <c r="E3957" s="56" t="s">
        <v>29</v>
      </c>
      <c r="F3957" s="57">
        <f>SUM(F3958:F3961)</f>
        <v>87</v>
      </c>
      <c r="G3957" s="58">
        <f>IFERROR(F3957/P3957,"-")</f>
        <v>0.33720930232558138</v>
      </c>
      <c r="H3957" s="59">
        <f>SUM(H3958:H3961)</f>
        <v>272</v>
      </c>
      <c r="I3957" s="59">
        <f>SUM(I3958:I3961)</f>
        <v>272</v>
      </c>
      <c r="J3957" s="59">
        <f>SUM(J3958:J3961)</f>
        <v>272</v>
      </c>
      <c r="K3957" s="59">
        <f>SUM(K3958:K3961)</f>
        <v>238</v>
      </c>
      <c r="L3957" s="60">
        <f>SUM(L3958:L3961)</f>
        <v>238</v>
      </c>
      <c r="M3957" s="61">
        <f>IFERROR(L3957/F3957,"-")</f>
        <v>2.735632183908046</v>
      </c>
      <c r="N3957" s="62">
        <f>L3957-F3957</f>
        <v>151</v>
      </c>
      <c r="O3957" s="60">
        <f>SUM(O3958:O3961)</f>
        <v>238</v>
      </c>
      <c r="P3957" s="63">
        <f>SUM(P3958:P3961)</f>
        <v>258</v>
      </c>
      <c r="Q3957" s="64">
        <f>IFERROR(O3957/P3957,"-")</f>
        <v>0.92248062015503873</v>
      </c>
      <c r="W3957" s="1" t="str">
        <f t="shared" si="527"/>
        <v>37香川県</v>
      </c>
    </row>
    <row r="3958" spans="1:23" x14ac:dyDescent="0.15">
      <c r="A3958" s="8">
        <f t="shared" si="526"/>
        <v>264</v>
      </c>
      <c r="B3958" s="8">
        <f>B3957</f>
        <v>3702</v>
      </c>
      <c r="D3958" s="65"/>
      <c r="E3958" s="66" t="s">
        <v>30</v>
      </c>
      <c r="F3958" s="67">
        <v>0</v>
      </c>
      <c r="G3958" s="68" t="str">
        <f>IFERROR(F3958/P3958,"-")</f>
        <v>-</v>
      </c>
      <c r="H3958" s="69">
        <v>0</v>
      </c>
      <c r="I3958" s="69">
        <v>0</v>
      </c>
      <c r="J3958" s="69">
        <v>0</v>
      </c>
      <c r="K3958" s="69">
        <v>0</v>
      </c>
      <c r="L3958" s="70">
        <v>0</v>
      </c>
      <c r="M3958" s="71" t="str">
        <f>IFERROR(L3958/F3958,"-")</f>
        <v>-</v>
      </c>
      <c r="N3958" s="72">
        <f>L3958-F3958</f>
        <v>0</v>
      </c>
      <c r="O3958" s="70">
        <v>0</v>
      </c>
      <c r="P3958" s="73">
        <v>0</v>
      </c>
      <c r="Q3958" s="74" t="str">
        <f>IFERROR(O3958/P3958,"-")</f>
        <v>-</v>
      </c>
      <c r="W3958" s="1" t="str">
        <f t="shared" si="527"/>
        <v>37香川県</v>
      </c>
    </row>
    <row r="3959" spans="1:23" x14ac:dyDescent="0.15">
      <c r="A3959" s="8">
        <f t="shared" si="526"/>
        <v>264</v>
      </c>
      <c r="B3959" s="8">
        <f>B3958</f>
        <v>3702</v>
      </c>
      <c r="D3959" s="65"/>
      <c r="E3959" s="75" t="s">
        <v>31</v>
      </c>
      <c r="F3959" s="76">
        <v>0</v>
      </c>
      <c r="G3959" s="77">
        <f>IFERROR(F3959/P3959,"-")</f>
        <v>0</v>
      </c>
      <c r="H3959" s="78">
        <v>185</v>
      </c>
      <c r="I3959" s="78">
        <v>144</v>
      </c>
      <c r="J3959" s="78">
        <v>144</v>
      </c>
      <c r="K3959" s="78">
        <v>113</v>
      </c>
      <c r="L3959" s="79">
        <v>113</v>
      </c>
      <c r="M3959" s="80" t="str">
        <f>IFERROR(L3959/F3959,"-")</f>
        <v>-</v>
      </c>
      <c r="N3959" s="81">
        <f>L3959-F3959</f>
        <v>113</v>
      </c>
      <c r="O3959" s="79">
        <v>113</v>
      </c>
      <c r="P3959" s="82">
        <v>83</v>
      </c>
      <c r="Q3959" s="83">
        <f>IFERROR(O3959/P3959,"-")</f>
        <v>1.3614457831325302</v>
      </c>
      <c r="W3959" s="1" t="str">
        <f t="shared" si="527"/>
        <v>37香川県</v>
      </c>
    </row>
    <row r="3960" spans="1:23" x14ac:dyDescent="0.15">
      <c r="A3960" s="8">
        <f t="shared" si="526"/>
        <v>264</v>
      </c>
      <c r="B3960" s="8">
        <f>B3959</f>
        <v>3702</v>
      </c>
      <c r="D3960" s="65"/>
      <c r="E3960" s="75" t="s">
        <v>32</v>
      </c>
      <c r="F3960" s="76">
        <v>0</v>
      </c>
      <c r="G3960" s="77">
        <f>IFERROR(F3960/P3960,"-")</f>
        <v>0</v>
      </c>
      <c r="H3960" s="78">
        <v>0</v>
      </c>
      <c r="I3960" s="78">
        <v>41</v>
      </c>
      <c r="J3960" s="78">
        <v>41</v>
      </c>
      <c r="K3960" s="78">
        <v>47</v>
      </c>
      <c r="L3960" s="79">
        <v>47</v>
      </c>
      <c r="M3960" s="80" t="str">
        <f>IFERROR(L3960/F3960,"-")</f>
        <v>-</v>
      </c>
      <c r="N3960" s="81">
        <f>L3960-F3960</f>
        <v>47</v>
      </c>
      <c r="O3960" s="79">
        <v>47</v>
      </c>
      <c r="P3960" s="82">
        <v>102</v>
      </c>
      <c r="Q3960" s="83">
        <f>IFERROR(O3960/P3960,"-")</f>
        <v>0.46078431372549017</v>
      </c>
      <c r="W3960" s="1" t="str">
        <f t="shared" si="527"/>
        <v>37香川県</v>
      </c>
    </row>
    <row r="3961" spans="1:23" ht="14.25" thickBot="1" x14ac:dyDescent="0.2">
      <c r="A3961" s="8">
        <f t="shared" si="526"/>
        <v>264</v>
      </c>
      <c r="B3961" s="8">
        <f>B3960</f>
        <v>3702</v>
      </c>
      <c r="D3961" s="84"/>
      <c r="E3961" s="85" t="s">
        <v>33</v>
      </c>
      <c r="F3961" s="86">
        <v>87</v>
      </c>
      <c r="G3961" s="87">
        <f>IFERROR(F3961/P3961,"-")</f>
        <v>1.1917808219178083</v>
      </c>
      <c r="H3961" s="88">
        <v>87</v>
      </c>
      <c r="I3961" s="88">
        <v>87</v>
      </c>
      <c r="J3961" s="88">
        <v>87</v>
      </c>
      <c r="K3961" s="88">
        <v>78</v>
      </c>
      <c r="L3961" s="89">
        <v>78</v>
      </c>
      <c r="M3961" s="90">
        <f>IFERROR(L3961/F3961,"-")</f>
        <v>0.89655172413793105</v>
      </c>
      <c r="N3961" s="91">
        <f>L3961-F3961</f>
        <v>-9</v>
      </c>
      <c r="O3961" s="89">
        <v>78</v>
      </c>
      <c r="P3961" s="92">
        <v>73</v>
      </c>
      <c r="Q3961" s="93">
        <f>IFERROR(O3961/P3961,"-")</f>
        <v>1.0684931506849316</v>
      </c>
      <c r="W3961" s="1" t="str">
        <f t="shared" si="527"/>
        <v>37香川県</v>
      </c>
    </row>
    <row r="3962" spans="1:23" s="5" customFormat="1" x14ac:dyDescent="0.15">
      <c r="A3962" s="94">
        <f t="shared" si="526"/>
        <v>264</v>
      </c>
      <c r="B3962" s="94">
        <f>B3961</f>
        <v>3702</v>
      </c>
      <c r="D3962" s="95"/>
      <c r="E3962" s="96" t="s">
        <v>34</v>
      </c>
      <c r="F3962" s="97">
        <v>1</v>
      </c>
      <c r="G3962" s="98"/>
      <c r="H3962" s="97">
        <v>1</v>
      </c>
      <c r="I3962" s="97">
        <v>1</v>
      </c>
      <c r="J3962" s="97">
        <v>1</v>
      </c>
      <c r="K3962" s="97">
        <v>1</v>
      </c>
      <c r="L3962" s="97">
        <v>1</v>
      </c>
      <c r="M3962" s="99"/>
      <c r="N3962" s="99"/>
      <c r="O3962" s="100"/>
      <c r="P3962" s="100"/>
      <c r="Q3962" s="99"/>
      <c r="W3962" s="5" t="str">
        <f t="shared" si="527"/>
        <v>37香川県</v>
      </c>
    </row>
    <row r="3963" spans="1:23" x14ac:dyDescent="0.15">
      <c r="A3963" s="8">
        <f>(ROW()+12)/15</f>
        <v>265</v>
      </c>
      <c r="B3963" s="8"/>
      <c r="C3963" s="101">
        <f>(ROW()+12)/15</f>
        <v>265</v>
      </c>
      <c r="D3963" s="101"/>
      <c r="R3963" s="1" t="str">
        <f>"（"&amp;H3965&amp;"　"&amp;H3966&amp;"構想区域）"</f>
        <v>（香川県　東部構想区域）</v>
      </c>
      <c r="W3963" s="1" t="str">
        <f>TEXT(F3965,"0?")&amp;H3965</f>
        <v>37香川県</v>
      </c>
    </row>
    <row r="3964" spans="1:23" ht="14.25" thickBot="1" x14ac:dyDescent="0.2">
      <c r="A3964" s="8">
        <f t="shared" ref="A3964:A3977" si="528">A3963</f>
        <v>265</v>
      </c>
      <c r="B3964" s="8"/>
      <c r="C3964" s="1" t="s">
        <v>3</v>
      </c>
      <c r="W3964" s="1" t="str">
        <f>W3963</f>
        <v>37香川県</v>
      </c>
    </row>
    <row r="3965" spans="1:23" x14ac:dyDescent="0.15">
      <c r="A3965" s="8">
        <f t="shared" si="528"/>
        <v>265</v>
      </c>
      <c r="B3965" s="8">
        <v>3706</v>
      </c>
      <c r="D3965" s="10" t="s">
        <v>4</v>
      </c>
      <c r="E3965" s="11"/>
      <c r="F3965" s="12">
        <f>QUOTIENT(F3966,100)</f>
        <v>37</v>
      </c>
      <c r="G3965" s="13"/>
      <c r="H3965" s="14" t="s">
        <v>324</v>
      </c>
      <c r="I3965" s="15"/>
      <c r="N3965" s="16"/>
      <c r="W3965" s="1" t="str">
        <f t="shared" ref="W3965:W3977" si="529">W3964</f>
        <v>37香川県</v>
      </c>
    </row>
    <row r="3966" spans="1:23" x14ac:dyDescent="0.15">
      <c r="A3966" s="8">
        <f t="shared" si="528"/>
        <v>265</v>
      </c>
      <c r="B3966" s="8">
        <f>B3965</f>
        <v>3706</v>
      </c>
      <c r="D3966" s="17" t="s">
        <v>5</v>
      </c>
      <c r="E3966" s="18"/>
      <c r="F3966" s="19">
        <f>B3966</f>
        <v>3706</v>
      </c>
      <c r="G3966" s="20"/>
      <c r="H3966" s="21" t="s">
        <v>129</v>
      </c>
      <c r="I3966" s="22"/>
      <c r="N3966" s="16"/>
      <c r="W3966" s="1" t="str">
        <f t="shared" si="529"/>
        <v>37香川県</v>
      </c>
    </row>
    <row r="3967" spans="1:23" x14ac:dyDescent="0.15">
      <c r="A3967" s="8">
        <f t="shared" si="528"/>
        <v>265</v>
      </c>
      <c r="B3967" s="8">
        <f>B3966</f>
        <v>3706</v>
      </c>
      <c r="D3967" s="23" t="s">
        <v>6</v>
      </c>
      <c r="E3967" s="24"/>
      <c r="F3967" s="25">
        <v>52.2759</v>
      </c>
      <c r="G3967" s="26"/>
      <c r="H3967" s="26"/>
      <c r="I3967" s="27"/>
      <c r="J3967" s="28"/>
      <c r="K3967" s="28"/>
      <c r="M3967" s="28"/>
      <c r="N3967" s="29"/>
      <c r="O3967" s="30" t="s">
        <v>7</v>
      </c>
      <c r="W3967" s="1" t="str">
        <f t="shared" si="529"/>
        <v>37香川県</v>
      </c>
    </row>
    <row r="3968" spans="1:23" ht="14.25" thickBot="1" x14ac:dyDescent="0.2">
      <c r="A3968" s="8">
        <f t="shared" si="528"/>
        <v>265</v>
      </c>
      <c r="B3968" s="8">
        <f>B3967</f>
        <v>3706</v>
      </c>
      <c r="D3968" s="31" t="s">
        <v>8</v>
      </c>
      <c r="E3968" s="32"/>
      <c r="F3968" s="33">
        <v>776.87</v>
      </c>
      <c r="G3968" s="34"/>
      <c r="H3968" s="34"/>
      <c r="I3968" s="35"/>
      <c r="J3968" s="36"/>
      <c r="K3968" s="36"/>
      <c r="M3968" s="36"/>
      <c r="O3968" s="37">
        <v>2.4999999999999994E-2</v>
      </c>
      <c r="P3968" s="37"/>
      <c r="W3968" s="1" t="str">
        <f t="shared" si="529"/>
        <v>37香川県</v>
      </c>
    </row>
    <row r="3969" spans="1:23" ht="14.25" thickBot="1" x14ac:dyDescent="0.2">
      <c r="A3969" s="8">
        <f t="shared" si="528"/>
        <v>265</v>
      </c>
      <c r="B3969" s="8"/>
      <c r="C3969" s="1" t="s">
        <v>9</v>
      </c>
      <c r="W3969" s="1" t="str">
        <f t="shared" si="529"/>
        <v>37香川県</v>
      </c>
    </row>
    <row r="3970" spans="1:23" ht="13.5" customHeight="1" x14ac:dyDescent="0.15">
      <c r="A3970" s="8">
        <f t="shared" si="528"/>
        <v>265</v>
      </c>
      <c r="B3970" s="8"/>
      <c r="D3970" s="38"/>
      <c r="E3970" s="39"/>
      <c r="F3970" s="40" t="s">
        <v>10</v>
      </c>
      <c r="G3970" s="41"/>
      <c r="H3970" s="42" t="s">
        <v>11</v>
      </c>
      <c r="I3970" s="42" t="s">
        <v>12</v>
      </c>
      <c r="J3970" s="42" t="s">
        <v>13</v>
      </c>
      <c r="K3970" s="42" t="s">
        <v>14</v>
      </c>
      <c r="L3970" s="43" t="s">
        <v>15</v>
      </c>
      <c r="M3970" s="41"/>
      <c r="N3970" s="41"/>
      <c r="O3970" s="43" t="s">
        <v>16</v>
      </c>
      <c r="P3970" s="41"/>
      <c r="Q3970" s="44"/>
      <c r="W3970" s="1" t="str">
        <f t="shared" si="529"/>
        <v>37香川県</v>
      </c>
    </row>
    <row r="3971" spans="1:23" ht="32.25" thickBot="1" x14ac:dyDescent="0.2">
      <c r="A3971" s="8">
        <f t="shared" si="528"/>
        <v>265</v>
      </c>
      <c r="B3971" s="8"/>
      <c r="D3971" s="45"/>
      <c r="E3971" s="46"/>
      <c r="F3971" s="47" t="s">
        <v>17</v>
      </c>
      <c r="G3971" s="48" t="s">
        <v>18</v>
      </c>
      <c r="H3971" s="49" t="s">
        <v>19</v>
      </c>
      <c r="I3971" s="49" t="s">
        <v>20</v>
      </c>
      <c r="J3971" s="49" t="s">
        <v>21</v>
      </c>
      <c r="K3971" s="49" t="s">
        <v>22</v>
      </c>
      <c r="L3971" s="50" t="s">
        <v>23</v>
      </c>
      <c r="M3971" s="51" t="s">
        <v>24</v>
      </c>
      <c r="N3971" s="52" t="s">
        <v>25</v>
      </c>
      <c r="O3971" s="53" t="s">
        <v>26</v>
      </c>
      <c r="P3971" s="51" t="s">
        <v>27</v>
      </c>
      <c r="Q3971" s="54" t="s">
        <v>28</v>
      </c>
      <c r="W3971" s="1" t="str">
        <f t="shared" si="529"/>
        <v>37香川県</v>
      </c>
    </row>
    <row r="3972" spans="1:23" ht="14.25" thickTop="1" x14ac:dyDescent="0.15">
      <c r="A3972" s="8">
        <f t="shared" si="528"/>
        <v>265</v>
      </c>
      <c r="B3972" s="8">
        <f>B3967</f>
        <v>3706</v>
      </c>
      <c r="D3972" s="55"/>
      <c r="E3972" s="56" t="s">
        <v>29</v>
      </c>
      <c r="F3972" s="57">
        <f>SUM(F3973:F3976)</f>
        <v>6214</v>
      </c>
      <c r="G3972" s="58">
        <f>IFERROR(F3972/P3972,"-")</f>
        <v>1.1833936393067988</v>
      </c>
      <c r="H3972" s="59">
        <f>SUM(H3973:H3976)</f>
        <v>5996</v>
      </c>
      <c r="I3972" s="59">
        <f>SUM(I3973:I3976)</f>
        <v>6040</v>
      </c>
      <c r="J3972" s="59">
        <f>SUM(J3973:J3976)</f>
        <v>6035</v>
      </c>
      <c r="K3972" s="59">
        <f>SUM(K3973:K3976)</f>
        <v>6121</v>
      </c>
      <c r="L3972" s="60">
        <f>SUM(L3973:L3976)</f>
        <v>5947</v>
      </c>
      <c r="M3972" s="61">
        <f>IFERROR(L3972/F3972,"-")</f>
        <v>0.95703250724171229</v>
      </c>
      <c r="N3972" s="62">
        <f>L3972-F3972</f>
        <v>-267</v>
      </c>
      <c r="O3972" s="60">
        <f>SUM(O3973:O3976)</f>
        <v>5919</v>
      </c>
      <c r="P3972" s="63">
        <f>SUM(P3973:P3976)</f>
        <v>5251</v>
      </c>
      <c r="Q3972" s="64">
        <f>IFERROR(O3972/P3972,"-")</f>
        <v>1.1272138640258997</v>
      </c>
      <c r="W3972" s="1" t="str">
        <f t="shared" si="529"/>
        <v>37香川県</v>
      </c>
    </row>
    <row r="3973" spans="1:23" x14ac:dyDescent="0.15">
      <c r="A3973" s="8">
        <f t="shared" si="528"/>
        <v>265</v>
      </c>
      <c r="B3973" s="8">
        <f>B3972</f>
        <v>3706</v>
      </c>
      <c r="D3973" s="65"/>
      <c r="E3973" s="66" t="s">
        <v>30</v>
      </c>
      <c r="F3973" s="67">
        <v>717</v>
      </c>
      <c r="G3973" s="68">
        <f>IFERROR(F3973/P3973,"-")</f>
        <v>1.1812191103789127</v>
      </c>
      <c r="H3973" s="69">
        <v>641</v>
      </c>
      <c r="I3973" s="69">
        <v>719</v>
      </c>
      <c r="J3973" s="69">
        <v>837</v>
      </c>
      <c r="K3973" s="69">
        <v>870</v>
      </c>
      <c r="L3973" s="70">
        <v>879</v>
      </c>
      <c r="M3973" s="71">
        <f>IFERROR(L3973/F3973,"-")</f>
        <v>1.2259414225941423</v>
      </c>
      <c r="N3973" s="72">
        <f>L3973-F3973</f>
        <v>162</v>
      </c>
      <c r="O3973" s="70">
        <v>902</v>
      </c>
      <c r="P3973" s="73">
        <v>607</v>
      </c>
      <c r="Q3973" s="74">
        <f>IFERROR(O3973/P3973,"-")</f>
        <v>1.4859967051070839</v>
      </c>
      <c r="W3973" s="1" t="str">
        <f t="shared" si="529"/>
        <v>37香川県</v>
      </c>
    </row>
    <row r="3974" spans="1:23" x14ac:dyDescent="0.15">
      <c r="A3974" s="8">
        <f t="shared" si="528"/>
        <v>265</v>
      </c>
      <c r="B3974" s="8">
        <f>B3973</f>
        <v>3706</v>
      </c>
      <c r="D3974" s="65"/>
      <c r="E3974" s="75" t="s">
        <v>31</v>
      </c>
      <c r="F3974" s="76">
        <v>3602</v>
      </c>
      <c r="G3974" s="77">
        <f>IFERROR(F3974/P3974,"-")</f>
        <v>1.9438747976254722</v>
      </c>
      <c r="H3974" s="78">
        <v>3230</v>
      </c>
      <c r="I3974" s="78">
        <v>3089</v>
      </c>
      <c r="J3974" s="78">
        <v>3024</v>
      </c>
      <c r="K3974" s="78">
        <v>3064</v>
      </c>
      <c r="L3974" s="79">
        <v>2928</v>
      </c>
      <c r="M3974" s="80">
        <f>IFERROR(L3974/F3974,"-")</f>
        <v>0.81288173237090511</v>
      </c>
      <c r="N3974" s="81">
        <f>L3974-F3974</f>
        <v>-674</v>
      </c>
      <c r="O3974" s="79">
        <v>2842</v>
      </c>
      <c r="P3974" s="82">
        <v>1853</v>
      </c>
      <c r="Q3974" s="83">
        <f>IFERROR(O3974/P3974,"-")</f>
        <v>1.5337290879654615</v>
      </c>
      <c r="W3974" s="1" t="str">
        <f t="shared" si="529"/>
        <v>37香川県</v>
      </c>
    </row>
    <row r="3975" spans="1:23" x14ac:dyDescent="0.15">
      <c r="A3975" s="8">
        <f t="shared" si="528"/>
        <v>265</v>
      </c>
      <c r="B3975" s="8">
        <f>B3974</f>
        <v>3706</v>
      </c>
      <c r="D3975" s="65"/>
      <c r="E3975" s="75" t="s">
        <v>32</v>
      </c>
      <c r="F3975" s="76">
        <v>582</v>
      </c>
      <c r="G3975" s="77">
        <f>IFERROR(F3975/P3975,"-")</f>
        <v>0.34275618374558303</v>
      </c>
      <c r="H3975" s="78">
        <v>762</v>
      </c>
      <c r="I3975" s="78">
        <v>842</v>
      </c>
      <c r="J3975" s="78">
        <v>849</v>
      </c>
      <c r="K3975" s="78">
        <v>935</v>
      </c>
      <c r="L3975" s="79">
        <v>903</v>
      </c>
      <c r="M3975" s="80">
        <f>IFERROR(L3975/F3975,"-")</f>
        <v>1.5515463917525774</v>
      </c>
      <c r="N3975" s="81">
        <f>L3975-F3975</f>
        <v>321</v>
      </c>
      <c r="O3975" s="79">
        <v>962</v>
      </c>
      <c r="P3975" s="82">
        <v>1698</v>
      </c>
      <c r="Q3975" s="83">
        <f>IFERROR(O3975/P3975,"-")</f>
        <v>0.56654888103651357</v>
      </c>
      <c r="W3975" s="1" t="str">
        <f t="shared" si="529"/>
        <v>37香川県</v>
      </c>
    </row>
    <row r="3976" spans="1:23" ht="14.25" thickBot="1" x14ac:dyDescent="0.2">
      <c r="A3976" s="8">
        <f t="shared" si="528"/>
        <v>265</v>
      </c>
      <c r="B3976" s="8">
        <f>B3975</f>
        <v>3706</v>
      </c>
      <c r="D3976" s="84"/>
      <c r="E3976" s="85" t="s">
        <v>33</v>
      </c>
      <c r="F3976" s="86">
        <v>1313</v>
      </c>
      <c r="G3976" s="87">
        <f>IFERROR(F3976/P3976,"-")</f>
        <v>1.2012808783165598</v>
      </c>
      <c r="H3976" s="88">
        <v>1363</v>
      </c>
      <c r="I3976" s="88">
        <v>1390</v>
      </c>
      <c r="J3976" s="88">
        <v>1325</v>
      </c>
      <c r="K3976" s="88">
        <v>1252</v>
      </c>
      <c r="L3976" s="89">
        <v>1237</v>
      </c>
      <c r="M3976" s="90">
        <f>IFERROR(L3976/F3976,"-")</f>
        <v>0.94211728865194211</v>
      </c>
      <c r="N3976" s="91">
        <f>L3976-F3976</f>
        <v>-76</v>
      </c>
      <c r="O3976" s="89">
        <v>1213</v>
      </c>
      <c r="P3976" s="92">
        <v>1093</v>
      </c>
      <c r="Q3976" s="93">
        <f>IFERROR(O3976/P3976,"-")</f>
        <v>1.1097895699908509</v>
      </c>
      <c r="W3976" s="1" t="str">
        <f t="shared" si="529"/>
        <v>37香川県</v>
      </c>
    </row>
    <row r="3977" spans="1:23" s="5" customFormat="1" x14ac:dyDescent="0.15">
      <c r="A3977" s="94">
        <f t="shared" si="528"/>
        <v>265</v>
      </c>
      <c r="B3977" s="94">
        <f>B3976</f>
        <v>3706</v>
      </c>
      <c r="D3977" s="95"/>
      <c r="E3977" s="96" t="s">
        <v>34</v>
      </c>
      <c r="F3977" s="97">
        <v>0.96261682242990654</v>
      </c>
      <c r="G3977" s="98"/>
      <c r="H3977" s="97">
        <v>0.978494623655914</v>
      </c>
      <c r="I3977" s="97">
        <v>0.97802197802197799</v>
      </c>
      <c r="J3977" s="97">
        <v>0.98888888888888893</v>
      </c>
      <c r="K3977" s="97">
        <v>0.97777777777777775</v>
      </c>
      <c r="L3977" s="97">
        <v>0.97727272727272729</v>
      </c>
      <c r="M3977" s="99"/>
      <c r="N3977" s="99"/>
      <c r="O3977" s="100"/>
      <c r="P3977" s="100"/>
      <c r="Q3977" s="99"/>
      <c r="W3977" s="5" t="str">
        <f t="shared" si="529"/>
        <v>37香川県</v>
      </c>
    </row>
    <row r="3978" spans="1:23" x14ac:dyDescent="0.15">
      <c r="A3978" s="8">
        <f>(ROW()+12)/15</f>
        <v>266</v>
      </c>
      <c r="B3978" s="8"/>
      <c r="C3978" s="101">
        <f>(ROW()+12)/15</f>
        <v>266</v>
      </c>
      <c r="D3978" s="101"/>
      <c r="R3978" s="1" t="str">
        <f>"（"&amp;H3980&amp;"　"&amp;H3981&amp;"構想区域）"</f>
        <v>（香川県　西部構想区域）</v>
      </c>
      <c r="W3978" s="1" t="str">
        <f>TEXT(F3980,"0?")&amp;H3980</f>
        <v>37香川県</v>
      </c>
    </row>
    <row r="3979" spans="1:23" ht="14.25" thickBot="1" x14ac:dyDescent="0.2">
      <c r="A3979" s="8">
        <f t="shared" ref="A3979:A3992" si="530">A3978</f>
        <v>266</v>
      </c>
      <c r="B3979" s="8"/>
      <c r="C3979" s="1" t="s">
        <v>3</v>
      </c>
      <c r="W3979" s="1" t="str">
        <f>W3978</f>
        <v>37香川県</v>
      </c>
    </row>
    <row r="3980" spans="1:23" x14ac:dyDescent="0.15">
      <c r="A3980" s="8">
        <f t="shared" si="530"/>
        <v>266</v>
      </c>
      <c r="B3980" s="8">
        <v>3707</v>
      </c>
      <c r="D3980" s="10" t="s">
        <v>4</v>
      </c>
      <c r="E3980" s="11"/>
      <c r="F3980" s="12">
        <f>QUOTIENT(F3981,100)</f>
        <v>37</v>
      </c>
      <c r="G3980" s="13"/>
      <c r="H3980" s="14" t="s">
        <v>324</v>
      </c>
      <c r="I3980" s="15"/>
      <c r="N3980" s="16"/>
      <c r="W3980" s="1" t="str">
        <f t="shared" ref="W3980:W3992" si="531">W3979</f>
        <v>37香川県</v>
      </c>
    </row>
    <row r="3981" spans="1:23" x14ac:dyDescent="0.15">
      <c r="A3981" s="8">
        <f t="shared" si="530"/>
        <v>266</v>
      </c>
      <c r="B3981" s="8">
        <f>B3980</f>
        <v>3707</v>
      </c>
      <c r="D3981" s="17" t="s">
        <v>5</v>
      </c>
      <c r="E3981" s="18"/>
      <c r="F3981" s="19">
        <f>B3981</f>
        <v>3707</v>
      </c>
      <c r="G3981" s="20"/>
      <c r="H3981" s="21" t="s">
        <v>133</v>
      </c>
      <c r="I3981" s="22"/>
      <c r="N3981" s="16"/>
      <c r="W3981" s="1" t="str">
        <f t="shared" si="531"/>
        <v>37香川県</v>
      </c>
    </row>
    <row r="3982" spans="1:23" x14ac:dyDescent="0.15">
      <c r="A3982" s="8">
        <f t="shared" si="530"/>
        <v>266</v>
      </c>
      <c r="B3982" s="8">
        <f>B3981</f>
        <v>3707</v>
      </c>
      <c r="D3982" s="23" t="s">
        <v>6</v>
      </c>
      <c r="E3982" s="24"/>
      <c r="F3982" s="25">
        <v>40.076900000000002</v>
      </c>
      <c r="G3982" s="26"/>
      <c r="H3982" s="26"/>
      <c r="I3982" s="27"/>
      <c r="J3982" s="28"/>
      <c r="K3982" s="28"/>
      <c r="M3982" s="28"/>
      <c r="N3982" s="29"/>
      <c r="O3982" s="30" t="s">
        <v>7</v>
      </c>
      <c r="W3982" s="1" t="str">
        <f t="shared" si="531"/>
        <v>37香川県</v>
      </c>
    </row>
    <row r="3983" spans="1:23" ht="14.25" thickBot="1" x14ac:dyDescent="0.2">
      <c r="A3983" s="8">
        <f t="shared" si="530"/>
        <v>266</v>
      </c>
      <c r="B3983" s="8">
        <f>B3982</f>
        <v>3707</v>
      </c>
      <c r="D3983" s="31" t="s">
        <v>8</v>
      </c>
      <c r="E3983" s="32"/>
      <c r="F3983" s="33">
        <v>929.94</v>
      </c>
      <c r="G3983" s="34"/>
      <c r="H3983" s="34"/>
      <c r="I3983" s="35"/>
      <c r="J3983" s="36"/>
      <c r="K3983" s="36"/>
      <c r="M3983" s="36"/>
      <c r="O3983" s="37">
        <v>-2.5000000000000008E-2</v>
      </c>
      <c r="P3983" s="37"/>
      <c r="W3983" s="1" t="str">
        <f t="shared" si="531"/>
        <v>37香川県</v>
      </c>
    </row>
    <row r="3984" spans="1:23" ht="14.25" thickBot="1" x14ac:dyDescent="0.2">
      <c r="A3984" s="8">
        <f t="shared" si="530"/>
        <v>266</v>
      </c>
      <c r="B3984" s="8"/>
      <c r="C3984" s="1" t="s">
        <v>9</v>
      </c>
      <c r="W3984" s="1" t="str">
        <f t="shared" si="531"/>
        <v>37香川県</v>
      </c>
    </row>
    <row r="3985" spans="1:23" ht="13.5" customHeight="1" x14ac:dyDescent="0.15">
      <c r="A3985" s="8">
        <f t="shared" si="530"/>
        <v>266</v>
      </c>
      <c r="B3985" s="8"/>
      <c r="D3985" s="38"/>
      <c r="E3985" s="39"/>
      <c r="F3985" s="40" t="s">
        <v>10</v>
      </c>
      <c r="G3985" s="41"/>
      <c r="H3985" s="42" t="s">
        <v>11</v>
      </c>
      <c r="I3985" s="42" t="s">
        <v>12</v>
      </c>
      <c r="J3985" s="42" t="s">
        <v>13</v>
      </c>
      <c r="K3985" s="42" t="s">
        <v>14</v>
      </c>
      <c r="L3985" s="43" t="s">
        <v>15</v>
      </c>
      <c r="M3985" s="41"/>
      <c r="N3985" s="41"/>
      <c r="O3985" s="43" t="s">
        <v>16</v>
      </c>
      <c r="P3985" s="41"/>
      <c r="Q3985" s="44"/>
      <c r="W3985" s="1" t="str">
        <f t="shared" si="531"/>
        <v>37香川県</v>
      </c>
    </row>
    <row r="3986" spans="1:23" ht="32.25" thickBot="1" x14ac:dyDescent="0.2">
      <c r="A3986" s="8">
        <f t="shared" si="530"/>
        <v>266</v>
      </c>
      <c r="B3986" s="8"/>
      <c r="D3986" s="45"/>
      <c r="E3986" s="46"/>
      <c r="F3986" s="47" t="s">
        <v>17</v>
      </c>
      <c r="G3986" s="48" t="s">
        <v>18</v>
      </c>
      <c r="H3986" s="49" t="s">
        <v>19</v>
      </c>
      <c r="I3986" s="49" t="s">
        <v>20</v>
      </c>
      <c r="J3986" s="49" t="s">
        <v>21</v>
      </c>
      <c r="K3986" s="49" t="s">
        <v>22</v>
      </c>
      <c r="L3986" s="50" t="s">
        <v>23</v>
      </c>
      <c r="M3986" s="51" t="s">
        <v>24</v>
      </c>
      <c r="N3986" s="52" t="s">
        <v>25</v>
      </c>
      <c r="O3986" s="53" t="s">
        <v>26</v>
      </c>
      <c r="P3986" s="51" t="s">
        <v>27</v>
      </c>
      <c r="Q3986" s="54" t="s">
        <v>28</v>
      </c>
      <c r="W3986" s="1" t="str">
        <f t="shared" si="531"/>
        <v>37香川県</v>
      </c>
    </row>
    <row r="3987" spans="1:23" ht="14.25" thickTop="1" x14ac:dyDescent="0.15">
      <c r="A3987" s="8">
        <f t="shared" si="530"/>
        <v>266</v>
      </c>
      <c r="B3987" s="8">
        <f>B3982</f>
        <v>3707</v>
      </c>
      <c r="D3987" s="55"/>
      <c r="E3987" s="56" t="s">
        <v>29</v>
      </c>
      <c r="F3987" s="57">
        <f>SUM(F3988:F3991)</f>
        <v>5519</v>
      </c>
      <c r="G3987" s="58">
        <f>IFERROR(F3987/P3987,"-")</f>
        <v>1.1990006517488594</v>
      </c>
      <c r="H3987" s="59">
        <f>SUM(H3988:H3991)</f>
        <v>5334</v>
      </c>
      <c r="I3987" s="59">
        <f>SUM(I3988:I3991)</f>
        <v>5260</v>
      </c>
      <c r="J3987" s="59">
        <f>SUM(J3988:J3991)</f>
        <v>5209</v>
      </c>
      <c r="K3987" s="59">
        <f>SUM(K3988:K3991)</f>
        <v>5488</v>
      </c>
      <c r="L3987" s="60">
        <f>SUM(L3988:L3991)</f>
        <v>5264</v>
      </c>
      <c r="M3987" s="61">
        <f>IFERROR(L3987/F3987,"-")</f>
        <v>0.95379597753216161</v>
      </c>
      <c r="N3987" s="62">
        <f>L3987-F3987</f>
        <v>-255</v>
      </c>
      <c r="O3987" s="60">
        <f>SUM(O3988:O3991)</f>
        <v>5341</v>
      </c>
      <c r="P3987" s="63">
        <f>SUM(P3988:P3991)</f>
        <v>4603</v>
      </c>
      <c r="Q3987" s="64">
        <f>IFERROR(O3987/P3987,"-")</f>
        <v>1.1603302194221161</v>
      </c>
      <c r="W3987" s="1" t="str">
        <f t="shared" si="531"/>
        <v>37香川県</v>
      </c>
    </row>
    <row r="3988" spans="1:23" x14ac:dyDescent="0.15">
      <c r="A3988" s="8">
        <f t="shared" si="530"/>
        <v>266</v>
      </c>
      <c r="B3988" s="8">
        <f>B3987</f>
        <v>3707</v>
      </c>
      <c r="D3988" s="65"/>
      <c r="E3988" s="66" t="s">
        <v>30</v>
      </c>
      <c r="F3988" s="67">
        <v>147</v>
      </c>
      <c r="G3988" s="68">
        <f>IFERROR(F3988/P3988,"-")</f>
        <v>0.33485193621867881</v>
      </c>
      <c r="H3988" s="69">
        <v>134</v>
      </c>
      <c r="I3988" s="69">
        <v>128</v>
      </c>
      <c r="J3988" s="69">
        <v>141</v>
      </c>
      <c r="K3988" s="69">
        <v>141</v>
      </c>
      <c r="L3988" s="70">
        <v>141</v>
      </c>
      <c r="M3988" s="71">
        <f>IFERROR(L3988/F3988,"-")</f>
        <v>0.95918367346938771</v>
      </c>
      <c r="N3988" s="72">
        <f>L3988-F3988</f>
        <v>-6</v>
      </c>
      <c r="O3988" s="70">
        <v>309</v>
      </c>
      <c r="P3988" s="73">
        <v>439</v>
      </c>
      <c r="Q3988" s="74">
        <f>IFERROR(O3988/P3988,"-")</f>
        <v>0.70387243735763094</v>
      </c>
      <c r="W3988" s="1" t="str">
        <f t="shared" si="531"/>
        <v>37香川県</v>
      </c>
    </row>
    <row r="3989" spans="1:23" x14ac:dyDescent="0.15">
      <c r="A3989" s="8">
        <f t="shared" si="530"/>
        <v>266</v>
      </c>
      <c r="B3989" s="8">
        <f>B3988</f>
        <v>3707</v>
      </c>
      <c r="D3989" s="65"/>
      <c r="E3989" s="75" t="s">
        <v>31</v>
      </c>
      <c r="F3989" s="76">
        <v>2765</v>
      </c>
      <c r="G3989" s="77">
        <f>IFERROR(F3989/P3989,"-")</f>
        <v>1.9068965517241379</v>
      </c>
      <c r="H3989" s="78">
        <v>2638</v>
      </c>
      <c r="I3989" s="78">
        <v>2420</v>
      </c>
      <c r="J3989" s="78">
        <v>2526</v>
      </c>
      <c r="K3989" s="78">
        <v>2549</v>
      </c>
      <c r="L3989" s="79">
        <v>2289</v>
      </c>
      <c r="M3989" s="80">
        <f>IFERROR(L3989/F3989,"-")</f>
        <v>0.82784810126582276</v>
      </c>
      <c r="N3989" s="81">
        <f>L3989-F3989</f>
        <v>-476</v>
      </c>
      <c r="O3989" s="79">
        <v>2114</v>
      </c>
      <c r="P3989" s="82">
        <v>1450</v>
      </c>
      <c r="Q3989" s="83">
        <f>IFERROR(O3989/P3989,"-")</f>
        <v>1.4579310344827585</v>
      </c>
      <c r="W3989" s="1" t="str">
        <f t="shared" si="531"/>
        <v>37香川県</v>
      </c>
    </row>
    <row r="3990" spans="1:23" x14ac:dyDescent="0.15">
      <c r="A3990" s="8">
        <f t="shared" si="530"/>
        <v>266</v>
      </c>
      <c r="B3990" s="8">
        <f>B3989</f>
        <v>3707</v>
      </c>
      <c r="D3990" s="65"/>
      <c r="E3990" s="75" t="s">
        <v>32</v>
      </c>
      <c r="F3990" s="76">
        <v>826</v>
      </c>
      <c r="G3990" s="77">
        <f>IFERROR(F3990/P3990,"-")</f>
        <v>0.51754385964912286</v>
      </c>
      <c r="H3990" s="78">
        <v>857</v>
      </c>
      <c r="I3990" s="78">
        <v>1026</v>
      </c>
      <c r="J3990" s="78">
        <v>1096</v>
      </c>
      <c r="K3990" s="78">
        <v>1064</v>
      </c>
      <c r="L3990" s="79">
        <v>1174</v>
      </c>
      <c r="M3990" s="80">
        <f>IFERROR(L3990/F3990,"-")</f>
        <v>1.4213075060532687</v>
      </c>
      <c r="N3990" s="81">
        <f>L3990-F3990</f>
        <v>348</v>
      </c>
      <c r="O3990" s="79">
        <v>1337</v>
      </c>
      <c r="P3990" s="82">
        <v>1596</v>
      </c>
      <c r="Q3990" s="83">
        <f>IFERROR(O3990/P3990,"-")</f>
        <v>0.83771929824561409</v>
      </c>
      <c r="W3990" s="1" t="str">
        <f t="shared" si="531"/>
        <v>37香川県</v>
      </c>
    </row>
    <row r="3991" spans="1:23" ht="14.25" thickBot="1" x14ac:dyDescent="0.2">
      <c r="A3991" s="8">
        <f t="shared" si="530"/>
        <v>266</v>
      </c>
      <c r="B3991" s="8">
        <f>B3990</f>
        <v>3707</v>
      </c>
      <c r="D3991" s="84"/>
      <c r="E3991" s="85" t="s">
        <v>33</v>
      </c>
      <c r="F3991" s="86">
        <v>1781</v>
      </c>
      <c r="G3991" s="87">
        <f>IFERROR(F3991/P3991,"-")</f>
        <v>1.5930232558139534</v>
      </c>
      <c r="H3991" s="88">
        <v>1705</v>
      </c>
      <c r="I3991" s="88">
        <v>1686</v>
      </c>
      <c r="J3991" s="88">
        <v>1446</v>
      </c>
      <c r="K3991" s="88">
        <v>1734</v>
      </c>
      <c r="L3991" s="89">
        <v>1660</v>
      </c>
      <c r="M3991" s="90">
        <f>IFERROR(L3991/F3991,"-")</f>
        <v>0.93206064008983713</v>
      </c>
      <c r="N3991" s="91">
        <f>L3991-F3991</f>
        <v>-121</v>
      </c>
      <c r="O3991" s="89">
        <v>1581</v>
      </c>
      <c r="P3991" s="92">
        <v>1118</v>
      </c>
      <c r="Q3991" s="93">
        <f>IFERROR(O3991/P3991,"-")</f>
        <v>1.4141323792486584</v>
      </c>
      <c r="W3991" s="1" t="str">
        <f t="shared" si="531"/>
        <v>37香川県</v>
      </c>
    </row>
    <row r="3992" spans="1:23" s="5" customFormat="1" x14ac:dyDescent="0.15">
      <c r="A3992" s="94">
        <f t="shared" si="530"/>
        <v>266</v>
      </c>
      <c r="B3992" s="94">
        <f>B3991</f>
        <v>3707</v>
      </c>
      <c r="D3992" s="95"/>
      <c r="E3992" s="96" t="s">
        <v>34</v>
      </c>
      <c r="F3992" s="97">
        <v>0.97297297297297303</v>
      </c>
      <c r="G3992" s="98"/>
      <c r="H3992" s="97">
        <v>0.97142857142857142</v>
      </c>
      <c r="I3992" s="97">
        <v>0.98550724637681164</v>
      </c>
      <c r="J3992" s="97">
        <v>0.96969696969696972</v>
      </c>
      <c r="K3992" s="97">
        <v>0.95454545454545459</v>
      </c>
      <c r="L3992" s="97">
        <v>0.96923076923076923</v>
      </c>
      <c r="M3992" s="99"/>
      <c r="N3992" s="99"/>
      <c r="O3992" s="100"/>
      <c r="P3992" s="100"/>
      <c r="Q3992" s="99"/>
      <c r="W3992" s="5" t="str">
        <f t="shared" si="531"/>
        <v>37香川県</v>
      </c>
    </row>
    <row r="3993" spans="1:23" x14ac:dyDescent="0.15">
      <c r="A3993" s="8">
        <f>(ROW()+12)/15</f>
        <v>267</v>
      </c>
      <c r="B3993" s="8"/>
      <c r="C3993" s="101">
        <f>(ROW()+12)/15</f>
        <v>267</v>
      </c>
      <c r="D3993" s="101"/>
      <c r="R3993" s="1" t="str">
        <f>"（"&amp;H3995&amp;"　"&amp;H3996&amp;"構想区域）"</f>
        <v>（愛媛県　宇摩構想区域）</v>
      </c>
      <c r="W3993" s="1" t="str">
        <f>TEXT(F3995,"0?")&amp;H3995</f>
        <v>38愛媛県</v>
      </c>
    </row>
    <row r="3994" spans="1:23" ht="14.25" thickBot="1" x14ac:dyDescent="0.2">
      <c r="A3994" s="8">
        <f t="shared" ref="A3994:A4007" si="532">A3993</f>
        <v>267</v>
      </c>
      <c r="B3994" s="8"/>
      <c r="C3994" s="1" t="s">
        <v>3</v>
      </c>
      <c r="W3994" s="1" t="str">
        <f>W3993</f>
        <v>38愛媛県</v>
      </c>
    </row>
    <row r="3995" spans="1:23" x14ac:dyDescent="0.15">
      <c r="A3995" s="8">
        <f t="shared" si="532"/>
        <v>267</v>
      </c>
      <c r="B3995" s="8">
        <v>3801</v>
      </c>
      <c r="D3995" s="10" t="s">
        <v>4</v>
      </c>
      <c r="E3995" s="11"/>
      <c r="F3995" s="12">
        <f>QUOTIENT(F3996,100)</f>
        <v>38</v>
      </c>
      <c r="G3995" s="13"/>
      <c r="H3995" s="14" t="s">
        <v>326</v>
      </c>
      <c r="I3995" s="15"/>
      <c r="N3995" s="16"/>
      <c r="W3995" s="1" t="str">
        <f t="shared" ref="W3995:W4007" si="533">W3994</f>
        <v>38愛媛県</v>
      </c>
    </row>
    <row r="3996" spans="1:23" x14ac:dyDescent="0.15">
      <c r="A3996" s="8">
        <f t="shared" si="532"/>
        <v>267</v>
      </c>
      <c r="B3996" s="8">
        <f>B3995</f>
        <v>3801</v>
      </c>
      <c r="D3996" s="17" t="s">
        <v>5</v>
      </c>
      <c r="E3996" s="18"/>
      <c r="F3996" s="19">
        <f>B3996</f>
        <v>3801</v>
      </c>
      <c r="G3996" s="20"/>
      <c r="H3996" s="21" t="s">
        <v>327</v>
      </c>
      <c r="I3996" s="22"/>
      <c r="N3996" s="16"/>
      <c r="W3996" s="1" t="str">
        <f t="shared" si="533"/>
        <v>38愛媛県</v>
      </c>
    </row>
    <row r="3997" spans="1:23" x14ac:dyDescent="0.15">
      <c r="A3997" s="8">
        <f t="shared" si="532"/>
        <v>267</v>
      </c>
      <c r="B3997" s="8">
        <f>B3996</f>
        <v>3801</v>
      </c>
      <c r="D3997" s="23" t="s">
        <v>6</v>
      </c>
      <c r="E3997" s="24"/>
      <c r="F3997" s="25">
        <v>8.2753999999999994</v>
      </c>
      <c r="G3997" s="26"/>
      <c r="H3997" s="26"/>
      <c r="I3997" s="27"/>
      <c r="J3997" s="28"/>
      <c r="K3997" s="28"/>
      <c r="M3997" s="28"/>
      <c r="N3997" s="29"/>
      <c r="O3997" s="30" t="s">
        <v>7</v>
      </c>
      <c r="W3997" s="1" t="str">
        <f t="shared" si="533"/>
        <v>38愛媛県</v>
      </c>
    </row>
    <row r="3998" spans="1:23" ht="14.25" thickBot="1" x14ac:dyDescent="0.2">
      <c r="A3998" s="8">
        <f t="shared" si="532"/>
        <v>267</v>
      </c>
      <c r="B3998" s="8">
        <f>B3997</f>
        <v>3801</v>
      </c>
      <c r="D3998" s="31" t="s">
        <v>8</v>
      </c>
      <c r="E3998" s="32"/>
      <c r="F3998" s="33">
        <v>421.24</v>
      </c>
      <c r="G3998" s="34"/>
      <c r="H3998" s="34"/>
      <c r="I3998" s="35"/>
      <c r="J3998" s="36"/>
      <c r="K3998" s="36"/>
      <c r="M3998" s="36"/>
      <c r="O3998" s="37">
        <v>-0.129</v>
      </c>
      <c r="P3998" s="37"/>
      <c r="W3998" s="1" t="str">
        <f t="shared" si="533"/>
        <v>38愛媛県</v>
      </c>
    </row>
    <row r="3999" spans="1:23" ht="14.25" thickBot="1" x14ac:dyDescent="0.2">
      <c r="A3999" s="8">
        <f t="shared" si="532"/>
        <v>267</v>
      </c>
      <c r="B3999" s="8"/>
      <c r="C3999" s="1" t="s">
        <v>9</v>
      </c>
      <c r="W3999" s="1" t="str">
        <f t="shared" si="533"/>
        <v>38愛媛県</v>
      </c>
    </row>
    <row r="4000" spans="1:23" ht="13.5" customHeight="1" x14ac:dyDescent="0.15">
      <c r="A4000" s="8">
        <f t="shared" si="532"/>
        <v>267</v>
      </c>
      <c r="B4000" s="8"/>
      <c r="D4000" s="38"/>
      <c r="E4000" s="39"/>
      <c r="F4000" s="40" t="s">
        <v>10</v>
      </c>
      <c r="G4000" s="41"/>
      <c r="H4000" s="42" t="s">
        <v>11</v>
      </c>
      <c r="I4000" s="42" t="s">
        <v>12</v>
      </c>
      <c r="J4000" s="42" t="s">
        <v>13</v>
      </c>
      <c r="K4000" s="42" t="s">
        <v>14</v>
      </c>
      <c r="L4000" s="43" t="s">
        <v>15</v>
      </c>
      <c r="M4000" s="41"/>
      <c r="N4000" s="41"/>
      <c r="O4000" s="43" t="s">
        <v>16</v>
      </c>
      <c r="P4000" s="41"/>
      <c r="Q4000" s="44"/>
      <c r="W4000" s="1" t="str">
        <f t="shared" si="533"/>
        <v>38愛媛県</v>
      </c>
    </row>
    <row r="4001" spans="1:23" ht="32.25" thickBot="1" x14ac:dyDescent="0.2">
      <c r="A4001" s="8">
        <f t="shared" si="532"/>
        <v>267</v>
      </c>
      <c r="B4001" s="8"/>
      <c r="D4001" s="45"/>
      <c r="E4001" s="46"/>
      <c r="F4001" s="47" t="s">
        <v>17</v>
      </c>
      <c r="G4001" s="48" t="s">
        <v>18</v>
      </c>
      <c r="H4001" s="49" t="s">
        <v>19</v>
      </c>
      <c r="I4001" s="49" t="s">
        <v>20</v>
      </c>
      <c r="J4001" s="49" t="s">
        <v>21</v>
      </c>
      <c r="K4001" s="49" t="s">
        <v>22</v>
      </c>
      <c r="L4001" s="50" t="s">
        <v>23</v>
      </c>
      <c r="M4001" s="51" t="s">
        <v>24</v>
      </c>
      <c r="N4001" s="52" t="s">
        <v>25</v>
      </c>
      <c r="O4001" s="53" t="s">
        <v>26</v>
      </c>
      <c r="P4001" s="51" t="s">
        <v>27</v>
      </c>
      <c r="Q4001" s="54" t="s">
        <v>28</v>
      </c>
      <c r="W4001" s="1" t="str">
        <f t="shared" si="533"/>
        <v>38愛媛県</v>
      </c>
    </row>
    <row r="4002" spans="1:23" ht="14.25" thickTop="1" x14ac:dyDescent="0.15">
      <c r="A4002" s="8">
        <f t="shared" si="532"/>
        <v>267</v>
      </c>
      <c r="B4002" s="8">
        <f>B3997</f>
        <v>3801</v>
      </c>
      <c r="D4002" s="55"/>
      <c r="E4002" s="56" t="s">
        <v>29</v>
      </c>
      <c r="F4002" s="57">
        <f>SUM(F4003:F4006)</f>
        <v>1138</v>
      </c>
      <c r="G4002" s="58">
        <f>IFERROR(F4002/P4002,"-")</f>
        <v>1.2946530147895337</v>
      </c>
      <c r="H4002" s="59">
        <f>SUM(H4003:H4006)</f>
        <v>973</v>
      </c>
      <c r="I4002" s="59">
        <f>SUM(I4003:I4006)</f>
        <v>973</v>
      </c>
      <c r="J4002" s="59">
        <f>SUM(J4003:J4006)</f>
        <v>913</v>
      </c>
      <c r="K4002" s="59">
        <f>SUM(K4003:K4006)</f>
        <v>877</v>
      </c>
      <c r="L4002" s="60">
        <f>SUM(L4003:L4006)</f>
        <v>870</v>
      </c>
      <c r="M4002" s="61">
        <f>IFERROR(L4002/F4002,"-")</f>
        <v>0.76449912126537789</v>
      </c>
      <c r="N4002" s="62">
        <f>L4002-F4002</f>
        <v>-268</v>
      </c>
      <c r="O4002" s="60">
        <f>SUM(O4003:O4006)</f>
        <v>832</v>
      </c>
      <c r="P4002" s="63">
        <f>SUM(P4003:P4006)</f>
        <v>879</v>
      </c>
      <c r="Q4002" s="64">
        <f>IFERROR(O4002/P4002,"-")</f>
        <v>0.94653014789533563</v>
      </c>
      <c r="W4002" s="1" t="str">
        <f t="shared" si="533"/>
        <v>38愛媛県</v>
      </c>
    </row>
    <row r="4003" spans="1:23" x14ac:dyDescent="0.15">
      <c r="A4003" s="8">
        <f t="shared" si="532"/>
        <v>267</v>
      </c>
      <c r="B4003" s="8">
        <f>B4002</f>
        <v>3801</v>
      </c>
      <c r="D4003" s="65"/>
      <c r="E4003" s="66" t="s">
        <v>30</v>
      </c>
      <c r="F4003" s="67">
        <v>10</v>
      </c>
      <c r="G4003" s="68">
        <f>IFERROR(F4003/P4003,"-")</f>
        <v>0.19607843137254902</v>
      </c>
      <c r="H4003" s="69">
        <v>64</v>
      </c>
      <c r="I4003" s="69">
        <v>69</v>
      </c>
      <c r="J4003" s="69">
        <v>69</v>
      </c>
      <c r="K4003" s="69">
        <v>70</v>
      </c>
      <c r="L4003" s="70">
        <v>18</v>
      </c>
      <c r="M4003" s="71">
        <f>IFERROR(L4003/F4003,"-")</f>
        <v>1.8</v>
      </c>
      <c r="N4003" s="72">
        <f>L4003-F4003</f>
        <v>8</v>
      </c>
      <c r="O4003" s="70">
        <v>18</v>
      </c>
      <c r="P4003" s="73">
        <v>51</v>
      </c>
      <c r="Q4003" s="74">
        <f>IFERROR(O4003/P4003,"-")</f>
        <v>0.35294117647058826</v>
      </c>
      <c r="W4003" s="1" t="str">
        <f t="shared" si="533"/>
        <v>38愛媛県</v>
      </c>
    </row>
    <row r="4004" spans="1:23" x14ac:dyDescent="0.15">
      <c r="A4004" s="8">
        <f t="shared" si="532"/>
        <v>267</v>
      </c>
      <c r="B4004" s="8">
        <f>B4003</f>
        <v>3801</v>
      </c>
      <c r="D4004" s="65"/>
      <c r="E4004" s="75" t="s">
        <v>31</v>
      </c>
      <c r="F4004" s="76">
        <v>471</v>
      </c>
      <c r="G4004" s="77">
        <f>IFERROR(F4004/P4004,"-")</f>
        <v>1.4858044164037856</v>
      </c>
      <c r="H4004" s="78">
        <v>375</v>
      </c>
      <c r="I4004" s="78">
        <v>370</v>
      </c>
      <c r="J4004" s="78">
        <v>366</v>
      </c>
      <c r="K4004" s="78">
        <v>348</v>
      </c>
      <c r="L4004" s="79">
        <v>419</v>
      </c>
      <c r="M4004" s="80">
        <f>IFERROR(L4004/F4004,"-")</f>
        <v>0.88959660297239918</v>
      </c>
      <c r="N4004" s="81">
        <f>L4004-F4004</f>
        <v>-52</v>
      </c>
      <c r="O4004" s="79">
        <v>400</v>
      </c>
      <c r="P4004" s="82">
        <v>317</v>
      </c>
      <c r="Q4004" s="83">
        <f>IFERROR(O4004/P4004,"-")</f>
        <v>1.2618296529968454</v>
      </c>
      <c r="W4004" s="1" t="str">
        <f t="shared" si="533"/>
        <v>38愛媛県</v>
      </c>
    </row>
    <row r="4005" spans="1:23" x14ac:dyDescent="0.15">
      <c r="A4005" s="8">
        <f t="shared" si="532"/>
        <v>267</v>
      </c>
      <c r="B4005" s="8">
        <f>B4004</f>
        <v>3801</v>
      </c>
      <c r="D4005" s="65"/>
      <c r="E4005" s="75" t="s">
        <v>32</v>
      </c>
      <c r="F4005" s="76">
        <v>184</v>
      </c>
      <c r="G4005" s="77">
        <f>IFERROR(F4005/P4005,"-")</f>
        <v>0.62585034013605445</v>
      </c>
      <c r="H4005" s="78">
        <v>211</v>
      </c>
      <c r="I4005" s="78">
        <v>211</v>
      </c>
      <c r="J4005" s="78">
        <v>152</v>
      </c>
      <c r="K4005" s="78">
        <v>146</v>
      </c>
      <c r="L4005" s="79">
        <v>74</v>
      </c>
      <c r="M4005" s="80">
        <f>IFERROR(L4005/F4005,"-")</f>
        <v>0.40217391304347827</v>
      </c>
      <c r="N4005" s="81">
        <f>L4005-F4005</f>
        <v>-110</v>
      </c>
      <c r="O4005" s="79">
        <v>74</v>
      </c>
      <c r="P4005" s="82">
        <v>294</v>
      </c>
      <c r="Q4005" s="83">
        <f>IFERROR(O4005/P4005,"-")</f>
        <v>0.25170068027210885</v>
      </c>
      <c r="W4005" s="1" t="str">
        <f t="shared" si="533"/>
        <v>38愛媛県</v>
      </c>
    </row>
    <row r="4006" spans="1:23" ht="14.25" thickBot="1" x14ac:dyDescent="0.2">
      <c r="A4006" s="8">
        <f t="shared" si="532"/>
        <v>267</v>
      </c>
      <c r="B4006" s="8">
        <f>B4005</f>
        <v>3801</v>
      </c>
      <c r="D4006" s="84"/>
      <c r="E4006" s="85" t="s">
        <v>33</v>
      </c>
      <c r="F4006" s="86">
        <v>473</v>
      </c>
      <c r="G4006" s="87">
        <f>IFERROR(F4006/P4006,"-")</f>
        <v>2.1797235023041477</v>
      </c>
      <c r="H4006" s="88">
        <v>323</v>
      </c>
      <c r="I4006" s="88">
        <v>323</v>
      </c>
      <c r="J4006" s="88">
        <v>326</v>
      </c>
      <c r="K4006" s="88">
        <v>313</v>
      </c>
      <c r="L4006" s="89">
        <v>359</v>
      </c>
      <c r="M4006" s="90">
        <f>IFERROR(L4006/F4006,"-")</f>
        <v>0.75898520084566601</v>
      </c>
      <c r="N4006" s="91">
        <f>L4006-F4006</f>
        <v>-114</v>
      </c>
      <c r="O4006" s="89">
        <v>340</v>
      </c>
      <c r="P4006" s="92">
        <v>217</v>
      </c>
      <c r="Q4006" s="93">
        <f>IFERROR(O4006/P4006,"-")</f>
        <v>1.566820276497696</v>
      </c>
      <c r="W4006" s="1" t="str">
        <f t="shared" si="533"/>
        <v>38愛媛県</v>
      </c>
    </row>
    <row r="4007" spans="1:23" s="5" customFormat="1" x14ac:dyDescent="0.15">
      <c r="A4007" s="94">
        <f t="shared" si="532"/>
        <v>267</v>
      </c>
      <c r="B4007" s="94">
        <f>B4006</f>
        <v>3801</v>
      </c>
      <c r="D4007" s="95"/>
      <c r="E4007" s="96" t="s">
        <v>34</v>
      </c>
      <c r="F4007" s="97">
        <v>1</v>
      </c>
      <c r="G4007" s="98"/>
      <c r="H4007" s="97">
        <v>1</v>
      </c>
      <c r="I4007" s="97">
        <v>1</v>
      </c>
      <c r="J4007" s="97">
        <v>1</v>
      </c>
      <c r="K4007" s="97">
        <v>1</v>
      </c>
      <c r="L4007" s="97">
        <v>1</v>
      </c>
      <c r="M4007" s="99"/>
      <c r="N4007" s="99"/>
      <c r="O4007" s="100"/>
      <c r="P4007" s="100"/>
      <c r="Q4007" s="99"/>
      <c r="W4007" s="5" t="str">
        <f t="shared" si="533"/>
        <v>38愛媛県</v>
      </c>
    </row>
    <row r="4008" spans="1:23" x14ac:dyDescent="0.15">
      <c r="A4008" s="8">
        <f>(ROW()+12)/15</f>
        <v>268</v>
      </c>
      <c r="B4008" s="8"/>
      <c r="C4008" s="101">
        <f>(ROW()+12)/15</f>
        <v>268</v>
      </c>
      <c r="D4008" s="101"/>
      <c r="R4008" s="1" t="str">
        <f>"（"&amp;H4010&amp;"　"&amp;H4011&amp;"構想区域）"</f>
        <v>（愛媛県　新居浜・西条構想区域）</v>
      </c>
      <c r="W4008" s="1" t="str">
        <f>TEXT(F4010,"0?")&amp;H4010</f>
        <v>38愛媛県</v>
      </c>
    </row>
    <row r="4009" spans="1:23" ht="14.25" thickBot="1" x14ac:dyDescent="0.2">
      <c r="A4009" s="8">
        <f t="shared" ref="A4009:A4022" si="534">A4008</f>
        <v>268</v>
      </c>
      <c r="B4009" s="8"/>
      <c r="C4009" s="1" t="s">
        <v>3</v>
      </c>
      <c r="W4009" s="1" t="str">
        <f>W4008</f>
        <v>38愛媛県</v>
      </c>
    </row>
    <row r="4010" spans="1:23" x14ac:dyDescent="0.15">
      <c r="A4010" s="8">
        <f t="shared" si="534"/>
        <v>268</v>
      </c>
      <c r="B4010" s="8">
        <v>3802</v>
      </c>
      <c r="D4010" s="10" t="s">
        <v>4</v>
      </c>
      <c r="E4010" s="11"/>
      <c r="F4010" s="12">
        <f>QUOTIENT(F4011,100)</f>
        <v>38</v>
      </c>
      <c r="G4010" s="13"/>
      <c r="H4010" s="14" t="s">
        <v>326</v>
      </c>
      <c r="I4010" s="15"/>
      <c r="N4010" s="16"/>
      <c r="W4010" s="1" t="str">
        <f t="shared" ref="W4010:W4022" si="535">W4009</f>
        <v>38愛媛県</v>
      </c>
    </row>
    <row r="4011" spans="1:23" x14ac:dyDescent="0.15">
      <c r="A4011" s="8">
        <f t="shared" si="534"/>
        <v>268</v>
      </c>
      <c r="B4011" s="8">
        <f>B4010</f>
        <v>3802</v>
      </c>
      <c r="D4011" s="17" t="s">
        <v>5</v>
      </c>
      <c r="E4011" s="18"/>
      <c r="F4011" s="19">
        <f>B4011</f>
        <v>3802</v>
      </c>
      <c r="G4011" s="20"/>
      <c r="H4011" s="21" t="s">
        <v>328</v>
      </c>
      <c r="I4011" s="22"/>
      <c r="N4011" s="16"/>
      <c r="W4011" s="1" t="str">
        <f t="shared" si="535"/>
        <v>38愛媛県</v>
      </c>
    </row>
    <row r="4012" spans="1:23" x14ac:dyDescent="0.15">
      <c r="A4012" s="8">
        <f t="shared" si="534"/>
        <v>268</v>
      </c>
      <c r="B4012" s="8">
        <f>B4011</f>
        <v>3802</v>
      </c>
      <c r="D4012" s="23" t="s">
        <v>6</v>
      </c>
      <c r="E4012" s="24"/>
      <c r="F4012" s="25">
        <v>22.072900000000001</v>
      </c>
      <c r="G4012" s="26"/>
      <c r="H4012" s="26"/>
      <c r="I4012" s="27"/>
      <c r="J4012" s="28"/>
      <c r="K4012" s="28"/>
      <c r="M4012" s="28"/>
      <c r="N4012" s="29"/>
      <c r="O4012" s="30" t="s">
        <v>7</v>
      </c>
      <c r="W4012" s="1" t="str">
        <f t="shared" si="535"/>
        <v>38愛媛県</v>
      </c>
    </row>
    <row r="4013" spans="1:23" ht="14.25" thickBot="1" x14ac:dyDescent="0.2">
      <c r="A4013" s="8">
        <f t="shared" si="534"/>
        <v>268</v>
      </c>
      <c r="B4013" s="8">
        <f>B4012</f>
        <v>3802</v>
      </c>
      <c r="D4013" s="31" t="s">
        <v>8</v>
      </c>
      <c r="E4013" s="32"/>
      <c r="F4013" s="33">
        <v>744.48</v>
      </c>
      <c r="G4013" s="34"/>
      <c r="H4013" s="34"/>
      <c r="I4013" s="35"/>
      <c r="J4013" s="36"/>
      <c r="K4013" s="36"/>
      <c r="M4013" s="36"/>
      <c r="O4013" s="37">
        <v>-0.17100000000000004</v>
      </c>
      <c r="P4013" s="37"/>
      <c r="W4013" s="1" t="str">
        <f t="shared" si="535"/>
        <v>38愛媛県</v>
      </c>
    </row>
    <row r="4014" spans="1:23" ht="14.25" thickBot="1" x14ac:dyDescent="0.2">
      <c r="A4014" s="8">
        <f t="shared" si="534"/>
        <v>268</v>
      </c>
      <c r="B4014" s="8"/>
      <c r="C4014" s="1" t="s">
        <v>9</v>
      </c>
      <c r="W4014" s="1" t="str">
        <f t="shared" si="535"/>
        <v>38愛媛県</v>
      </c>
    </row>
    <row r="4015" spans="1:23" ht="13.5" customHeight="1" x14ac:dyDescent="0.15">
      <c r="A4015" s="8">
        <f t="shared" si="534"/>
        <v>268</v>
      </c>
      <c r="B4015" s="8"/>
      <c r="D4015" s="38"/>
      <c r="E4015" s="39"/>
      <c r="F4015" s="40" t="s">
        <v>10</v>
      </c>
      <c r="G4015" s="41"/>
      <c r="H4015" s="42" t="s">
        <v>11</v>
      </c>
      <c r="I4015" s="42" t="s">
        <v>12</v>
      </c>
      <c r="J4015" s="42" t="s">
        <v>13</v>
      </c>
      <c r="K4015" s="42" t="s">
        <v>14</v>
      </c>
      <c r="L4015" s="43" t="s">
        <v>15</v>
      </c>
      <c r="M4015" s="41"/>
      <c r="N4015" s="41"/>
      <c r="O4015" s="43" t="s">
        <v>16</v>
      </c>
      <c r="P4015" s="41"/>
      <c r="Q4015" s="44"/>
      <c r="W4015" s="1" t="str">
        <f t="shared" si="535"/>
        <v>38愛媛県</v>
      </c>
    </row>
    <row r="4016" spans="1:23" ht="32.25" thickBot="1" x14ac:dyDescent="0.2">
      <c r="A4016" s="8">
        <f t="shared" si="534"/>
        <v>268</v>
      </c>
      <c r="B4016" s="8"/>
      <c r="D4016" s="45"/>
      <c r="E4016" s="46"/>
      <c r="F4016" s="47" t="s">
        <v>17</v>
      </c>
      <c r="G4016" s="48" t="s">
        <v>18</v>
      </c>
      <c r="H4016" s="49" t="s">
        <v>19</v>
      </c>
      <c r="I4016" s="49" t="s">
        <v>20</v>
      </c>
      <c r="J4016" s="49" t="s">
        <v>21</v>
      </c>
      <c r="K4016" s="49" t="s">
        <v>22</v>
      </c>
      <c r="L4016" s="50" t="s">
        <v>23</v>
      </c>
      <c r="M4016" s="51" t="s">
        <v>24</v>
      </c>
      <c r="N4016" s="52" t="s">
        <v>25</v>
      </c>
      <c r="O4016" s="53" t="s">
        <v>26</v>
      </c>
      <c r="P4016" s="51" t="s">
        <v>27</v>
      </c>
      <c r="Q4016" s="54" t="s">
        <v>28</v>
      </c>
      <c r="W4016" s="1" t="str">
        <f t="shared" si="535"/>
        <v>38愛媛県</v>
      </c>
    </row>
    <row r="4017" spans="1:23" ht="14.25" thickTop="1" x14ac:dyDescent="0.15">
      <c r="A4017" s="8">
        <f t="shared" si="534"/>
        <v>268</v>
      </c>
      <c r="B4017" s="8">
        <f>B4012</f>
        <v>3802</v>
      </c>
      <c r="D4017" s="55"/>
      <c r="E4017" s="56" t="s">
        <v>29</v>
      </c>
      <c r="F4017" s="57">
        <f>SUM(F4018:F4021)</f>
        <v>2853</v>
      </c>
      <c r="G4017" s="58">
        <f>IFERROR(F4017/P4017,"-")</f>
        <v>1.2155943757988923</v>
      </c>
      <c r="H4017" s="59">
        <f>SUM(H4018:H4021)</f>
        <v>2880</v>
      </c>
      <c r="I4017" s="59">
        <f>SUM(I4018:I4021)</f>
        <v>2804</v>
      </c>
      <c r="J4017" s="59">
        <f>SUM(J4018:J4021)</f>
        <v>2769</v>
      </c>
      <c r="K4017" s="59">
        <f>SUM(K4018:K4021)</f>
        <v>2987</v>
      </c>
      <c r="L4017" s="60">
        <f>SUM(L4018:L4021)</f>
        <v>2630</v>
      </c>
      <c r="M4017" s="61">
        <f>IFERROR(L4017/F4017,"-")</f>
        <v>0.9218366631615843</v>
      </c>
      <c r="N4017" s="62">
        <f>L4017-F4017</f>
        <v>-223</v>
      </c>
      <c r="O4017" s="60">
        <f>SUM(O4018:O4021)</f>
        <v>2561</v>
      </c>
      <c r="P4017" s="63">
        <f>SUM(P4018:P4021)</f>
        <v>2347</v>
      </c>
      <c r="Q4017" s="64">
        <f>IFERROR(O4017/P4017,"-")</f>
        <v>1.0911802300809543</v>
      </c>
      <c r="W4017" s="1" t="str">
        <f t="shared" si="535"/>
        <v>38愛媛県</v>
      </c>
    </row>
    <row r="4018" spans="1:23" x14ac:dyDescent="0.15">
      <c r="A4018" s="8">
        <f t="shared" si="534"/>
        <v>268</v>
      </c>
      <c r="B4018" s="8">
        <f>B4017</f>
        <v>3802</v>
      </c>
      <c r="D4018" s="65"/>
      <c r="E4018" s="66" t="s">
        <v>30</v>
      </c>
      <c r="F4018" s="67">
        <v>44</v>
      </c>
      <c r="G4018" s="68">
        <f>IFERROR(F4018/P4018,"-")</f>
        <v>0.22448979591836735</v>
      </c>
      <c r="H4018" s="69">
        <v>44</v>
      </c>
      <c r="I4018" s="69">
        <v>40</v>
      </c>
      <c r="J4018" s="69">
        <v>44</v>
      </c>
      <c r="K4018" s="69">
        <v>44</v>
      </c>
      <c r="L4018" s="70">
        <v>46</v>
      </c>
      <c r="M4018" s="71">
        <f>IFERROR(L4018/F4018,"-")</f>
        <v>1.0454545454545454</v>
      </c>
      <c r="N4018" s="72">
        <f>L4018-F4018</f>
        <v>2</v>
      </c>
      <c r="O4018" s="70">
        <v>46</v>
      </c>
      <c r="P4018" s="73">
        <v>196</v>
      </c>
      <c r="Q4018" s="74">
        <f>IFERROR(O4018/P4018,"-")</f>
        <v>0.23469387755102042</v>
      </c>
      <c r="W4018" s="1" t="str">
        <f t="shared" si="535"/>
        <v>38愛媛県</v>
      </c>
    </row>
    <row r="4019" spans="1:23" x14ac:dyDescent="0.15">
      <c r="A4019" s="8">
        <f t="shared" si="534"/>
        <v>268</v>
      </c>
      <c r="B4019" s="8">
        <f>B4018</f>
        <v>3802</v>
      </c>
      <c r="D4019" s="65"/>
      <c r="E4019" s="75" t="s">
        <v>31</v>
      </c>
      <c r="F4019" s="76">
        <v>1626</v>
      </c>
      <c r="G4019" s="77">
        <f>IFERROR(F4019/P4019,"-")</f>
        <v>1.9685230024213074</v>
      </c>
      <c r="H4019" s="78">
        <v>1550</v>
      </c>
      <c r="I4019" s="78">
        <v>1522</v>
      </c>
      <c r="J4019" s="78">
        <v>1537</v>
      </c>
      <c r="K4019" s="78">
        <v>1692</v>
      </c>
      <c r="L4019" s="79">
        <v>1458</v>
      </c>
      <c r="M4019" s="80">
        <f>IFERROR(L4019/F4019,"-")</f>
        <v>0.89667896678966785</v>
      </c>
      <c r="N4019" s="81">
        <f>L4019-F4019</f>
        <v>-168</v>
      </c>
      <c r="O4019" s="79">
        <v>1377</v>
      </c>
      <c r="P4019" s="82">
        <v>826</v>
      </c>
      <c r="Q4019" s="83">
        <f>IFERROR(O4019/P4019,"-")</f>
        <v>1.6670702179176755</v>
      </c>
      <c r="W4019" s="1" t="str">
        <f t="shared" si="535"/>
        <v>38愛媛県</v>
      </c>
    </row>
    <row r="4020" spans="1:23" x14ac:dyDescent="0.15">
      <c r="A4020" s="8">
        <f t="shared" si="534"/>
        <v>268</v>
      </c>
      <c r="B4020" s="8">
        <f>B4019</f>
        <v>3802</v>
      </c>
      <c r="D4020" s="65"/>
      <c r="E4020" s="75" t="s">
        <v>32</v>
      </c>
      <c r="F4020" s="76">
        <v>224</v>
      </c>
      <c r="G4020" s="77">
        <f>IFERROR(F4020/P4020,"-")</f>
        <v>0.33087149187592318</v>
      </c>
      <c r="H4020" s="78">
        <v>460</v>
      </c>
      <c r="I4020" s="78">
        <v>457</v>
      </c>
      <c r="J4020" s="78">
        <v>455</v>
      </c>
      <c r="K4020" s="78">
        <v>452</v>
      </c>
      <c r="L4020" s="79">
        <v>346</v>
      </c>
      <c r="M4020" s="80">
        <f>IFERROR(L4020/F4020,"-")</f>
        <v>1.5446428571428572</v>
      </c>
      <c r="N4020" s="81">
        <f>L4020-F4020</f>
        <v>122</v>
      </c>
      <c r="O4020" s="79">
        <v>390</v>
      </c>
      <c r="P4020" s="82">
        <v>677</v>
      </c>
      <c r="Q4020" s="83">
        <f>IFERROR(O4020/P4020,"-")</f>
        <v>0.5760709010339734</v>
      </c>
      <c r="W4020" s="1" t="str">
        <f t="shared" si="535"/>
        <v>38愛媛県</v>
      </c>
    </row>
    <row r="4021" spans="1:23" ht="14.25" thickBot="1" x14ac:dyDescent="0.2">
      <c r="A4021" s="8">
        <f t="shared" si="534"/>
        <v>268</v>
      </c>
      <c r="B4021" s="8">
        <f>B4020</f>
        <v>3802</v>
      </c>
      <c r="D4021" s="84"/>
      <c r="E4021" s="85" t="s">
        <v>33</v>
      </c>
      <c r="F4021" s="86">
        <v>959</v>
      </c>
      <c r="G4021" s="87">
        <f>IFERROR(F4021/P4021,"-")</f>
        <v>1.4799382716049383</v>
      </c>
      <c r="H4021" s="88">
        <v>826</v>
      </c>
      <c r="I4021" s="88">
        <v>785</v>
      </c>
      <c r="J4021" s="88">
        <v>733</v>
      </c>
      <c r="K4021" s="88">
        <v>799</v>
      </c>
      <c r="L4021" s="89">
        <v>780</v>
      </c>
      <c r="M4021" s="90">
        <f>IFERROR(L4021/F4021,"-")</f>
        <v>0.81334723670490094</v>
      </c>
      <c r="N4021" s="91">
        <f>L4021-F4021</f>
        <v>-179</v>
      </c>
      <c r="O4021" s="89">
        <v>748</v>
      </c>
      <c r="P4021" s="92">
        <v>648</v>
      </c>
      <c r="Q4021" s="93">
        <f>IFERROR(O4021/P4021,"-")</f>
        <v>1.154320987654321</v>
      </c>
      <c r="W4021" s="1" t="str">
        <f t="shared" si="535"/>
        <v>38愛媛県</v>
      </c>
    </row>
    <row r="4022" spans="1:23" s="5" customFormat="1" x14ac:dyDescent="0.15">
      <c r="A4022" s="94">
        <f t="shared" si="534"/>
        <v>268</v>
      </c>
      <c r="B4022" s="94">
        <f>B4021</f>
        <v>3802</v>
      </c>
      <c r="D4022" s="95"/>
      <c r="E4022" s="96" t="s">
        <v>34</v>
      </c>
      <c r="F4022" s="97">
        <v>0.97142857142857142</v>
      </c>
      <c r="G4022" s="98"/>
      <c r="H4022" s="97">
        <v>1</v>
      </c>
      <c r="I4022" s="97">
        <v>0.967741935483871</v>
      </c>
      <c r="J4022" s="97">
        <v>0.967741935483871</v>
      </c>
      <c r="K4022" s="97">
        <v>0.967741935483871</v>
      </c>
      <c r="L4022" s="97">
        <v>1</v>
      </c>
      <c r="M4022" s="99"/>
      <c r="N4022" s="99"/>
      <c r="O4022" s="100"/>
      <c r="P4022" s="100"/>
      <c r="Q4022" s="99"/>
      <c r="W4022" s="5" t="str">
        <f t="shared" si="535"/>
        <v>38愛媛県</v>
      </c>
    </row>
    <row r="4023" spans="1:23" x14ac:dyDescent="0.15">
      <c r="A4023" s="8">
        <f>(ROW()+12)/15</f>
        <v>269</v>
      </c>
      <c r="B4023" s="8"/>
      <c r="C4023" s="101">
        <f>(ROW()+12)/15</f>
        <v>269</v>
      </c>
      <c r="D4023" s="101"/>
      <c r="R4023" s="1" t="str">
        <f>"（"&amp;H4025&amp;"　"&amp;H4026&amp;"構想区域）"</f>
        <v>（愛媛県　今治構想区域）</v>
      </c>
      <c r="W4023" s="1" t="str">
        <f>TEXT(F4025,"0?")&amp;H4025</f>
        <v>38愛媛県</v>
      </c>
    </row>
    <row r="4024" spans="1:23" ht="14.25" thickBot="1" x14ac:dyDescent="0.2">
      <c r="A4024" s="8">
        <f t="shared" ref="A4024:A4037" si="536">A4023</f>
        <v>269</v>
      </c>
      <c r="B4024" s="8"/>
      <c r="C4024" s="1" t="s">
        <v>3</v>
      </c>
      <c r="W4024" s="1" t="str">
        <f>W4023</f>
        <v>38愛媛県</v>
      </c>
    </row>
    <row r="4025" spans="1:23" x14ac:dyDescent="0.15">
      <c r="A4025" s="8">
        <f t="shared" si="536"/>
        <v>269</v>
      </c>
      <c r="B4025" s="8">
        <v>3803</v>
      </c>
      <c r="D4025" s="10" t="s">
        <v>4</v>
      </c>
      <c r="E4025" s="11"/>
      <c r="F4025" s="12">
        <f>QUOTIENT(F4026,100)</f>
        <v>38</v>
      </c>
      <c r="G4025" s="13"/>
      <c r="H4025" s="14" t="s">
        <v>326</v>
      </c>
      <c r="I4025" s="15"/>
      <c r="N4025" s="16"/>
      <c r="W4025" s="1" t="str">
        <f t="shared" ref="W4025:W4037" si="537">W4024</f>
        <v>38愛媛県</v>
      </c>
    </row>
    <row r="4026" spans="1:23" x14ac:dyDescent="0.15">
      <c r="A4026" s="8">
        <f t="shared" si="536"/>
        <v>269</v>
      </c>
      <c r="B4026" s="8">
        <f>B4025</f>
        <v>3803</v>
      </c>
      <c r="D4026" s="17" t="s">
        <v>5</v>
      </c>
      <c r="E4026" s="18"/>
      <c r="F4026" s="19">
        <f>B4026</f>
        <v>3803</v>
      </c>
      <c r="G4026" s="20"/>
      <c r="H4026" s="21" t="s">
        <v>329</v>
      </c>
      <c r="I4026" s="22"/>
      <c r="N4026" s="16"/>
      <c r="W4026" s="1" t="str">
        <f t="shared" si="537"/>
        <v>38愛媛県</v>
      </c>
    </row>
    <row r="4027" spans="1:23" x14ac:dyDescent="0.15">
      <c r="A4027" s="8">
        <f t="shared" si="536"/>
        <v>269</v>
      </c>
      <c r="B4027" s="8">
        <f>B4026</f>
        <v>3803</v>
      </c>
      <c r="D4027" s="23" t="s">
        <v>6</v>
      </c>
      <c r="E4027" s="24"/>
      <c r="F4027" s="25">
        <v>15.818099999999999</v>
      </c>
      <c r="G4027" s="26"/>
      <c r="H4027" s="26"/>
      <c r="I4027" s="27"/>
      <c r="J4027" s="28"/>
      <c r="K4027" s="28"/>
      <c r="M4027" s="28"/>
      <c r="N4027" s="29"/>
      <c r="O4027" s="30" t="s">
        <v>7</v>
      </c>
      <c r="W4027" s="1" t="str">
        <f t="shared" si="537"/>
        <v>38愛媛県</v>
      </c>
    </row>
    <row r="4028" spans="1:23" ht="14.25" thickBot="1" x14ac:dyDescent="0.2">
      <c r="A4028" s="8">
        <f t="shared" si="536"/>
        <v>269</v>
      </c>
      <c r="B4028" s="8">
        <f>B4027</f>
        <v>3803</v>
      </c>
      <c r="D4028" s="31" t="s">
        <v>8</v>
      </c>
      <c r="E4028" s="32"/>
      <c r="F4028" s="33">
        <v>449.52</v>
      </c>
      <c r="G4028" s="34"/>
      <c r="H4028" s="34"/>
      <c r="I4028" s="35"/>
      <c r="J4028" s="36"/>
      <c r="K4028" s="36"/>
      <c r="M4028" s="36"/>
      <c r="O4028" s="37">
        <v>-0.182</v>
      </c>
      <c r="P4028" s="37"/>
      <c r="W4028" s="1" t="str">
        <f t="shared" si="537"/>
        <v>38愛媛県</v>
      </c>
    </row>
    <row r="4029" spans="1:23" ht="14.25" thickBot="1" x14ac:dyDescent="0.2">
      <c r="A4029" s="8">
        <f t="shared" si="536"/>
        <v>269</v>
      </c>
      <c r="B4029" s="8"/>
      <c r="C4029" s="1" t="s">
        <v>9</v>
      </c>
      <c r="W4029" s="1" t="str">
        <f t="shared" si="537"/>
        <v>38愛媛県</v>
      </c>
    </row>
    <row r="4030" spans="1:23" ht="13.5" customHeight="1" x14ac:dyDescent="0.15">
      <c r="A4030" s="8">
        <f t="shared" si="536"/>
        <v>269</v>
      </c>
      <c r="B4030" s="8"/>
      <c r="D4030" s="38"/>
      <c r="E4030" s="39"/>
      <c r="F4030" s="40" t="s">
        <v>10</v>
      </c>
      <c r="G4030" s="41"/>
      <c r="H4030" s="42" t="s">
        <v>11</v>
      </c>
      <c r="I4030" s="42" t="s">
        <v>12</v>
      </c>
      <c r="J4030" s="42" t="s">
        <v>13</v>
      </c>
      <c r="K4030" s="42" t="s">
        <v>14</v>
      </c>
      <c r="L4030" s="43" t="s">
        <v>15</v>
      </c>
      <c r="M4030" s="41"/>
      <c r="N4030" s="41"/>
      <c r="O4030" s="43" t="s">
        <v>16</v>
      </c>
      <c r="P4030" s="41"/>
      <c r="Q4030" s="44"/>
      <c r="W4030" s="1" t="str">
        <f t="shared" si="537"/>
        <v>38愛媛県</v>
      </c>
    </row>
    <row r="4031" spans="1:23" ht="32.25" thickBot="1" x14ac:dyDescent="0.2">
      <c r="A4031" s="8">
        <f t="shared" si="536"/>
        <v>269</v>
      </c>
      <c r="B4031" s="8"/>
      <c r="D4031" s="45"/>
      <c r="E4031" s="46"/>
      <c r="F4031" s="47" t="s">
        <v>17</v>
      </c>
      <c r="G4031" s="48" t="s">
        <v>18</v>
      </c>
      <c r="H4031" s="49" t="s">
        <v>19</v>
      </c>
      <c r="I4031" s="49" t="s">
        <v>20</v>
      </c>
      <c r="J4031" s="49" t="s">
        <v>21</v>
      </c>
      <c r="K4031" s="49" t="s">
        <v>22</v>
      </c>
      <c r="L4031" s="50" t="s">
        <v>23</v>
      </c>
      <c r="M4031" s="51" t="s">
        <v>24</v>
      </c>
      <c r="N4031" s="52" t="s">
        <v>25</v>
      </c>
      <c r="O4031" s="53" t="s">
        <v>26</v>
      </c>
      <c r="P4031" s="51" t="s">
        <v>27</v>
      </c>
      <c r="Q4031" s="54" t="s">
        <v>28</v>
      </c>
      <c r="W4031" s="1" t="str">
        <f t="shared" si="537"/>
        <v>38愛媛県</v>
      </c>
    </row>
    <row r="4032" spans="1:23" ht="14.25" thickTop="1" x14ac:dyDescent="0.15">
      <c r="A4032" s="8">
        <f t="shared" si="536"/>
        <v>269</v>
      </c>
      <c r="B4032" s="8">
        <f>B4027</f>
        <v>3803</v>
      </c>
      <c r="D4032" s="55"/>
      <c r="E4032" s="56" t="s">
        <v>29</v>
      </c>
      <c r="F4032" s="57">
        <f>SUM(F4033:F4036)</f>
        <v>2375</v>
      </c>
      <c r="G4032" s="58">
        <f>IFERROR(F4032/P4032,"-")</f>
        <v>1.224858174316658</v>
      </c>
      <c r="H4032" s="59">
        <f>SUM(H4033:H4036)</f>
        <v>2165</v>
      </c>
      <c r="I4032" s="59">
        <f>SUM(I4033:I4036)</f>
        <v>2108</v>
      </c>
      <c r="J4032" s="59">
        <f>SUM(J4033:J4036)</f>
        <v>2031</v>
      </c>
      <c r="K4032" s="59">
        <f>SUM(K4033:K4036)</f>
        <v>2117</v>
      </c>
      <c r="L4032" s="60">
        <f>SUM(L4033:L4036)</f>
        <v>2119</v>
      </c>
      <c r="M4032" s="61">
        <f>IFERROR(L4032/F4032,"-")</f>
        <v>0.89221052631578945</v>
      </c>
      <c r="N4032" s="62">
        <f>L4032-F4032</f>
        <v>-256</v>
      </c>
      <c r="O4032" s="60">
        <f>SUM(O4033:O4036)</f>
        <v>2098</v>
      </c>
      <c r="P4032" s="63">
        <f>SUM(P4033:P4036)</f>
        <v>1939</v>
      </c>
      <c r="Q4032" s="64">
        <f>IFERROR(O4032/P4032,"-")</f>
        <v>1.0820010314595152</v>
      </c>
      <c r="W4032" s="1" t="str">
        <f t="shared" si="537"/>
        <v>38愛媛県</v>
      </c>
    </row>
    <row r="4033" spans="1:23" x14ac:dyDescent="0.15">
      <c r="A4033" s="8">
        <f t="shared" si="536"/>
        <v>269</v>
      </c>
      <c r="B4033" s="8">
        <f>B4032</f>
        <v>3803</v>
      </c>
      <c r="D4033" s="65"/>
      <c r="E4033" s="66" t="s">
        <v>30</v>
      </c>
      <c r="F4033" s="67">
        <v>30</v>
      </c>
      <c r="G4033" s="68">
        <f>IFERROR(F4033/P4033,"-")</f>
        <v>0.25210084033613445</v>
      </c>
      <c r="H4033" s="69">
        <v>26</v>
      </c>
      <c r="I4033" s="69">
        <v>26</v>
      </c>
      <c r="J4033" s="69">
        <v>26</v>
      </c>
      <c r="K4033" s="69">
        <v>26</v>
      </c>
      <c r="L4033" s="70">
        <v>26</v>
      </c>
      <c r="M4033" s="71">
        <f>IFERROR(L4033/F4033,"-")</f>
        <v>0.8666666666666667</v>
      </c>
      <c r="N4033" s="72">
        <f>L4033-F4033</f>
        <v>-4</v>
      </c>
      <c r="O4033" s="70">
        <v>26</v>
      </c>
      <c r="P4033" s="73">
        <v>119</v>
      </c>
      <c r="Q4033" s="74">
        <f>IFERROR(O4033/P4033,"-")</f>
        <v>0.21848739495798319</v>
      </c>
      <c r="W4033" s="1" t="str">
        <f t="shared" si="537"/>
        <v>38愛媛県</v>
      </c>
    </row>
    <row r="4034" spans="1:23" x14ac:dyDescent="0.15">
      <c r="A4034" s="8">
        <f t="shared" si="536"/>
        <v>269</v>
      </c>
      <c r="B4034" s="8">
        <f>B4033</f>
        <v>3803</v>
      </c>
      <c r="D4034" s="65"/>
      <c r="E4034" s="75" t="s">
        <v>31</v>
      </c>
      <c r="F4034" s="76">
        <v>1383</v>
      </c>
      <c r="G4034" s="77">
        <f>IFERROR(F4034/P4034,"-")</f>
        <v>2.0278592375366569</v>
      </c>
      <c r="H4034" s="78">
        <v>1192</v>
      </c>
      <c r="I4034" s="78">
        <v>1251</v>
      </c>
      <c r="J4034" s="78">
        <v>1256</v>
      </c>
      <c r="K4034" s="78">
        <v>1215</v>
      </c>
      <c r="L4034" s="79">
        <v>1156</v>
      </c>
      <c r="M4034" s="80">
        <f>IFERROR(L4034/F4034,"-")</f>
        <v>0.83586406362979027</v>
      </c>
      <c r="N4034" s="81">
        <f>L4034-F4034</f>
        <v>-227</v>
      </c>
      <c r="O4034" s="79">
        <v>1175</v>
      </c>
      <c r="P4034" s="82">
        <v>682</v>
      </c>
      <c r="Q4034" s="83">
        <f>IFERROR(O4034/P4034,"-")</f>
        <v>1.7228739002932552</v>
      </c>
      <c r="W4034" s="1" t="str">
        <f t="shared" si="537"/>
        <v>38愛媛県</v>
      </c>
    </row>
    <row r="4035" spans="1:23" x14ac:dyDescent="0.15">
      <c r="A4035" s="8">
        <f t="shared" si="536"/>
        <v>269</v>
      </c>
      <c r="B4035" s="8">
        <f>B4034</f>
        <v>3803</v>
      </c>
      <c r="D4035" s="65"/>
      <c r="E4035" s="75" t="s">
        <v>32</v>
      </c>
      <c r="F4035" s="76">
        <v>275</v>
      </c>
      <c r="G4035" s="77">
        <f>IFERROR(F4035/P4035,"-")</f>
        <v>0.3884180790960452</v>
      </c>
      <c r="H4035" s="78">
        <v>189</v>
      </c>
      <c r="I4035" s="78">
        <v>213</v>
      </c>
      <c r="J4035" s="78">
        <v>261</v>
      </c>
      <c r="K4035" s="78">
        <v>338</v>
      </c>
      <c r="L4035" s="79">
        <v>368</v>
      </c>
      <c r="M4035" s="80">
        <f>IFERROR(L4035/F4035,"-")</f>
        <v>1.3381818181818181</v>
      </c>
      <c r="N4035" s="81">
        <f>L4035-F4035</f>
        <v>93</v>
      </c>
      <c r="O4035" s="79">
        <v>338</v>
      </c>
      <c r="P4035" s="82">
        <v>708</v>
      </c>
      <c r="Q4035" s="83">
        <f>IFERROR(O4035/P4035,"-")</f>
        <v>0.47740112994350281</v>
      </c>
      <c r="W4035" s="1" t="str">
        <f t="shared" si="537"/>
        <v>38愛媛県</v>
      </c>
    </row>
    <row r="4036" spans="1:23" ht="14.25" thickBot="1" x14ac:dyDescent="0.2">
      <c r="A4036" s="8">
        <f t="shared" si="536"/>
        <v>269</v>
      </c>
      <c r="B4036" s="8">
        <f>B4035</f>
        <v>3803</v>
      </c>
      <c r="D4036" s="84"/>
      <c r="E4036" s="85" t="s">
        <v>33</v>
      </c>
      <c r="F4036" s="86">
        <v>687</v>
      </c>
      <c r="G4036" s="87">
        <f>IFERROR(F4036/P4036,"-")</f>
        <v>1.5976744186046512</v>
      </c>
      <c r="H4036" s="88">
        <v>758</v>
      </c>
      <c r="I4036" s="88">
        <v>618</v>
      </c>
      <c r="J4036" s="88">
        <v>488</v>
      </c>
      <c r="K4036" s="88">
        <v>538</v>
      </c>
      <c r="L4036" s="89">
        <v>569</v>
      </c>
      <c r="M4036" s="90">
        <f>IFERROR(L4036/F4036,"-")</f>
        <v>0.8282387190684134</v>
      </c>
      <c r="N4036" s="91">
        <f>L4036-F4036</f>
        <v>-118</v>
      </c>
      <c r="O4036" s="89">
        <v>559</v>
      </c>
      <c r="P4036" s="92">
        <v>430</v>
      </c>
      <c r="Q4036" s="93">
        <f>IFERROR(O4036/P4036,"-")</f>
        <v>1.3</v>
      </c>
      <c r="W4036" s="1" t="str">
        <f t="shared" si="537"/>
        <v>38愛媛県</v>
      </c>
    </row>
    <row r="4037" spans="1:23" s="5" customFormat="1" x14ac:dyDescent="0.15">
      <c r="A4037" s="94">
        <f t="shared" si="536"/>
        <v>269</v>
      </c>
      <c r="B4037" s="94">
        <f>B4036</f>
        <v>3803</v>
      </c>
      <c r="D4037" s="95"/>
      <c r="E4037" s="96" t="s">
        <v>34</v>
      </c>
      <c r="F4037" s="97">
        <v>1</v>
      </c>
      <c r="G4037" s="98"/>
      <c r="H4037" s="97">
        <v>0.97916666666666663</v>
      </c>
      <c r="I4037" s="97">
        <v>1</v>
      </c>
      <c r="J4037" s="97">
        <v>0.97777777777777775</v>
      </c>
      <c r="K4037" s="97">
        <v>0.97674418604651159</v>
      </c>
      <c r="L4037" s="97">
        <v>0.93181818181818177</v>
      </c>
      <c r="M4037" s="99"/>
      <c r="N4037" s="99"/>
      <c r="O4037" s="100"/>
      <c r="P4037" s="100"/>
      <c r="Q4037" s="99"/>
      <c r="W4037" s="5" t="str">
        <f t="shared" si="537"/>
        <v>38愛媛県</v>
      </c>
    </row>
    <row r="4038" spans="1:23" x14ac:dyDescent="0.15">
      <c r="A4038" s="8">
        <f>(ROW()+12)/15</f>
        <v>270</v>
      </c>
      <c r="B4038" s="8"/>
      <c r="C4038" s="101">
        <f>(ROW()+12)/15</f>
        <v>270</v>
      </c>
      <c r="D4038" s="101"/>
      <c r="R4038" s="1" t="str">
        <f>"（"&amp;H4040&amp;"　"&amp;H4041&amp;"構想区域）"</f>
        <v>（愛媛県　松山構想区域）</v>
      </c>
      <c r="W4038" s="1" t="str">
        <f>TEXT(F4040,"0?")&amp;H4040</f>
        <v>38愛媛県</v>
      </c>
    </row>
    <row r="4039" spans="1:23" ht="14.25" thickBot="1" x14ac:dyDescent="0.2">
      <c r="A4039" s="8">
        <f t="shared" ref="A4039:A4052" si="538">A4038</f>
        <v>270</v>
      </c>
      <c r="B4039" s="8"/>
      <c r="C4039" s="1" t="s">
        <v>3</v>
      </c>
      <c r="W4039" s="1" t="str">
        <f>W4038</f>
        <v>38愛媛県</v>
      </c>
    </row>
    <row r="4040" spans="1:23" x14ac:dyDescent="0.15">
      <c r="A4040" s="8">
        <f t="shared" si="538"/>
        <v>270</v>
      </c>
      <c r="B4040" s="8">
        <v>3804</v>
      </c>
      <c r="D4040" s="10" t="s">
        <v>4</v>
      </c>
      <c r="E4040" s="11"/>
      <c r="F4040" s="12">
        <f>QUOTIENT(F4041,100)</f>
        <v>38</v>
      </c>
      <c r="G4040" s="13"/>
      <c r="H4040" s="14" t="s">
        <v>326</v>
      </c>
      <c r="I4040" s="15"/>
      <c r="N4040" s="16"/>
      <c r="W4040" s="1" t="str">
        <f t="shared" ref="W4040:W4052" si="539">W4039</f>
        <v>38愛媛県</v>
      </c>
    </row>
    <row r="4041" spans="1:23" x14ac:dyDescent="0.15">
      <c r="A4041" s="8">
        <f t="shared" si="538"/>
        <v>270</v>
      </c>
      <c r="B4041" s="8">
        <f>B4040</f>
        <v>3804</v>
      </c>
      <c r="D4041" s="17" t="s">
        <v>5</v>
      </c>
      <c r="E4041" s="18"/>
      <c r="F4041" s="19">
        <f>B4041</f>
        <v>3804</v>
      </c>
      <c r="G4041" s="20"/>
      <c r="H4041" s="21" t="s">
        <v>330</v>
      </c>
      <c r="I4041" s="22"/>
      <c r="N4041" s="16"/>
      <c r="W4041" s="1" t="str">
        <f t="shared" si="539"/>
        <v>38愛媛県</v>
      </c>
    </row>
    <row r="4042" spans="1:23" x14ac:dyDescent="0.15">
      <c r="A4042" s="8">
        <f t="shared" si="538"/>
        <v>270</v>
      </c>
      <c r="B4042" s="8">
        <f>B4041</f>
        <v>3804</v>
      </c>
      <c r="D4042" s="23" t="s">
        <v>6</v>
      </c>
      <c r="E4042" s="24"/>
      <c r="F4042" s="25">
        <v>63.7742</v>
      </c>
      <c r="G4042" s="26"/>
      <c r="H4042" s="26"/>
      <c r="I4042" s="27"/>
      <c r="J4042" s="28"/>
      <c r="K4042" s="28"/>
      <c r="M4042" s="28"/>
      <c r="N4042" s="29"/>
      <c r="O4042" s="30" t="s">
        <v>7</v>
      </c>
      <c r="W4042" s="1" t="str">
        <f t="shared" si="539"/>
        <v>38愛媛県</v>
      </c>
    </row>
    <row r="4043" spans="1:23" ht="14.25" thickBot="1" x14ac:dyDescent="0.2">
      <c r="A4043" s="8">
        <f t="shared" si="538"/>
        <v>270</v>
      </c>
      <c r="B4043" s="8">
        <f>B4042</f>
        <v>3804</v>
      </c>
      <c r="D4043" s="31" t="s">
        <v>8</v>
      </c>
      <c r="E4043" s="32"/>
      <c r="F4043" s="33">
        <v>1540.83</v>
      </c>
      <c r="G4043" s="34"/>
      <c r="H4043" s="34"/>
      <c r="I4043" s="35"/>
      <c r="J4043" s="36"/>
      <c r="K4043" s="36"/>
      <c r="M4043" s="36"/>
      <c r="O4043" s="37">
        <v>0.192</v>
      </c>
      <c r="P4043" s="37"/>
      <c r="W4043" s="1" t="str">
        <f t="shared" si="539"/>
        <v>38愛媛県</v>
      </c>
    </row>
    <row r="4044" spans="1:23" ht="14.25" thickBot="1" x14ac:dyDescent="0.2">
      <c r="A4044" s="8">
        <f t="shared" si="538"/>
        <v>270</v>
      </c>
      <c r="B4044" s="8"/>
      <c r="C4044" s="1" t="s">
        <v>9</v>
      </c>
      <c r="W4044" s="1" t="str">
        <f t="shared" si="539"/>
        <v>38愛媛県</v>
      </c>
    </row>
    <row r="4045" spans="1:23" ht="13.5" customHeight="1" x14ac:dyDescent="0.15">
      <c r="A4045" s="8">
        <f t="shared" si="538"/>
        <v>270</v>
      </c>
      <c r="B4045" s="8"/>
      <c r="D4045" s="38"/>
      <c r="E4045" s="39"/>
      <c r="F4045" s="40" t="s">
        <v>10</v>
      </c>
      <c r="G4045" s="41"/>
      <c r="H4045" s="42" t="s">
        <v>11</v>
      </c>
      <c r="I4045" s="42" t="s">
        <v>12</v>
      </c>
      <c r="J4045" s="42" t="s">
        <v>13</v>
      </c>
      <c r="K4045" s="42" t="s">
        <v>14</v>
      </c>
      <c r="L4045" s="43" t="s">
        <v>15</v>
      </c>
      <c r="M4045" s="41"/>
      <c r="N4045" s="41"/>
      <c r="O4045" s="43" t="s">
        <v>16</v>
      </c>
      <c r="P4045" s="41"/>
      <c r="Q4045" s="44"/>
      <c r="W4045" s="1" t="str">
        <f t="shared" si="539"/>
        <v>38愛媛県</v>
      </c>
    </row>
    <row r="4046" spans="1:23" ht="32.25" thickBot="1" x14ac:dyDescent="0.2">
      <c r="A4046" s="8">
        <f t="shared" si="538"/>
        <v>270</v>
      </c>
      <c r="B4046" s="8"/>
      <c r="D4046" s="45"/>
      <c r="E4046" s="46"/>
      <c r="F4046" s="47" t="s">
        <v>17</v>
      </c>
      <c r="G4046" s="48" t="s">
        <v>18</v>
      </c>
      <c r="H4046" s="49" t="s">
        <v>19</v>
      </c>
      <c r="I4046" s="49" t="s">
        <v>20</v>
      </c>
      <c r="J4046" s="49" t="s">
        <v>21</v>
      </c>
      <c r="K4046" s="49" t="s">
        <v>22</v>
      </c>
      <c r="L4046" s="50" t="s">
        <v>23</v>
      </c>
      <c r="M4046" s="51" t="s">
        <v>24</v>
      </c>
      <c r="N4046" s="52" t="s">
        <v>25</v>
      </c>
      <c r="O4046" s="53" t="s">
        <v>26</v>
      </c>
      <c r="P4046" s="51" t="s">
        <v>27</v>
      </c>
      <c r="Q4046" s="54" t="s">
        <v>28</v>
      </c>
      <c r="W4046" s="1" t="str">
        <f t="shared" si="539"/>
        <v>38愛媛県</v>
      </c>
    </row>
    <row r="4047" spans="1:23" ht="14.25" thickTop="1" x14ac:dyDescent="0.15">
      <c r="A4047" s="8">
        <f t="shared" si="538"/>
        <v>270</v>
      </c>
      <c r="B4047" s="8">
        <f>B4042</f>
        <v>3804</v>
      </c>
      <c r="D4047" s="55"/>
      <c r="E4047" s="56" t="s">
        <v>29</v>
      </c>
      <c r="F4047" s="57">
        <f>SUM(F4048:F4051)</f>
        <v>9204</v>
      </c>
      <c r="G4047" s="58">
        <f>IFERROR(F4047/P4047,"-")</f>
        <v>1.3780506063782003</v>
      </c>
      <c r="H4047" s="59">
        <f>SUM(H4048:H4051)</f>
        <v>8757</v>
      </c>
      <c r="I4047" s="59">
        <f>SUM(I4048:I4051)</f>
        <v>8599</v>
      </c>
      <c r="J4047" s="59">
        <f>SUM(J4048:J4051)</f>
        <v>8358</v>
      </c>
      <c r="K4047" s="59">
        <f>SUM(K4048:K4051)</f>
        <v>8229</v>
      </c>
      <c r="L4047" s="60">
        <f>SUM(L4048:L4051)</f>
        <v>8341</v>
      </c>
      <c r="M4047" s="61">
        <f>IFERROR(L4047/F4047,"-")</f>
        <v>0.90623641894828333</v>
      </c>
      <c r="N4047" s="62">
        <f>L4047-F4047</f>
        <v>-863</v>
      </c>
      <c r="O4047" s="60">
        <f>SUM(O4048:O4051)</f>
        <v>8504</v>
      </c>
      <c r="P4047" s="63">
        <f>SUM(P4048:P4051)</f>
        <v>6679</v>
      </c>
      <c r="Q4047" s="64">
        <f>IFERROR(O4047/P4047,"-")</f>
        <v>1.2732444976792934</v>
      </c>
      <c r="W4047" s="1" t="str">
        <f t="shared" si="539"/>
        <v>38愛媛県</v>
      </c>
    </row>
    <row r="4048" spans="1:23" x14ac:dyDescent="0.15">
      <c r="A4048" s="8">
        <f t="shared" si="538"/>
        <v>270</v>
      </c>
      <c r="B4048" s="8">
        <f>B4047</f>
        <v>3804</v>
      </c>
      <c r="D4048" s="65"/>
      <c r="E4048" s="66" t="s">
        <v>30</v>
      </c>
      <c r="F4048" s="67">
        <v>2110</v>
      </c>
      <c r="G4048" s="68">
        <f>IFERROR(F4048/P4048,"-")</f>
        <v>2.7016645326504483</v>
      </c>
      <c r="H4048" s="69">
        <v>1032</v>
      </c>
      <c r="I4048" s="69">
        <v>1024</v>
      </c>
      <c r="J4048" s="69">
        <v>1024</v>
      </c>
      <c r="K4048" s="69">
        <v>1036</v>
      </c>
      <c r="L4048" s="70">
        <v>1036</v>
      </c>
      <c r="M4048" s="71">
        <f>IFERROR(L4048/F4048,"-")</f>
        <v>0.49099526066350713</v>
      </c>
      <c r="N4048" s="72">
        <f>L4048-F4048</f>
        <v>-1074</v>
      </c>
      <c r="O4048" s="70">
        <v>1005</v>
      </c>
      <c r="P4048" s="73">
        <v>781</v>
      </c>
      <c r="Q4048" s="74">
        <f>IFERROR(O4048/P4048,"-")</f>
        <v>1.2868117797695262</v>
      </c>
      <c r="W4048" s="1" t="str">
        <f t="shared" si="539"/>
        <v>38愛媛県</v>
      </c>
    </row>
    <row r="4049" spans="1:23" x14ac:dyDescent="0.15">
      <c r="A4049" s="8">
        <f t="shared" si="538"/>
        <v>270</v>
      </c>
      <c r="B4049" s="8">
        <f>B4048</f>
        <v>3804</v>
      </c>
      <c r="D4049" s="65"/>
      <c r="E4049" s="75" t="s">
        <v>31</v>
      </c>
      <c r="F4049" s="76">
        <v>3056</v>
      </c>
      <c r="G4049" s="77">
        <f>IFERROR(F4049/P4049,"-")</f>
        <v>1.5318295739348371</v>
      </c>
      <c r="H4049" s="78">
        <v>3720</v>
      </c>
      <c r="I4049" s="78">
        <v>3716</v>
      </c>
      <c r="J4049" s="78">
        <v>3577</v>
      </c>
      <c r="K4049" s="78">
        <v>3545</v>
      </c>
      <c r="L4049" s="79">
        <v>3527</v>
      </c>
      <c r="M4049" s="80">
        <f>IFERROR(L4049/F4049,"-")</f>
        <v>1.1541230366492146</v>
      </c>
      <c r="N4049" s="81">
        <f>L4049-F4049</f>
        <v>471</v>
      </c>
      <c r="O4049" s="79">
        <v>3510</v>
      </c>
      <c r="P4049" s="82">
        <v>1995</v>
      </c>
      <c r="Q4049" s="83">
        <f>IFERROR(O4049/P4049,"-")</f>
        <v>1.7593984962406015</v>
      </c>
      <c r="W4049" s="1" t="str">
        <f t="shared" si="539"/>
        <v>38愛媛県</v>
      </c>
    </row>
    <row r="4050" spans="1:23" x14ac:dyDescent="0.15">
      <c r="A4050" s="8">
        <f t="shared" si="538"/>
        <v>270</v>
      </c>
      <c r="B4050" s="8">
        <f>B4049</f>
        <v>3804</v>
      </c>
      <c r="D4050" s="65"/>
      <c r="E4050" s="75" t="s">
        <v>32</v>
      </c>
      <c r="F4050" s="76">
        <v>988</v>
      </c>
      <c r="G4050" s="77">
        <f>IFERROR(F4050/P4050,"-")</f>
        <v>0.4779874213836478</v>
      </c>
      <c r="H4050" s="78">
        <v>1490</v>
      </c>
      <c r="I4050" s="78">
        <v>1449</v>
      </c>
      <c r="J4050" s="78">
        <v>1465</v>
      </c>
      <c r="K4050" s="78">
        <v>1369</v>
      </c>
      <c r="L4050" s="79">
        <v>1495</v>
      </c>
      <c r="M4050" s="80">
        <f>IFERROR(L4050/F4050,"-")</f>
        <v>1.513157894736842</v>
      </c>
      <c r="N4050" s="81">
        <f>L4050-F4050</f>
        <v>507</v>
      </c>
      <c r="O4050" s="79">
        <v>1586</v>
      </c>
      <c r="P4050" s="82">
        <v>2067</v>
      </c>
      <c r="Q4050" s="83">
        <f>IFERROR(O4050/P4050,"-")</f>
        <v>0.76729559748427678</v>
      </c>
      <c r="W4050" s="1" t="str">
        <f t="shared" si="539"/>
        <v>38愛媛県</v>
      </c>
    </row>
    <row r="4051" spans="1:23" ht="14.25" thickBot="1" x14ac:dyDescent="0.2">
      <c r="A4051" s="8">
        <f t="shared" si="538"/>
        <v>270</v>
      </c>
      <c r="B4051" s="8">
        <f>B4050</f>
        <v>3804</v>
      </c>
      <c r="D4051" s="84"/>
      <c r="E4051" s="85" t="s">
        <v>33</v>
      </c>
      <c r="F4051" s="86">
        <v>3050</v>
      </c>
      <c r="G4051" s="87">
        <f>IFERROR(F4051/P4051,"-")</f>
        <v>1.6612200435729847</v>
      </c>
      <c r="H4051" s="88">
        <v>2515</v>
      </c>
      <c r="I4051" s="88">
        <v>2410</v>
      </c>
      <c r="J4051" s="88">
        <v>2292</v>
      </c>
      <c r="K4051" s="88">
        <v>2279</v>
      </c>
      <c r="L4051" s="89">
        <v>2283</v>
      </c>
      <c r="M4051" s="90">
        <f>IFERROR(L4051/F4051,"-")</f>
        <v>0.74852459016393447</v>
      </c>
      <c r="N4051" s="91">
        <f>L4051-F4051</f>
        <v>-767</v>
      </c>
      <c r="O4051" s="89">
        <v>2403</v>
      </c>
      <c r="P4051" s="92">
        <v>1836</v>
      </c>
      <c r="Q4051" s="93">
        <f>IFERROR(O4051/P4051,"-")</f>
        <v>1.3088235294117647</v>
      </c>
      <c r="W4051" s="1" t="str">
        <f t="shared" si="539"/>
        <v>38愛媛県</v>
      </c>
    </row>
    <row r="4052" spans="1:23" s="5" customFormat="1" x14ac:dyDescent="0.15">
      <c r="A4052" s="94">
        <f t="shared" si="538"/>
        <v>270</v>
      </c>
      <c r="B4052" s="94">
        <f>B4051</f>
        <v>3804</v>
      </c>
      <c r="D4052" s="95"/>
      <c r="E4052" s="96" t="s">
        <v>34</v>
      </c>
      <c r="F4052" s="97">
        <v>0.97916666666666663</v>
      </c>
      <c r="G4052" s="98"/>
      <c r="H4052" s="97">
        <v>0.97101449275362317</v>
      </c>
      <c r="I4052" s="97">
        <v>0.98425196850393704</v>
      </c>
      <c r="J4052" s="97">
        <v>0.96799999999999997</v>
      </c>
      <c r="K4052" s="97">
        <v>0.98333333333333328</v>
      </c>
      <c r="L4052" s="97">
        <v>0.96581196581196582</v>
      </c>
      <c r="M4052" s="99"/>
      <c r="N4052" s="99"/>
      <c r="O4052" s="100"/>
      <c r="P4052" s="100"/>
      <c r="Q4052" s="99"/>
      <c r="W4052" s="5" t="str">
        <f t="shared" si="539"/>
        <v>38愛媛県</v>
      </c>
    </row>
    <row r="4053" spans="1:23" x14ac:dyDescent="0.15">
      <c r="A4053" s="8">
        <f>(ROW()+12)/15</f>
        <v>271</v>
      </c>
      <c r="B4053" s="8"/>
      <c r="C4053" s="101">
        <f>(ROW()+12)/15</f>
        <v>271</v>
      </c>
      <c r="D4053" s="101"/>
      <c r="R4053" s="1" t="str">
        <f>"（"&amp;H4055&amp;"　"&amp;H4056&amp;"構想区域）"</f>
        <v>（愛媛県　八幡浜・大洲構想区域）</v>
      </c>
      <c r="W4053" s="1" t="str">
        <f>TEXT(F4055,"0?")&amp;H4055</f>
        <v>38愛媛県</v>
      </c>
    </row>
    <row r="4054" spans="1:23" ht="14.25" thickBot="1" x14ac:dyDescent="0.2">
      <c r="A4054" s="8">
        <f t="shared" ref="A4054:A4067" si="540">A4053</f>
        <v>271</v>
      </c>
      <c r="B4054" s="8"/>
      <c r="C4054" s="1" t="s">
        <v>3</v>
      </c>
      <c r="W4054" s="1" t="str">
        <f>W4053</f>
        <v>38愛媛県</v>
      </c>
    </row>
    <row r="4055" spans="1:23" x14ac:dyDescent="0.15">
      <c r="A4055" s="8">
        <f t="shared" si="540"/>
        <v>271</v>
      </c>
      <c r="B4055" s="8">
        <v>3805</v>
      </c>
      <c r="D4055" s="10" t="s">
        <v>4</v>
      </c>
      <c r="E4055" s="11"/>
      <c r="F4055" s="12">
        <f>QUOTIENT(F4056,100)</f>
        <v>38</v>
      </c>
      <c r="G4055" s="13"/>
      <c r="H4055" s="14" t="s">
        <v>326</v>
      </c>
      <c r="I4055" s="15"/>
      <c r="N4055" s="16"/>
      <c r="W4055" s="1" t="str">
        <f t="shared" ref="W4055:W4067" si="541">W4054</f>
        <v>38愛媛県</v>
      </c>
    </row>
    <row r="4056" spans="1:23" x14ac:dyDescent="0.15">
      <c r="A4056" s="8">
        <f t="shared" si="540"/>
        <v>271</v>
      </c>
      <c r="B4056" s="8">
        <f>B4055</f>
        <v>3805</v>
      </c>
      <c r="D4056" s="17" t="s">
        <v>5</v>
      </c>
      <c r="E4056" s="18"/>
      <c r="F4056" s="19">
        <f>B4056</f>
        <v>3805</v>
      </c>
      <c r="G4056" s="20"/>
      <c r="H4056" s="21" t="s">
        <v>331</v>
      </c>
      <c r="I4056" s="22"/>
      <c r="N4056" s="16"/>
      <c r="W4056" s="1" t="str">
        <f t="shared" si="541"/>
        <v>38愛媛県</v>
      </c>
    </row>
    <row r="4057" spans="1:23" x14ac:dyDescent="0.15">
      <c r="A4057" s="8">
        <f t="shared" si="540"/>
        <v>271</v>
      </c>
      <c r="B4057" s="8">
        <f>B4056</f>
        <v>3805</v>
      </c>
      <c r="D4057" s="23" t="s">
        <v>6</v>
      </c>
      <c r="E4057" s="24"/>
      <c r="F4057" s="25">
        <v>13.1669</v>
      </c>
      <c r="G4057" s="26"/>
      <c r="H4057" s="26"/>
      <c r="I4057" s="27"/>
      <c r="J4057" s="28"/>
      <c r="K4057" s="28"/>
      <c r="M4057" s="28"/>
      <c r="N4057" s="29"/>
      <c r="O4057" s="30" t="s">
        <v>7</v>
      </c>
      <c r="W4057" s="1" t="str">
        <f t="shared" si="541"/>
        <v>38愛媛県</v>
      </c>
    </row>
    <row r="4058" spans="1:23" ht="14.25" thickBot="1" x14ac:dyDescent="0.2">
      <c r="A4058" s="8">
        <f t="shared" si="540"/>
        <v>271</v>
      </c>
      <c r="B4058" s="8">
        <f>B4057</f>
        <v>3805</v>
      </c>
      <c r="D4058" s="31" t="s">
        <v>8</v>
      </c>
      <c r="E4058" s="32"/>
      <c r="F4058" s="33">
        <v>1472.65</v>
      </c>
      <c r="G4058" s="34"/>
      <c r="H4058" s="34"/>
      <c r="I4058" s="35"/>
      <c r="J4058" s="36"/>
      <c r="K4058" s="36"/>
      <c r="M4058" s="36"/>
      <c r="O4058" s="37">
        <v>-0.33799999999999997</v>
      </c>
      <c r="P4058" s="37"/>
      <c r="W4058" s="1" t="str">
        <f t="shared" si="541"/>
        <v>38愛媛県</v>
      </c>
    </row>
    <row r="4059" spans="1:23" ht="14.25" thickBot="1" x14ac:dyDescent="0.2">
      <c r="A4059" s="8">
        <f t="shared" si="540"/>
        <v>271</v>
      </c>
      <c r="B4059" s="8"/>
      <c r="C4059" s="1" t="s">
        <v>9</v>
      </c>
      <c r="W4059" s="1" t="str">
        <f t="shared" si="541"/>
        <v>38愛媛県</v>
      </c>
    </row>
    <row r="4060" spans="1:23" ht="13.5" customHeight="1" x14ac:dyDescent="0.15">
      <c r="A4060" s="8">
        <f t="shared" si="540"/>
        <v>271</v>
      </c>
      <c r="B4060" s="8"/>
      <c r="D4060" s="38"/>
      <c r="E4060" s="39"/>
      <c r="F4060" s="40" t="s">
        <v>10</v>
      </c>
      <c r="G4060" s="41"/>
      <c r="H4060" s="42" t="s">
        <v>11</v>
      </c>
      <c r="I4060" s="42" t="s">
        <v>12</v>
      </c>
      <c r="J4060" s="42" t="s">
        <v>13</v>
      </c>
      <c r="K4060" s="42" t="s">
        <v>14</v>
      </c>
      <c r="L4060" s="43" t="s">
        <v>15</v>
      </c>
      <c r="M4060" s="41"/>
      <c r="N4060" s="41"/>
      <c r="O4060" s="43" t="s">
        <v>16</v>
      </c>
      <c r="P4060" s="41"/>
      <c r="Q4060" s="44"/>
      <c r="W4060" s="1" t="str">
        <f t="shared" si="541"/>
        <v>38愛媛県</v>
      </c>
    </row>
    <row r="4061" spans="1:23" ht="32.25" thickBot="1" x14ac:dyDescent="0.2">
      <c r="A4061" s="8">
        <f t="shared" si="540"/>
        <v>271</v>
      </c>
      <c r="B4061" s="8"/>
      <c r="D4061" s="45"/>
      <c r="E4061" s="46"/>
      <c r="F4061" s="47" t="s">
        <v>17</v>
      </c>
      <c r="G4061" s="48" t="s">
        <v>18</v>
      </c>
      <c r="H4061" s="49" t="s">
        <v>19</v>
      </c>
      <c r="I4061" s="49" t="s">
        <v>20</v>
      </c>
      <c r="J4061" s="49" t="s">
        <v>21</v>
      </c>
      <c r="K4061" s="49" t="s">
        <v>22</v>
      </c>
      <c r="L4061" s="50" t="s">
        <v>23</v>
      </c>
      <c r="M4061" s="51" t="s">
        <v>24</v>
      </c>
      <c r="N4061" s="52" t="s">
        <v>25</v>
      </c>
      <c r="O4061" s="53" t="s">
        <v>26</v>
      </c>
      <c r="P4061" s="51" t="s">
        <v>27</v>
      </c>
      <c r="Q4061" s="54" t="s">
        <v>28</v>
      </c>
      <c r="W4061" s="1" t="str">
        <f t="shared" si="541"/>
        <v>38愛媛県</v>
      </c>
    </row>
    <row r="4062" spans="1:23" ht="14.25" thickTop="1" x14ac:dyDescent="0.15">
      <c r="A4062" s="8">
        <f t="shared" si="540"/>
        <v>271</v>
      </c>
      <c r="B4062" s="8">
        <f>B4057</f>
        <v>3805</v>
      </c>
      <c r="D4062" s="55"/>
      <c r="E4062" s="56" t="s">
        <v>29</v>
      </c>
      <c r="F4062" s="57">
        <f>SUM(F4063:F4066)</f>
        <v>1967</v>
      </c>
      <c r="G4062" s="58">
        <f>IFERROR(F4062/P4062,"-")</f>
        <v>1.1701368233194527</v>
      </c>
      <c r="H4062" s="59">
        <f>SUM(H4063:H4066)</f>
        <v>1815</v>
      </c>
      <c r="I4062" s="59">
        <f>SUM(I4063:I4066)</f>
        <v>1710</v>
      </c>
      <c r="J4062" s="59">
        <f>SUM(J4063:J4066)</f>
        <v>1651</v>
      </c>
      <c r="K4062" s="59">
        <f>SUM(K4063:K4066)</f>
        <v>1651</v>
      </c>
      <c r="L4062" s="60">
        <f>SUM(L4063:L4066)</f>
        <v>1561</v>
      </c>
      <c r="M4062" s="61">
        <f>IFERROR(L4062/F4062,"-")</f>
        <v>0.79359430604982206</v>
      </c>
      <c r="N4062" s="62">
        <f>L4062-F4062</f>
        <v>-406</v>
      </c>
      <c r="O4062" s="60">
        <f>SUM(O4063:O4066)</f>
        <v>1614</v>
      </c>
      <c r="P4062" s="63">
        <f>SUM(P4063:P4066)</f>
        <v>1681</v>
      </c>
      <c r="Q4062" s="64">
        <f>IFERROR(O4062/P4062,"-")</f>
        <v>0.96014277215942889</v>
      </c>
      <c r="W4062" s="1" t="str">
        <f t="shared" si="541"/>
        <v>38愛媛県</v>
      </c>
    </row>
    <row r="4063" spans="1:23" x14ac:dyDescent="0.15">
      <c r="A4063" s="8">
        <f t="shared" si="540"/>
        <v>271</v>
      </c>
      <c r="B4063" s="8">
        <f>B4062</f>
        <v>3805</v>
      </c>
      <c r="D4063" s="65"/>
      <c r="E4063" s="66" t="s">
        <v>30</v>
      </c>
      <c r="F4063" s="67">
        <v>0</v>
      </c>
      <c r="G4063" s="68">
        <f>IFERROR(F4063/P4063,"-")</f>
        <v>0</v>
      </c>
      <c r="H4063" s="69">
        <v>0</v>
      </c>
      <c r="I4063" s="69">
        <v>0</v>
      </c>
      <c r="J4063" s="69">
        <v>0</v>
      </c>
      <c r="K4063" s="69">
        <v>0</v>
      </c>
      <c r="L4063" s="70">
        <v>0</v>
      </c>
      <c r="M4063" s="71" t="str">
        <f>IFERROR(L4063/F4063,"-")</f>
        <v>-</v>
      </c>
      <c r="N4063" s="72">
        <f>L4063-F4063</f>
        <v>0</v>
      </c>
      <c r="O4063" s="70">
        <v>0</v>
      </c>
      <c r="P4063" s="73">
        <v>59</v>
      </c>
      <c r="Q4063" s="74">
        <f>IFERROR(O4063/P4063,"-")</f>
        <v>0</v>
      </c>
      <c r="W4063" s="1" t="str">
        <f t="shared" si="541"/>
        <v>38愛媛県</v>
      </c>
    </row>
    <row r="4064" spans="1:23" x14ac:dyDescent="0.15">
      <c r="A4064" s="8">
        <f t="shared" si="540"/>
        <v>271</v>
      </c>
      <c r="B4064" s="8">
        <f>B4063</f>
        <v>3805</v>
      </c>
      <c r="D4064" s="65"/>
      <c r="E4064" s="75" t="s">
        <v>31</v>
      </c>
      <c r="F4064" s="76">
        <v>1052</v>
      </c>
      <c r="G4064" s="77">
        <f>IFERROR(F4064/P4064,"-")</f>
        <v>2.1646090534979425</v>
      </c>
      <c r="H4064" s="78">
        <v>956</v>
      </c>
      <c r="I4064" s="78">
        <v>906</v>
      </c>
      <c r="J4064" s="78">
        <v>900</v>
      </c>
      <c r="K4064" s="78">
        <v>900</v>
      </c>
      <c r="L4064" s="79">
        <v>898</v>
      </c>
      <c r="M4064" s="80">
        <f>IFERROR(L4064/F4064,"-")</f>
        <v>0.85361216730038025</v>
      </c>
      <c r="N4064" s="81">
        <f>L4064-F4064</f>
        <v>-154</v>
      </c>
      <c r="O4064" s="79">
        <v>908</v>
      </c>
      <c r="P4064" s="82">
        <v>486</v>
      </c>
      <c r="Q4064" s="83">
        <f>IFERROR(O4064/P4064,"-")</f>
        <v>1.868312757201646</v>
      </c>
      <c r="W4064" s="1" t="str">
        <f t="shared" si="541"/>
        <v>38愛媛県</v>
      </c>
    </row>
    <row r="4065" spans="1:23" x14ac:dyDescent="0.15">
      <c r="A4065" s="8">
        <f t="shared" si="540"/>
        <v>271</v>
      </c>
      <c r="B4065" s="8">
        <f>B4064</f>
        <v>3805</v>
      </c>
      <c r="D4065" s="65"/>
      <c r="E4065" s="75" t="s">
        <v>32</v>
      </c>
      <c r="F4065" s="76">
        <v>198</v>
      </c>
      <c r="G4065" s="77">
        <f>IFERROR(F4065/P4065,"-")</f>
        <v>0.2857142857142857</v>
      </c>
      <c r="H4065" s="78">
        <v>307</v>
      </c>
      <c r="I4065" s="78">
        <v>265</v>
      </c>
      <c r="J4065" s="78">
        <v>308</v>
      </c>
      <c r="K4065" s="78">
        <v>266</v>
      </c>
      <c r="L4065" s="79">
        <v>266</v>
      </c>
      <c r="M4065" s="80">
        <f>IFERROR(L4065/F4065,"-")</f>
        <v>1.3434343434343434</v>
      </c>
      <c r="N4065" s="81">
        <f>L4065-F4065</f>
        <v>68</v>
      </c>
      <c r="O4065" s="79">
        <v>266</v>
      </c>
      <c r="P4065" s="82">
        <v>693</v>
      </c>
      <c r="Q4065" s="83">
        <f>IFERROR(O4065/P4065,"-")</f>
        <v>0.38383838383838381</v>
      </c>
      <c r="W4065" s="1" t="str">
        <f t="shared" si="541"/>
        <v>38愛媛県</v>
      </c>
    </row>
    <row r="4066" spans="1:23" ht="14.25" thickBot="1" x14ac:dyDescent="0.2">
      <c r="A4066" s="8">
        <f t="shared" si="540"/>
        <v>271</v>
      </c>
      <c r="B4066" s="8">
        <f>B4065</f>
        <v>3805</v>
      </c>
      <c r="D4066" s="84"/>
      <c r="E4066" s="85" t="s">
        <v>33</v>
      </c>
      <c r="F4066" s="86">
        <v>717</v>
      </c>
      <c r="G4066" s="87">
        <f>IFERROR(F4066/P4066,"-")</f>
        <v>1.6185101580135439</v>
      </c>
      <c r="H4066" s="88">
        <v>552</v>
      </c>
      <c r="I4066" s="88">
        <v>539</v>
      </c>
      <c r="J4066" s="88">
        <v>443</v>
      </c>
      <c r="K4066" s="88">
        <v>485</v>
      </c>
      <c r="L4066" s="89">
        <v>397</v>
      </c>
      <c r="M4066" s="90">
        <f>IFERROR(L4066/F4066,"-")</f>
        <v>0.55369595536959548</v>
      </c>
      <c r="N4066" s="91">
        <f>L4066-F4066</f>
        <v>-320</v>
      </c>
      <c r="O4066" s="89">
        <v>440</v>
      </c>
      <c r="P4066" s="92">
        <v>443</v>
      </c>
      <c r="Q4066" s="93">
        <f>IFERROR(O4066/P4066,"-")</f>
        <v>0.99322799097065462</v>
      </c>
      <c r="W4066" s="1" t="str">
        <f t="shared" si="541"/>
        <v>38愛媛県</v>
      </c>
    </row>
    <row r="4067" spans="1:23" s="5" customFormat="1" x14ac:dyDescent="0.15">
      <c r="A4067" s="94">
        <f t="shared" si="540"/>
        <v>271</v>
      </c>
      <c r="B4067" s="94">
        <f>B4066</f>
        <v>3805</v>
      </c>
      <c r="D4067" s="95"/>
      <c r="E4067" s="96" t="s">
        <v>34</v>
      </c>
      <c r="F4067" s="97">
        <v>1</v>
      </c>
      <c r="G4067" s="98"/>
      <c r="H4067" s="97">
        <v>1</v>
      </c>
      <c r="I4067" s="97">
        <v>1</v>
      </c>
      <c r="J4067" s="97">
        <v>1</v>
      </c>
      <c r="K4067" s="97">
        <v>1</v>
      </c>
      <c r="L4067" s="97">
        <v>1</v>
      </c>
      <c r="M4067" s="99"/>
      <c r="N4067" s="99"/>
      <c r="O4067" s="100"/>
      <c r="P4067" s="100"/>
      <c r="Q4067" s="99"/>
      <c r="W4067" s="5" t="str">
        <f t="shared" si="541"/>
        <v>38愛媛県</v>
      </c>
    </row>
    <row r="4068" spans="1:23" x14ac:dyDescent="0.15">
      <c r="A4068" s="8">
        <f>(ROW()+12)/15</f>
        <v>272</v>
      </c>
      <c r="B4068" s="8"/>
      <c r="C4068" s="101">
        <f>(ROW()+12)/15</f>
        <v>272</v>
      </c>
      <c r="D4068" s="101"/>
      <c r="R4068" s="1" t="str">
        <f>"（"&amp;H4070&amp;"　"&amp;H4071&amp;"構想区域）"</f>
        <v>（愛媛県　宇和島構想区域）</v>
      </c>
      <c r="W4068" s="1" t="str">
        <f>TEXT(F4070,"0?")&amp;H4070</f>
        <v>38愛媛県</v>
      </c>
    </row>
    <row r="4069" spans="1:23" ht="14.25" thickBot="1" x14ac:dyDescent="0.2">
      <c r="A4069" s="8">
        <f t="shared" ref="A4069:A4082" si="542">A4068</f>
        <v>272</v>
      </c>
      <c r="B4069" s="8"/>
      <c r="C4069" s="1" t="s">
        <v>3</v>
      </c>
      <c r="W4069" s="1" t="str">
        <f>W4068</f>
        <v>38愛媛県</v>
      </c>
    </row>
    <row r="4070" spans="1:23" x14ac:dyDescent="0.15">
      <c r="A4070" s="8">
        <f t="shared" si="542"/>
        <v>272</v>
      </c>
      <c r="B4070" s="8">
        <v>3806</v>
      </c>
      <c r="D4070" s="10" t="s">
        <v>4</v>
      </c>
      <c r="E4070" s="11"/>
      <c r="F4070" s="12">
        <f>QUOTIENT(F4071,100)</f>
        <v>38</v>
      </c>
      <c r="G4070" s="13"/>
      <c r="H4070" s="14" t="s">
        <v>326</v>
      </c>
      <c r="I4070" s="15"/>
      <c r="N4070" s="16"/>
      <c r="W4070" s="1" t="str">
        <f t="shared" ref="W4070:W4082" si="543">W4069</f>
        <v>38愛媛県</v>
      </c>
    </row>
    <row r="4071" spans="1:23" x14ac:dyDescent="0.15">
      <c r="A4071" s="8">
        <f t="shared" si="542"/>
        <v>272</v>
      </c>
      <c r="B4071" s="8">
        <f>B4070</f>
        <v>3806</v>
      </c>
      <c r="D4071" s="17" t="s">
        <v>5</v>
      </c>
      <c r="E4071" s="18"/>
      <c r="F4071" s="19">
        <f>B4071</f>
        <v>3806</v>
      </c>
      <c r="G4071" s="20"/>
      <c r="H4071" s="21" t="s">
        <v>332</v>
      </c>
      <c r="I4071" s="22"/>
      <c r="N4071" s="16"/>
      <c r="W4071" s="1" t="str">
        <f t="shared" si="543"/>
        <v>38愛媛県</v>
      </c>
    </row>
    <row r="4072" spans="1:23" x14ac:dyDescent="0.15">
      <c r="A4072" s="8">
        <f t="shared" si="542"/>
        <v>272</v>
      </c>
      <c r="B4072" s="8">
        <f>B4071</f>
        <v>3806</v>
      </c>
      <c r="D4072" s="23" t="s">
        <v>6</v>
      </c>
      <c r="E4072" s="24"/>
      <c r="F4072" s="25">
        <v>10.3766</v>
      </c>
      <c r="G4072" s="26"/>
      <c r="H4072" s="26"/>
      <c r="I4072" s="27"/>
      <c r="J4072" s="28"/>
      <c r="K4072" s="28"/>
      <c r="M4072" s="28"/>
      <c r="N4072" s="29"/>
      <c r="O4072" s="30" t="s">
        <v>7</v>
      </c>
      <c r="W4072" s="1" t="str">
        <f t="shared" si="543"/>
        <v>38愛媛県</v>
      </c>
    </row>
    <row r="4073" spans="1:23" ht="14.25" thickBot="1" x14ac:dyDescent="0.2">
      <c r="A4073" s="8">
        <f t="shared" si="542"/>
        <v>272</v>
      </c>
      <c r="B4073" s="8">
        <f>B4072</f>
        <v>3806</v>
      </c>
      <c r="D4073" s="31" t="s">
        <v>8</v>
      </c>
      <c r="E4073" s="32"/>
      <c r="F4073" s="33">
        <v>1047.51</v>
      </c>
      <c r="G4073" s="34"/>
      <c r="H4073" s="34"/>
      <c r="I4073" s="35"/>
      <c r="J4073" s="36"/>
      <c r="K4073" s="36"/>
      <c r="M4073" s="36"/>
      <c r="O4073" s="37">
        <v>7.099999999999998E-2</v>
      </c>
      <c r="P4073" s="37"/>
      <c r="W4073" s="1" t="str">
        <f t="shared" si="543"/>
        <v>38愛媛県</v>
      </c>
    </row>
    <row r="4074" spans="1:23" ht="14.25" thickBot="1" x14ac:dyDescent="0.2">
      <c r="A4074" s="8">
        <f t="shared" si="542"/>
        <v>272</v>
      </c>
      <c r="B4074" s="8"/>
      <c r="C4074" s="1" t="s">
        <v>9</v>
      </c>
      <c r="W4074" s="1" t="str">
        <f t="shared" si="543"/>
        <v>38愛媛県</v>
      </c>
    </row>
    <row r="4075" spans="1:23" ht="13.5" customHeight="1" x14ac:dyDescent="0.15">
      <c r="A4075" s="8">
        <f t="shared" si="542"/>
        <v>272</v>
      </c>
      <c r="B4075" s="8"/>
      <c r="D4075" s="38"/>
      <c r="E4075" s="39"/>
      <c r="F4075" s="40" t="s">
        <v>10</v>
      </c>
      <c r="G4075" s="41"/>
      <c r="H4075" s="42" t="s">
        <v>11</v>
      </c>
      <c r="I4075" s="42" t="s">
        <v>12</v>
      </c>
      <c r="J4075" s="42" t="s">
        <v>13</v>
      </c>
      <c r="K4075" s="42" t="s">
        <v>14</v>
      </c>
      <c r="L4075" s="43" t="s">
        <v>15</v>
      </c>
      <c r="M4075" s="41"/>
      <c r="N4075" s="41"/>
      <c r="O4075" s="43" t="s">
        <v>16</v>
      </c>
      <c r="P4075" s="41"/>
      <c r="Q4075" s="44"/>
      <c r="W4075" s="1" t="str">
        <f t="shared" si="543"/>
        <v>38愛媛県</v>
      </c>
    </row>
    <row r="4076" spans="1:23" ht="32.25" thickBot="1" x14ac:dyDescent="0.2">
      <c r="A4076" s="8">
        <f t="shared" si="542"/>
        <v>272</v>
      </c>
      <c r="B4076" s="8"/>
      <c r="D4076" s="45"/>
      <c r="E4076" s="46"/>
      <c r="F4076" s="47" t="s">
        <v>17</v>
      </c>
      <c r="G4076" s="48" t="s">
        <v>18</v>
      </c>
      <c r="H4076" s="49" t="s">
        <v>19</v>
      </c>
      <c r="I4076" s="49" t="s">
        <v>20</v>
      </c>
      <c r="J4076" s="49" t="s">
        <v>21</v>
      </c>
      <c r="K4076" s="49" t="s">
        <v>22</v>
      </c>
      <c r="L4076" s="50" t="s">
        <v>23</v>
      </c>
      <c r="M4076" s="51" t="s">
        <v>24</v>
      </c>
      <c r="N4076" s="52" t="s">
        <v>25</v>
      </c>
      <c r="O4076" s="53" t="s">
        <v>26</v>
      </c>
      <c r="P4076" s="51" t="s">
        <v>27</v>
      </c>
      <c r="Q4076" s="54" t="s">
        <v>28</v>
      </c>
      <c r="W4076" s="1" t="str">
        <f t="shared" si="543"/>
        <v>38愛媛県</v>
      </c>
    </row>
    <row r="4077" spans="1:23" ht="14.25" thickTop="1" x14ac:dyDescent="0.15">
      <c r="A4077" s="8">
        <f t="shared" si="542"/>
        <v>272</v>
      </c>
      <c r="B4077" s="8">
        <f>B4072</f>
        <v>3806</v>
      </c>
      <c r="D4077" s="55"/>
      <c r="E4077" s="56" t="s">
        <v>29</v>
      </c>
      <c r="F4077" s="57">
        <f>SUM(F4078:F4081)</f>
        <v>1944</v>
      </c>
      <c r="G4077" s="58">
        <f>IFERROR(F4077/P4077,"-")</f>
        <v>1.4988434849653045</v>
      </c>
      <c r="H4077" s="59">
        <f>SUM(H4078:H4081)</f>
        <v>1823</v>
      </c>
      <c r="I4077" s="59">
        <f>SUM(I4078:I4081)</f>
        <v>1767</v>
      </c>
      <c r="J4077" s="59">
        <f>SUM(J4078:J4081)</f>
        <v>1675</v>
      </c>
      <c r="K4077" s="59">
        <f>SUM(K4078:K4081)</f>
        <v>1739</v>
      </c>
      <c r="L4077" s="60">
        <f>SUM(L4078:L4081)</f>
        <v>1722</v>
      </c>
      <c r="M4077" s="61">
        <f>IFERROR(L4077/F4077,"-")</f>
        <v>0.88580246913580252</v>
      </c>
      <c r="N4077" s="62">
        <f>L4077-F4077</f>
        <v>-222</v>
      </c>
      <c r="O4077" s="60">
        <f>SUM(O4078:O4081)</f>
        <v>1634</v>
      </c>
      <c r="P4077" s="63">
        <f>SUM(P4078:P4081)</f>
        <v>1297</v>
      </c>
      <c r="Q4077" s="64">
        <f>IFERROR(O4077/P4077,"-")</f>
        <v>1.2598303777949114</v>
      </c>
      <c r="W4077" s="1" t="str">
        <f t="shared" si="543"/>
        <v>38愛媛県</v>
      </c>
    </row>
    <row r="4078" spans="1:23" x14ac:dyDescent="0.15">
      <c r="A4078" s="8">
        <f t="shared" si="542"/>
        <v>272</v>
      </c>
      <c r="B4078" s="8">
        <f>B4077</f>
        <v>3806</v>
      </c>
      <c r="D4078" s="65"/>
      <c r="E4078" s="66" t="s">
        <v>30</v>
      </c>
      <c r="F4078" s="67">
        <v>20</v>
      </c>
      <c r="G4078" s="68">
        <f>IFERROR(F4078/P4078,"-")</f>
        <v>0.16666666666666666</v>
      </c>
      <c r="H4078" s="69">
        <v>30</v>
      </c>
      <c r="I4078" s="69">
        <v>30</v>
      </c>
      <c r="J4078" s="69">
        <v>30</v>
      </c>
      <c r="K4078" s="69">
        <v>30</v>
      </c>
      <c r="L4078" s="70">
        <v>30</v>
      </c>
      <c r="M4078" s="71">
        <f>IFERROR(L4078/F4078,"-")</f>
        <v>1.5</v>
      </c>
      <c r="N4078" s="72">
        <f>L4078-F4078</f>
        <v>10</v>
      </c>
      <c r="O4078" s="70">
        <v>30</v>
      </c>
      <c r="P4078" s="73">
        <v>120</v>
      </c>
      <c r="Q4078" s="74">
        <f>IFERROR(O4078/P4078,"-")</f>
        <v>0.25</v>
      </c>
      <c r="W4078" s="1" t="str">
        <f t="shared" si="543"/>
        <v>38愛媛県</v>
      </c>
    </row>
    <row r="4079" spans="1:23" x14ac:dyDescent="0.15">
      <c r="A4079" s="8">
        <f t="shared" si="542"/>
        <v>272</v>
      </c>
      <c r="B4079" s="8">
        <f>B4078</f>
        <v>3806</v>
      </c>
      <c r="D4079" s="65"/>
      <c r="E4079" s="75" t="s">
        <v>31</v>
      </c>
      <c r="F4079" s="76">
        <v>1059</v>
      </c>
      <c r="G4079" s="77">
        <f>IFERROR(F4079/P4079,"-")</f>
        <v>2.5334928229665072</v>
      </c>
      <c r="H4079" s="78">
        <v>1027</v>
      </c>
      <c r="I4079" s="78">
        <v>1012</v>
      </c>
      <c r="J4079" s="78">
        <v>946</v>
      </c>
      <c r="K4079" s="78">
        <v>1004</v>
      </c>
      <c r="L4079" s="79">
        <v>921</v>
      </c>
      <c r="M4079" s="80">
        <f>IFERROR(L4079/F4079,"-")</f>
        <v>0.86968838526912184</v>
      </c>
      <c r="N4079" s="81">
        <f>L4079-F4079</f>
        <v>-138</v>
      </c>
      <c r="O4079" s="79">
        <v>855</v>
      </c>
      <c r="P4079" s="82">
        <v>418</v>
      </c>
      <c r="Q4079" s="83">
        <f>IFERROR(O4079/P4079,"-")</f>
        <v>2.0454545454545454</v>
      </c>
      <c r="W4079" s="1" t="str">
        <f t="shared" si="543"/>
        <v>38愛媛県</v>
      </c>
    </row>
    <row r="4080" spans="1:23" x14ac:dyDescent="0.15">
      <c r="A4080" s="8">
        <f t="shared" si="542"/>
        <v>272</v>
      </c>
      <c r="B4080" s="8">
        <f>B4079</f>
        <v>3806</v>
      </c>
      <c r="D4080" s="65"/>
      <c r="E4080" s="75" t="s">
        <v>32</v>
      </c>
      <c r="F4080" s="76">
        <v>279</v>
      </c>
      <c r="G4080" s="77">
        <f>IFERROR(F4080/P4080,"-")</f>
        <v>0.61453744493392071</v>
      </c>
      <c r="H4080" s="78">
        <v>258</v>
      </c>
      <c r="I4080" s="78">
        <v>258</v>
      </c>
      <c r="J4080" s="78">
        <v>277</v>
      </c>
      <c r="K4080" s="78">
        <v>277</v>
      </c>
      <c r="L4080" s="79">
        <v>362</v>
      </c>
      <c r="M4080" s="80">
        <f>IFERROR(L4080/F4080,"-")</f>
        <v>1.2974910394265233</v>
      </c>
      <c r="N4080" s="81">
        <f>L4080-F4080</f>
        <v>83</v>
      </c>
      <c r="O4080" s="79">
        <v>358</v>
      </c>
      <c r="P4080" s="82">
        <v>454</v>
      </c>
      <c r="Q4080" s="83">
        <f>IFERROR(O4080/P4080,"-")</f>
        <v>0.78854625550660795</v>
      </c>
      <c r="W4080" s="1" t="str">
        <f t="shared" si="543"/>
        <v>38愛媛県</v>
      </c>
    </row>
    <row r="4081" spans="1:23" ht="14.25" thickBot="1" x14ac:dyDescent="0.2">
      <c r="A4081" s="8">
        <f t="shared" si="542"/>
        <v>272</v>
      </c>
      <c r="B4081" s="8">
        <f>B4080</f>
        <v>3806</v>
      </c>
      <c r="D4081" s="84"/>
      <c r="E4081" s="85" t="s">
        <v>33</v>
      </c>
      <c r="F4081" s="86">
        <v>586</v>
      </c>
      <c r="G4081" s="87">
        <f>IFERROR(F4081/P4081,"-")</f>
        <v>1.9213114754098362</v>
      </c>
      <c r="H4081" s="88">
        <v>508</v>
      </c>
      <c r="I4081" s="88">
        <v>467</v>
      </c>
      <c r="J4081" s="88">
        <v>422</v>
      </c>
      <c r="K4081" s="88">
        <v>428</v>
      </c>
      <c r="L4081" s="89">
        <v>409</v>
      </c>
      <c r="M4081" s="90">
        <f>IFERROR(L4081/F4081,"-")</f>
        <v>0.69795221843003408</v>
      </c>
      <c r="N4081" s="91">
        <f>L4081-F4081</f>
        <v>-177</v>
      </c>
      <c r="O4081" s="89">
        <v>391</v>
      </c>
      <c r="P4081" s="92">
        <v>305</v>
      </c>
      <c r="Q4081" s="93">
        <f>IFERROR(O4081/P4081,"-")</f>
        <v>1.2819672131147541</v>
      </c>
      <c r="W4081" s="1" t="str">
        <f t="shared" si="543"/>
        <v>38愛媛県</v>
      </c>
    </row>
    <row r="4082" spans="1:23" s="5" customFormat="1" x14ac:dyDescent="0.15">
      <c r="A4082" s="94">
        <f t="shared" si="542"/>
        <v>272</v>
      </c>
      <c r="B4082" s="94">
        <f>B4081</f>
        <v>3806</v>
      </c>
      <c r="D4082" s="95"/>
      <c r="E4082" s="96" t="s">
        <v>34</v>
      </c>
      <c r="F4082" s="97">
        <v>1</v>
      </c>
      <c r="G4082" s="98"/>
      <c r="H4082" s="97">
        <v>1</v>
      </c>
      <c r="I4082" s="97">
        <v>1</v>
      </c>
      <c r="J4082" s="97">
        <v>1</v>
      </c>
      <c r="K4082" s="97">
        <v>1</v>
      </c>
      <c r="L4082" s="97">
        <v>1</v>
      </c>
      <c r="M4082" s="99"/>
      <c r="N4082" s="99"/>
      <c r="O4082" s="100"/>
      <c r="P4082" s="100"/>
      <c r="Q4082" s="99"/>
      <c r="W4082" s="5" t="str">
        <f t="shared" si="543"/>
        <v>38愛媛県</v>
      </c>
    </row>
    <row r="4083" spans="1:23" x14ac:dyDescent="0.15">
      <c r="A4083" s="8">
        <f>(ROW()+12)/15</f>
        <v>273</v>
      </c>
      <c r="B4083" s="8"/>
      <c r="C4083" s="101">
        <f>(ROW()+12)/15</f>
        <v>273</v>
      </c>
      <c r="D4083" s="101"/>
      <c r="R4083" s="1" t="str">
        <f>"（"&amp;H4085&amp;"　"&amp;H4086&amp;"構想区域）"</f>
        <v>（高知県　安芸構想区域）</v>
      </c>
      <c r="W4083" s="1" t="str">
        <f>TEXT(F4085,"0?")&amp;H4085</f>
        <v>39高知県</v>
      </c>
    </row>
    <row r="4084" spans="1:23" ht="14.25" thickBot="1" x14ac:dyDescent="0.2">
      <c r="A4084" s="8">
        <f t="shared" ref="A4084:A4097" si="544">A4083</f>
        <v>273</v>
      </c>
      <c r="B4084" s="8"/>
      <c r="C4084" s="1" t="s">
        <v>3</v>
      </c>
      <c r="W4084" s="1" t="str">
        <f>W4083</f>
        <v>39高知県</v>
      </c>
    </row>
    <row r="4085" spans="1:23" x14ac:dyDescent="0.15">
      <c r="A4085" s="8">
        <f t="shared" si="544"/>
        <v>273</v>
      </c>
      <c r="B4085" s="8">
        <v>3901</v>
      </c>
      <c r="D4085" s="10" t="s">
        <v>4</v>
      </c>
      <c r="E4085" s="11"/>
      <c r="F4085" s="12">
        <f>QUOTIENT(F4086,100)</f>
        <v>39</v>
      </c>
      <c r="G4085" s="13"/>
      <c r="H4085" s="14" t="s">
        <v>333</v>
      </c>
      <c r="I4085" s="15"/>
      <c r="N4085" s="16"/>
      <c r="W4085" s="1" t="str">
        <f t="shared" ref="W4085:W4097" si="545">W4084</f>
        <v>39高知県</v>
      </c>
    </row>
    <row r="4086" spans="1:23" x14ac:dyDescent="0.15">
      <c r="A4086" s="8">
        <f t="shared" si="544"/>
        <v>273</v>
      </c>
      <c r="B4086" s="8">
        <f>B4085</f>
        <v>3901</v>
      </c>
      <c r="D4086" s="17" t="s">
        <v>5</v>
      </c>
      <c r="E4086" s="18"/>
      <c r="F4086" s="19">
        <f>B4086</f>
        <v>3901</v>
      </c>
      <c r="G4086" s="20"/>
      <c r="H4086" s="21" t="s">
        <v>334</v>
      </c>
      <c r="I4086" s="22"/>
      <c r="N4086" s="16"/>
      <c r="W4086" s="1" t="str">
        <f t="shared" si="545"/>
        <v>39高知県</v>
      </c>
    </row>
    <row r="4087" spans="1:23" x14ac:dyDescent="0.15">
      <c r="A4087" s="8">
        <f t="shared" si="544"/>
        <v>273</v>
      </c>
      <c r="B4087" s="8">
        <f>B4086</f>
        <v>3901</v>
      </c>
      <c r="D4087" s="23" t="s">
        <v>6</v>
      </c>
      <c r="E4087" s="24"/>
      <c r="F4087" s="25">
        <v>4.3666</v>
      </c>
      <c r="G4087" s="26"/>
      <c r="H4087" s="26"/>
      <c r="I4087" s="27"/>
      <c r="J4087" s="28"/>
      <c r="K4087" s="28"/>
      <c r="M4087" s="28"/>
      <c r="N4087" s="29"/>
      <c r="O4087" s="30" t="s">
        <v>7</v>
      </c>
      <c r="W4087" s="1" t="str">
        <f t="shared" si="545"/>
        <v>39高知県</v>
      </c>
    </row>
    <row r="4088" spans="1:23" ht="14.25" thickBot="1" x14ac:dyDescent="0.2">
      <c r="A4088" s="8">
        <f t="shared" si="544"/>
        <v>273</v>
      </c>
      <c r="B4088" s="8">
        <f>B4087</f>
        <v>3901</v>
      </c>
      <c r="D4088" s="31" t="s">
        <v>8</v>
      </c>
      <c r="E4088" s="32"/>
      <c r="F4088" s="33">
        <v>1128.51</v>
      </c>
      <c r="G4088" s="34"/>
      <c r="H4088" s="34"/>
      <c r="I4088" s="35"/>
      <c r="J4088" s="36"/>
      <c r="K4088" s="36"/>
      <c r="M4088" s="36"/>
      <c r="O4088" s="37">
        <v>-0.38500000000000001</v>
      </c>
      <c r="P4088" s="37"/>
      <c r="W4088" s="1" t="str">
        <f t="shared" si="545"/>
        <v>39高知県</v>
      </c>
    </row>
    <row r="4089" spans="1:23" ht="14.25" thickBot="1" x14ac:dyDescent="0.2">
      <c r="A4089" s="8">
        <f t="shared" si="544"/>
        <v>273</v>
      </c>
      <c r="B4089" s="8"/>
      <c r="C4089" s="1" t="s">
        <v>9</v>
      </c>
      <c r="W4089" s="1" t="str">
        <f t="shared" si="545"/>
        <v>39高知県</v>
      </c>
    </row>
    <row r="4090" spans="1:23" ht="13.5" customHeight="1" x14ac:dyDescent="0.15">
      <c r="A4090" s="8">
        <f t="shared" si="544"/>
        <v>273</v>
      </c>
      <c r="B4090" s="8"/>
      <c r="D4090" s="38"/>
      <c r="E4090" s="39"/>
      <c r="F4090" s="40" t="s">
        <v>10</v>
      </c>
      <c r="G4090" s="41"/>
      <c r="H4090" s="42" t="s">
        <v>11</v>
      </c>
      <c r="I4090" s="42" t="s">
        <v>12</v>
      </c>
      <c r="J4090" s="42" t="s">
        <v>13</v>
      </c>
      <c r="K4090" s="42" t="s">
        <v>14</v>
      </c>
      <c r="L4090" s="43" t="s">
        <v>15</v>
      </c>
      <c r="M4090" s="41"/>
      <c r="N4090" s="41"/>
      <c r="O4090" s="43" t="s">
        <v>16</v>
      </c>
      <c r="P4090" s="41"/>
      <c r="Q4090" s="44"/>
      <c r="W4090" s="1" t="str">
        <f t="shared" si="545"/>
        <v>39高知県</v>
      </c>
    </row>
    <row r="4091" spans="1:23" ht="32.25" thickBot="1" x14ac:dyDescent="0.2">
      <c r="A4091" s="8">
        <f t="shared" si="544"/>
        <v>273</v>
      </c>
      <c r="B4091" s="8"/>
      <c r="D4091" s="45"/>
      <c r="E4091" s="46"/>
      <c r="F4091" s="47" t="s">
        <v>17</v>
      </c>
      <c r="G4091" s="48" t="s">
        <v>18</v>
      </c>
      <c r="H4091" s="49" t="s">
        <v>19</v>
      </c>
      <c r="I4091" s="49" t="s">
        <v>20</v>
      </c>
      <c r="J4091" s="49" t="s">
        <v>21</v>
      </c>
      <c r="K4091" s="49" t="s">
        <v>22</v>
      </c>
      <c r="L4091" s="50" t="s">
        <v>23</v>
      </c>
      <c r="M4091" s="51" t="s">
        <v>24</v>
      </c>
      <c r="N4091" s="52" t="s">
        <v>25</v>
      </c>
      <c r="O4091" s="53" t="s">
        <v>26</v>
      </c>
      <c r="P4091" s="51" t="s">
        <v>27</v>
      </c>
      <c r="Q4091" s="54" t="s">
        <v>28</v>
      </c>
      <c r="W4091" s="1" t="str">
        <f t="shared" si="545"/>
        <v>39高知県</v>
      </c>
    </row>
    <row r="4092" spans="1:23" ht="14.25" thickTop="1" x14ac:dyDescent="0.15">
      <c r="A4092" s="8">
        <f t="shared" si="544"/>
        <v>273</v>
      </c>
      <c r="B4092" s="8">
        <f>B4087</f>
        <v>3901</v>
      </c>
      <c r="D4092" s="55"/>
      <c r="E4092" s="56" t="s">
        <v>29</v>
      </c>
      <c r="F4092" s="57">
        <f>SUM(F4093:F4096)</f>
        <v>567</v>
      </c>
      <c r="G4092" s="58">
        <f>IFERROR(F4092/P4092,"-")</f>
        <v>0.90143084260731321</v>
      </c>
      <c r="H4092" s="59">
        <f>SUM(H4093:H4096)</f>
        <v>517</v>
      </c>
      <c r="I4092" s="59">
        <f>SUM(I4093:I4096)</f>
        <v>523</v>
      </c>
      <c r="J4092" s="59">
        <f>SUM(J4093:J4096)</f>
        <v>619</v>
      </c>
      <c r="K4092" s="59">
        <f>SUM(K4093:K4096)</f>
        <v>559</v>
      </c>
      <c r="L4092" s="60">
        <f>SUM(L4093:L4096)</f>
        <v>542</v>
      </c>
      <c r="M4092" s="61">
        <f>IFERROR(L4092/F4092,"-")</f>
        <v>0.95590828924162252</v>
      </c>
      <c r="N4092" s="62">
        <f>L4092-F4092</f>
        <v>-25</v>
      </c>
      <c r="O4092" s="60">
        <f>SUM(O4093:O4096)</f>
        <v>561</v>
      </c>
      <c r="P4092" s="63">
        <f>SUM(P4093:P4096)</f>
        <v>629</v>
      </c>
      <c r="Q4092" s="64">
        <f>IFERROR(O4092/P4092,"-")</f>
        <v>0.89189189189189189</v>
      </c>
      <c r="W4092" s="1" t="str">
        <f t="shared" si="545"/>
        <v>39高知県</v>
      </c>
    </row>
    <row r="4093" spans="1:23" x14ac:dyDescent="0.15">
      <c r="A4093" s="8">
        <f t="shared" si="544"/>
        <v>273</v>
      </c>
      <c r="B4093" s="8">
        <f>B4092</f>
        <v>3901</v>
      </c>
      <c r="D4093" s="65"/>
      <c r="E4093" s="66" t="s">
        <v>30</v>
      </c>
      <c r="F4093" s="67">
        <v>0</v>
      </c>
      <c r="G4093" s="68" t="str">
        <f>IFERROR(F4093/P4093,"-")</f>
        <v>-</v>
      </c>
      <c r="H4093" s="69">
        <v>0</v>
      </c>
      <c r="I4093" s="69">
        <v>0</v>
      </c>
      <c r="J4093" s="69">
        <v>0</v>
      </c>
      <c r="K4093" s="69">
        <v>0</v>
      </c>
      <c r="L4093" s="70">
        <v>0</v>
      </c>
      <c r="M4093" s="71" t="str">
        <f>IFERROR(L4093/F4093,"-")</f>
        <v>-</v>
      </c>
      <c r="N4093" s="72">
        <f>L4093-F4093</f>
        <v>0</v>
      </c>
      <c r="O4093" s="70">
        <v>0</v>
      </c>
      <c r="P4093" s="73">
        <v>0</v>
      </c>
      <c r="Q4093" s="74" t="str">
        <f>IFERROR(O4093/P4093,"-")</f>
        <v>-</v>
      </c>
      <c r="W4093" s="1" t="str">
        <f t="shared" si="545"/>
        <v>39高知県</v>
      </c>
    </row>
    <row r="4094" spans="1:23" x14ac:dyDescent="0.15">
      <c r="A4094" s="8">
        <f t="shared" si="544"/>
        <v>273</v>
      </c>
      <c r="B4094" s="8">
        <f>B4093</f>
        <v>3901</v>
      </c>
      <c r="D4094" s="65"/>
      <c r="E4094" s="75" t="s">
        <v>31</v>
      </c>
      <c r="F4094" s="76">
        <v>290</v>
      </c>
      <c r="G4094" s="77">
        <f>IFERROR(F4094/P4094,"-")</f>
        <v>1.4572864321608041</v>
      </c>
      <c r="H4094" s="78">
        <v>176</v>
      </c>
      <c r="I4094" s="78">
        <v>182</v>
      </c>
      <c r="J4094" s="78">
        <v>182</v>
      </c>
      <c r="K4094" s="78">
        <v>182</v>
      </c>
      <c r="L4094" s="79">
        <v>182</v>
      </c>
      <c r="M4094" s="80">
        <f>IFERROR(L4094/F4094,"-")</f>
        <v>0.62758620689655176</v>
      </c>
      <c r="N4094" s="81">
        <f>L4094-F4094</f>
        <v>-108</v>
      </c>
      <c r="O4094" s="79">
        <v>198</v>
      </c>
      <c r="P4094" s="82">
        <v>199</v>
      </c>
      <c r="Q4094" s="83">
        <f>IFERROR(O4094/P4094,"-")</f>
        <v>0.99497487437185927</v>
      </c>
      <c r="W4094" s="1" t="str">
        <f t="shared" si="545"/>
        <v>39高知県</v>
      </c>
    </row>
    <row r="4095" spans="1:23" x14ac:dyDescent="0.15">
      <c r="A4095" s="8">
        <f t="shared" si="544"/>
        <v>273</v>
      </c>
      <c r="B4095" s="8">
        <f>B4094</f>
        <v>3901</v>
      </c>
      <c r="D4095" s="65"/>
      <c r="E4095" s="75" t="s">
        <v>32</v>
      </c>
      <c r="F4095" s="76">
        <v>42</v>
      </c>
      <c r="G4095" s="77">
        <f>IFERROR(F4095/P4095,"-")</f>
        <v>0.20487804878048779</v>
      </c>
      <c r="H4095" s="78">
        <v>106</v>
      </c>
      <c r="I4095" s="78">
        <v>106</v>
      </c>
      <c r="J4095" s="78">
        <v>106</v>
      </c>
      <c r="K4095" s="78">
        <v>106</v>
      </c>
      <c r="L4095" s="79">
        <v>125</v>
      </c>
      <c r="M4095" s="80">
        <f>IFERROR(L4095/F4095,"-")</f>
        <v>2.9761904761904763</v>
      </c>
      <c r="N4095" s="81">
        <f>L4095-F4095</f>
        <v>83</v>
      </c>
      <c r="O4095" s="79">
        <v>128</v>
      </c>
      <c r="P4095" s="82">
        <v>205</v>
      </c>
      <c r="Q4095" s="83">
        <f>IFERROR(O4095/P4095,"-")</f>
        <v>0.62439024390243902</v>
      </c>
      <c r="W4095" s="1" t="str">
        <f t="shared" si="545"/>
        <v>39高知県</v>
      </c>
    </row>
    <row r="4096" spans="1:23" ht="14.25" thickBot="1" x14ac:dyDescent="0.2">
      <c r="A4096" s="8">
        <f t="shared" si="544"/>
        <v>273</v>
      </c>
      <c r="B4096" s="8">
        <f>B4095</f>
        <v>3901</v>
      </c>
      <c r="D4096" s="84"/>
      <c r="E4096" s="85" t="s">
        <v>33</v>
      </c>
      <c r="F4096" s="86">
        <v>235</v>
      </c>
      <c r="G4096" s="87">
        <f>IFERROR(F4096/P4096,"-")</f>
        <v>1.0444444444444445</v>
      </c>
      <c r="H4096" s="88">
        <v>235</v>
      </c>
      <c r="I4096" s="88">
        <v>235</v>
      </c>
      <c r="J4096" s="88">
        <v>331</v>
      </c>
      <c r="K4096" s="88">
        <v>271</v>
      </c>
      <c r="L4096" s="89">
        <v>235</v>
      </c>
      <c r="M4096" s="90">
        <f>IFERROR(L4096/F4096,"-")</f>
        <v>1</v>
      </c>
      <c r="N4096" s="91">
        <f>L4096-F4096</f>
        <v>0</v>
      </c>
      <c r="O4096" s="89">
        <v>235</v>
      </c>
      <c r="P4096" s="92">
        <v>225</v>
      </c>
      <c r="Q4096" s="93">
        <f>IFERROR(O4096/P4096,"-")</f>
        <v>1.0444444444444445</v>
      </c>
      <c r="W4096" s="1" t="str">
        <f t="shared" si="545"/>
        <v>39高知県</v>
      </c>
    </row>
    <row r="4097" spans="1:23" s="5" customFormat="1" x14ac:dyDescent="0.15">
      <c r="A4097" s="94">
        <f t="shared" si="544"/>
        <v>273</v>
      </c>
      <c r="B4097" s="94">
        <f>B4096</f>
        <v>3901</v>
      </c>
      <c r="D4097" s="95"/>
      <c r="E4097" s="96" t="s">
        <v>34</v>
      </c>
      <c r="F4097" s="97">
        <v>0.90909090909090906</v>
      </c>
      <c r="G4097" s="98"/>
      <c r="H4097" s="97">
        <v>0.8</v>
      </c>
      <c r="I4097" s="97">
        <v>1</v>
      </c>
      <c r="J4097" s="97">
        <v>1</v>
      </c>
      <c r="K4097" s="97">
        <v>1</v>
      </c>
      <c r="L4097" s="97">
        <v>1</v>
      </c>
      <c r="M4097" s="99"/>
      <c r="N4097" s="99"/>
      <c r="O4097" s="100"/>
      <c r="P4097" s="100"/>
      <c r="Q4097" s="99"/>
      <c r="W4097" s="5" t="str">
        <f t="shared" si="545"/>
        <v>39高知県</v>
      </c>
    </row>
    <row r="4098" spans="1:23" x14ac:dyDescent="0.15">
      <c r="A4098" s="8">
        <f>(ROW()+12)/15</f>
        <v>274</v>
      </c>
      <c r="B4098" s="8"/>
      <c r="C4098" s="101">
        <f>(ROW()+12)/15</f>
        <v>274</v>
      </c>
      <c r="D4098" s="101"/>
      <c r="R4098" s="1" t="str">
        <f>"（"&amp;H4100&amp;"　"&amp;H4101&amp;"構想区域）"</f>
        <v>（高知県　中央構想区域）</v>
      </c>
      <c r="W4098" s="1" t="str">
        <f>TEXT(F4100,"0?")&amp;H4100</f>
        <v>39高知県</v>
      </c>
    </row>
    <row r="4099" spans="1:23" ht="14.25" thickBot="1" x14ac:dyDescent="0.2">
      <c r="A4099" s="8">
        <f t="shared" ref="A4099:A4112" si="546">A4098</f>
        <v>274</v>
      </c>
      <c r="B4099" s="8"/>
      <c r="C4099" s="1" t="s">
        <v>3</v>
      </c>
      <c r="W4099" s="1" t="str">
        <f>W4098</f>
        <v>39高知県</v>
      </c>
    </row>
    <row r="4100" spans="1:23" x14ac:dyDescent="0.15">
      <c r="A4100" s="8">
        <f t="shared" si="546"/>
        <v>274</v>
      </c>
      <c r="B4100" s="8">
        <v>3902</v>
      </c>
      <c r="D4100" s="10" t="s">
        <v>4</v>
      </c>
      <c r="E4100" s="11"/>
      <c r="F4100" s="12">
        <f>QUOTIENT(F4101,100)</f>
        <v>39</v>
      </c>
      <c r="G4100" s="13"/>
      <c r="H4100" s="14" t="s">
        <v>333</v>
      </c>
      <c r="I4100" s="15"/>
      <c r="N4100" s="16"/>
      <c r="W4100" s="1" t="str">
        <f t="shared" ref="W4100:W4112" si="547">W4099</f>
        <v>39高知県</v>
      </c>
    </row>
    <row r="4101" spans="1:23" x14ac:dyDescent="0.15">
      <c r="A4101" s="8">
        <f t="shared" si="546"/>
        <v>274</v>
      </c>
      <c r="B4101" s="8">
        <f>B4100</f>
        <v>3902</v>
      </c>
      <c r="D4101" s="17" t="s">
        <v>5</v>
      </c>
      <c r="E4101" s="18"/>
      <c r="F4101" s="19">
        <f>B4101</f>
        <v>3902</v>
      </c>
      <c r="G4101" s="20"/>
      <c r="H4101" s="21" t="s">
        <v>335</v>
      </c>
      <c r="I4101" s="22"/>
      <c r="N4101" s="16"/>
      <c r="W4101" s="1" t="str">
        <f t="shared" si="547"/>
        <v>39高知県</v>
      </c>
    </row>
    <row r="4102" spans="1:23" x14ac:dyDescent="0.15">
      <c r="A4102" s="8">
        <f t="shared" si="546"/>
        <v>274</v>
      </c>
      <c r="B4102" s="8">
        <f>B4101</f>
        <v>3902</v>
      </c>
      <c r="D4102" s="23" t="s">
        <v>6</v>
      </c>
      <c r="E4102" s="24"/>
      <c r="F4102" s="25">
        <v>51.681600000000003</v>
      </c>
      <c r="G4102" s="26"/>
      <c r="H4102" s="26"/>
      <c r="I4102" s="27"/>
      <c r="J4102" s="28"/>
      <c r="K4102" s="28"/>
      <c r="M4102" s="28"/>
      <c r="N4102" s="29"/>
      <c r="O4102" s="30" t="s">
        <v>7</v>
      </c>
      <c r="W4102" s="1" t="str">
        <f t="shared" si="547"/>
        <v>39高知県</v>
      </c>
    </row>
    <row r="4103" spans="1:23" ht="14.25" thickBot="1" x14ac:dyDescent="0.2">
      <c r="A4103" s="8">
        <f t="shared" si="546"/>
        <v>274</v>
      </c>
      <c r="B4103" s="8">
        <f>B4102</f>
        <v>3902</v>
      </c>
      <c r="D4103" s="31" t="s">
        <v>8</v>
      </c>
      <c r="E4103" s="32"/>
      <c r="F4103" s="33">
        <v>3008.37</v>
      </c>
      <c r="G4103" s="34"/>
      <c r="H4103" s="34"/>
      <c r="I4103" s="35"/>
      <c r="J4103" s="36"/>
      <c r="K4103" s="36"/>
      <c r="M4103" s="36"/>
      <c r="O4103" s="37">
        <v>8.8999999999999996E-2</v>
      </c>
      <c r="P4103" s="37"/>
      <c r="W4103" s="1" t="str">
        <f t="shared" si="547"/>
        <v>39高知県</v>
      </c>
    </row>
    <row r="4104" spans="1:23" ht="14.25" thickBot="1" x14ac:dyDescent="0.2">
      <c r="A4104" s="8">
        <f t="shared" si="546"/>
        <v>274</v>
      </c>
      <c r="B4104" s="8"/>
      <c r="C4104" s="1" t="s">
        <v>9</v>
      </c>
      <c r="W4104" s="1" t="str">
        <f t="shared" si="547"/>
        <v>39高知県</v>
      </c>
    </row>
    <row r="4105" spans="1:23" ht="13.5" customHeight="1" x14ac:dyDescent="0.15">
      <c r="A4105" s="8">
        <f t="shared" si="546"/>
        <v>274</v>
      </c>
      <c r="B4105" s="8"/>
      <c r="D4105" s="38"/>
      <c r="E4105" s="39"/>
      <c r="F4105" s="40" t="s">
        <v>10</v>
      </c>
      <c r="G4105" s="41"/>
      <c r="H4105" s="42" t="s">
        <v>11</v>
      </c>
      <c r="I4105" s="42" t="s">
        <v>12</v>
      </c>
      <c r="J4105" s="42" t="s">
        <v>13</v>
      </c>
      <c r="K4105" s="42" t="s">
        <v>14</v>
      </c>
      <c r="L4105" s="43" t="s">
        <v>15</v>
      </c>
      <c r="M4105" s="41"/>
      <c r="N4105" s="41"/>
      <c r="O4105" s="43" t="s">
        <v>16</v>
      </c>
      <c r="P4105" s="41"/>
      <c r="Q4105" s="44"/>
      <c r="W4105" s="1" t="str">
        <f t="shared" si="547"/>
        <v>39高知県</v>
      </c>
    </row>
    <row r="4106" spans="1:23" ht="32.25" thickBot="1" x14ac:dyDescent="0.2">
      <c r="A4106" s="8">
        <f t="shared" si="546"/>
        <v>274</v>
      </c>
      <c r="B4106" s="8"/>
      <c r="D4106" s="45"/>
      <c r="E4106" s="46"/>
      <c r="F4106" s="47" t="s">
        <v>17</v>
      </c>
      <c r="G4106" s="48" t="s">
        <v>18</v>
      </c>
      <c r="H4106" s="49" t="s">
        <v>19</v>
      </c>
      <c r="I4106" s="49" t="s">
        <v>20</v>
      </c>
      <c r="J4106" s="49" t="s">
        <v>21</v>
      </c>
      <c r="K4106" s="49" t="s">
        <v>22</v>
      </c>
      <c r="L4106" s="50" t="s">
        <v>23</v>
      </c>
      <c r="M4106" s="51" t="s">
        <v>24</v>
      </c>
      <c r="N4106" s="52" t="s">
        <v>25</v>
      </c>
      <c r="O4106" s="53" t="s">
        <v>26</v>
      </c>
      <c r="P4106" s="51" t="s">
        <v>27</v>
      </c>
      <c r="Q4106" s="54" t="s">
        <v>28</v>
      </c>
      <c r="W4106" s="1" t="str">
        <f t="shared" si="547"/>
        <v>39高知県</v>
      </c>
    </row>
    <row r="4107" spans="1:23" ht="14.25" thickTop="1" x14ac:dyDescent="0.15">
      <c r="A4107" s="8">
        <f t="shared" si="546"/>
        <v>274</v>
      </c>
      <c r="B4107" s="8">
        <f>B4102</f>
        <v>3902</v>
      </c>
      <c r="D4107" s="55"/>
      <c r="E4107" s="56" t="s">
        <v>29</v>
      </c>
      <c r="F4107" s="57">
        <f>SUM(F4108:F4111)</f>
        <v>12171</v>
      </c>
      <c r="G4107" s="58">
        <f>IFERROR(F4107/P4107,"-")</f>
        <v>1.3890664231910523</v>
      </c>
      <c r="H4107" s="59">
        <f>SUM(H4108:H4111)</f>
        <v>12347</v>
      </c>
      <c r="I4107" s="59">
        <f>SUM(I4108:I4111)</f>
        <v>11724</v>
      </c>
      <c r="J4107" s="59">
        <f>SUM(J4108:J4111)</f>
        <v>10759</v>
      </c>
      <c r="K4107" s="59">
        <f>SUM(K4108:K4111)</f>
        <v>10573</v>
      </c>
      <c r="L4107" s="60">
        <f>SUM(L4108:L4111)</f>
        <v>10663</v>
      </c>
      <c r="M4107" s="61">
        <f>IFERROR(L4107/F4107,"-")</f>
        <v>0.87609892367102127</v>
      </c>
      <c r="N4107" s="62">
        <f>L4107-F4107</f>
        <v>-1508</v>
      </c>
      <c r="O4107" s="60">
        <f>SUM(O4108:O4111)</f>
        <v>10401</v>
      </c>
      <c r="P4107" s="63">
        <f>SUM(P4108:P4111)</f>
        <v>8762</v>
      </c>
      <c r="Q4107" s="64">
        <f>IFERROR(O4107/P4107,"-")</f>
        <v>1.1870577493722894</v>
      </c>
      <c r="W4107" s="1" t="str">
        <f t="shared" si="547"/>
        <v>39高知県</v>
      </c>
    </row>
    <row r="4108" spans="1:23" x14ac:dyDescent="0.15">
      <c r="A4108" s="8">
        <f t="shared" si="546"/>
        <v>274</v>
      </c>
      <c r="B4108" s="8">
        <f>B4107</f>
        <v>3902</v>
      </c>
      <c r="D4108" s="65"/>
      <c r="E4108" s="66" t="s">
        <v>30</v>
      </c>
      <c r="F4108" s="67">
        <v>889</v>
      </c>
      <c r="G4108" s="68">
        <f>IFERROR(F4108/P4108,"-")</f>
        <v>1.065947242206235</v>
      </c>
      <c r="H4108" s="69">
        <v>1046</v>
      </c>
      <c r="I4108" s="69">
        <v>1046</v>
      </c>
      <c r="J4108" s="69">
        <v>1025</v>
      </c>
      <c r="K4108" s="69">
        <v>1025</v>
      </c>
      <c r="L4108" s="70">
        <v>1023</v>
      </c>
      <c r="M4108" s="71">
        <f>IFERROR(L4108/F4108,"-")</f>
        <v>1.1507311586051743</v>
      </c>
      <c r="N4108" s="72">
        <f>L4108-F4108</f>
        <v>134</v>
      </c>
      <c r="O4108" s="70">
        <v>1035</v>
      </c>
      <c r="P4108" s="73">
        <v>834</v>
      </c>
      <c r="Q4108" s="74">
        <f>IFERROR(O4108/P4108,"-")</f>
        <v>1.2410071942446044</v>
      </c>
      <c r="W4108" s="1" t="str">
        <f t="shared" si="547"/>
        <v>39高知県</v>
      </c>
    </row>
    <row r="4109" spans="1:23" x14ac:dyDescent="0.15">
      <c r="A4109" s="8">
        <f t="shared" si="546"/>
        <v>274</v>
      </c>
      <c r="B4109" s="8">
        <f>B4108</f>
        <v>3902</v>
      </c>
      <c r="D4109" s="65"/>
      <c r="E4109" s="75" t="s">
        <v>31</v>
      </c>
      <c r="F4109" s="76">
        <v>4281</v>
      </c>
      <c r="G4109" s="77">
        <f>IFERROR(F4109/P4109,"-")</f>
        <v>2.0731234866828085</v>
      </c>
      <c r="H4109" s="78">
        <v>3965</v>
      </c>
      <c r="I4109" s="78">
        <v>3839</v>
      </c>
      <c r="J4109" s="78">
        <v>3796</v>
      </c>
      <c r="K4109" s="78">
        <v>3694</v>
      </c>
      <c r="L4109" s="79">
        <v>3630</v>
      </c>
      <c r="M4109" s="80">
        <f>IFERROR(L4109/F4109,"-")</f>
        <v>0.84793272599859848</v>
      </c>
      <c r="N4109" s="81">
        <f>L4109-F4109</f>
        <v>-651</v>
      </c>
      <c r="O4109" s="79">
        <v>3603</v>
      </c>
      <c r="P4109" s="82">
        <v>2065</v>
      </c>
      <c r="Q4109" s="83">
        <f>IFERROR(O4109/P4109,"-")</f>
        <v>1.7447941888619856</v>
      </c>
      <c r="W4109" s="1" t="str">
        <f t="shared" si="547"/>
        <v>39高知県</v>
      </c>
    </row>
    <row r="4110" spans="1:23" x14ac:dyDescent="0.15">
      <c r="A4110" s="8">
        <f t="shared" si="546"/>
        <v>274</v>
      </c>
      <c r="B4110" s="8">
        <f>B4109</f>
        <v>3902</v>
      </c>
      <c r="D4110" s="65"/>
      <c r="E4110" s="75" t="s">
        <v>32</v>
      </c>
      <c r="F4110" s="76">
        <v>1308</v>
      </c>
      <c r="G4110" s="77">
        <f>IFERROR(F4110/P4110,"-")</f>
        <v>0.52466907340553548</v>
      </c>
      <c r="H4110" s="78">
        <v>1410</v>
      </c>
      <c r="I4110" s="78">
        <v>1481</v>
      </c>
      <c r="J4110" s="78">
        <v>1496</v>
      </c>
      <c r="K4110" s="78">
        <v>1523</v>
      </c>
      <c r="L4110" s="79">
        <v>1400</v>
      </c>
      <c r="M4110" s="80">
        <f>IFERROR(L4110/F4110,"-")</f>
        <v>1.070336391437309</v>
      </c>
      <c r="N4110" s="81">
        <f>L4110-F4110</f>
        <v>92</v>
      </c>
      <c r="O4110" s="79">
        <v>1419</v>
      </c>
      <c r="P4110" s="82">
        <v>2493</v>
      </c>
      <c r="Q4110" s="83">
        <f>IFERROR(O4110/P4110,"-")</f>
        <v>0.56919374247894106</v>
      </c>
      <c r="W4110" s="1" t="str">
        <f t="shared" si="547"/>
        <v>39高知県</v>
      </c>
    </row>
    <row r="4111" spans="1:23" ht="14.25" thickBot="1" x14ac:dyDescent="0.2">
      <c r="A4111" s="8">
        <f t="shared" si="546"/>
        <v>274</v>
      </c>
      <c r="B4111" s="8">
        <f>B4110</f>
        <v>3902</v>
      </c>
      <c r="D4111" s="84"/>
      <c r="E4111" s="85" t="s">
        <v>33</v>
      </c>
      <c r="F4111" s="86">
        <v>5693</v>
      </c>
      <c r="G4111" s="87">
        <f>IFERROR(F4111/P4111,"-")</f>
        <v>1.6893175074183977</v>
      </c>
      <c r="H4111" s="88">
        <v>5926</v>
      </c>
      <c r="I4111" s="88">
        <v>5358</v>
      </c>
      <c r="J4111" s="88">
        <v>4442</v>
      </c>
      <c r="K4111" s="88">
        <v>4331</v>
      </c>
      <c r="L4111" s="89">
        <v>4610</v>
      </c>
      <c r="M4111" s="90">
        <f>IFERROR(L4111/F4111,"-")</f>
        <v>0.80976637976462318</v>
      </c>
      <c r="N4111" s="91">
        <f>L4111-F4111</f>
        <v>-1083</v>
      </c>
      <c r="O4111" s="89">
        <v>4344</v>
      </c>
      <c r="P4111" s="92">
        <v>3370</v>
      </c>
      <c r="Q4111" s="93">
        <f>IFERROR(O4111/P4111,"-")</f>
        <v>1.289020771513353</v>
      </c>
      <c r="W4111" s="1" t="str">
        <f t="shared" si="547"/>
        <v>39高知県</v>
      </c>
    </row>
    <row r="4112" spans="1:23" s="5" customFormat="1" x14ac:dyDescent="0.15">
      <c r="A4112" s="94">
        <f t="shared" si="546"/>
        <v>274</v>
      </c>
      <c r="B4112" s="94">
        <f>B4111</f>
        <v>3902</v>
      </c>
      <c r="D4112" s="95"/>
      <c r="E4112" s="96" t="s">
        <v>34</v>
      </c>
      <c r="F4112" s="97">
        <v>0.96621621621621623</v>
      </c>
      <c r="G4112" s="98"/>
      <c r="H4112" s="97">
        <v>0.97972972972972971</v>
      </c>
      <c r="I4112" s="97">
        <v>1</v>
      </c>
      <c r="J4112" s="97">
        <v>1</v>
      </c>
      <c r="K4112" s="97">
        <v>1</v>
      </c>
      <c r="L4112" s="97">
        <v>1</v>
      </c>
      <c r="M4112" s="99"/>
      <c r="N4112" s="99"/>
      <c r="O4112" s="100"/>
      <c r="P4112" s="100"/>
      <c r="Q4112" s="99"/>
      <c r="W4112" s="5" t="str">
        <f t="shared" si="547"/>
        <v>39高知県</v>
      </c>
    </row>
    <row r="4113" spans="1:23" x14ac:dyDescent="0.15">
      <c r="A4113" s="8">
        <f>(ROW()+12)/15</f>
        <v>275</v>
      </c>
      <c r="B4113" s="8"/>
      <c r="C4113" s="101">
        <f>(ROW()+12)/15</f>
        <v>275</v>
      </c>
      <c r="D4113" s="101"/>
      <c r="R4113" s="1" t="str">
        <f>"（"&amp;H4115&amp;"　"&amp;H4116&amp;"構想区域）"</f>
        <v>（高知県　高幡構想区域）</v>
      </c>
      <c r="W4113" s="1" t="str">
        <f>TEXT(F4115,"0?")&amp;H4115</f>
        <v>39高知県</v>
      </c>
    </row>
    <row r="4114" spans="1:23" ht="14.25" thickBot="1" x14ac:dyDescent="0.2">
      <c r="A4114" s="8">
        <f t="shared" ref="A4114:A4127" si="548">A4113</f>
        <v>275</v>
      </c>
      <c r="B4114" s="8"/>
      <c r="C4114" s="1" t="s">
        <v>3</v>
      </c>
      <c r="W4114" s="1" t="str">
        <f>W4113</f>
        <v>39高知県</v>
      </c>
    </row>
    <row r="4115" spans="1:23" x14ac:dyDescent="0.15">
      <c r="A4115" s="8">
        <f t="shared" si="548"/>
        <v>275</v>
      </c>
      <c r="B4115" s="8">
        <v>3903</v>
      </c>
      <c r="D4115" s="10" t="s">
        <v>4</v>
      </c>
      <c r="E4115" s="11"/>
      <c r="F4115" s="12">
        <f>QUOTIENT(F4116,100)</f>
        <v>39</v>
      </c>
      <c r="G4115" s="13"/>
      <c r="H4115" s="14" t="s">
        <v>333</v>
      </c>
      <c r="I4115" s="15"/>
      <c r="N4115" s="16"/>
      <c r="W4115" s="1" t="str">
        <f t="shared" ref="W4115:W4127" si="549">W4114</f>
        <v>39高知県</v>
      </c>
    </row>
    <row r="4116" spans="1:23" x14ac:dyDescent="0.15">
      <c r="A4116" s="8">
        <f t="shared" si="548"/>
        <v>275</v>
      </c>
      <c r="B4116" s="8">
        <f>B4115</f>
        <v>3903</v>
      </c>
      <c r="D4116" s="17" t="s">
        <v>5</v>
      </c>
      <c r="E4116" s="18"/>
      <c r="F4116" s="19">
        <f>B4116</f>
        <v>3903</v>
      </c>
      <c r="G4116" s="20"/>
      <c r="H4116" s="21" t="s">
        <v>336</v>
      </c>
      <c r="I4116" s="22"/>
      <c r="N4116" s="16"/>
      <c r="W4116" s="1" t="str">
        <f t="shared" si="549"/>
        <v>39高知県</v>
      </c>
    </row>
    <row r="4117" spans="1:23" x14ac:dyDescent="0.15">
      <c r="A4117" s="8">
        <f t="shared" si="548"/>
        <v>275</v>
      </c>
      <c r="B4117" s="8">
        <f>B4116</f>
        <v>3903</v>
      </c>
      <c r="D4117" s="23" t="s">
        <v>6</v>
      </c>
      <c r="E4117" s="24"/>
      <c r="F4117" s="25">
        <v>5.0796999999999999</v>
      </c>
      <c r="G4117" s="26"/>
      <c r="H4117" s="26"/>
      <c r="I4117" s="27"/>
      <c r="J4117" s="28"/>
      <c r="K4117" s="28"/>
      <c r="M4117" s="28"/>
      <c r="N4117" s="29"/>
      <c r="O4117" s="30" t="s">
        <v>7</v>
      </c>
      <c r="W4117" s="1" t="str">
        <f t="shared" si="549"/>
        <v>39高知県</v>
      </c>
    </row>
    <row r="4118" spans="1:23" ht="14.25" thickBot="1" x14ac:dyDescent="0.2">
      <c r="A4118" s="8">
        <f t="shared" si="548"/>
        <v>275</v>
      </c>
      <c r="B4118" s="8">
        <f>B4117</f>
        <v>3903</v>
      </c>
      <c r="D4118" s="31" t="s">
        <v>8</v>
      </c>
      <c r="E4118" s="32"/>
      <c r="F4118" s="33">
        <v>1405.24</v>
      </c>
      <c r="G4118" s="34"/>
      <c r="H4118" s="34"/>
      <c r="I4118" s="35"/>
      <c r="J4118" s="36"/>
      <c r="K4118" s="36"/>
      <c r="M4118" s="36"/>
      <c r="O4118" s="37">
        <v>-0.52700000000000002</v>
      </c>
      <c r="P4118" s="37"/>
      <c r="W4118" s="1" t="str">
        <f t="shared" si="549"/>
        <v>39高知県</v>
      </c>
    </row>
    <row r="4119" spans="1:23" ht="14.25" thickBot="1" x14ac:dyDescent="0.2">
      <c r="A4119" s="8">
        <f t="shared" si="548"/>
        <v>275</v>
      </c>
      <c r="B4119" s="8"/>
      <c r="C4119" s="1" t="s">
        <v>9</v>
      </c>
      <c r="W4119" s="1" t="str">
        <f t="shared" si="549"/>
        <v>39高知県</v>
      </c>
    </row>
    <row r="4120" spans="1:23" ht="13.5" customHeight="1" x14ac:dyDescent="0.15">
      <c r="A4120" s="8">
        <f t="shared" si="548"/>
        <v>275</v>
      </c>
      <c r="B4120" s="8"/>
      <c r="D4120" s="38"/>
      <c r="E4120" s="39"/>
      <c r="F4120" s="40" t="s">
        <v>10</v>
      </c>
      <c r="G4120" s="41"/>
      <c r="H4120" s="42" t="s">
        <v>11</v>
      </c>
      <c r="I4120" s="42" t="s">
        <v>12</v>
      </c>
      <c r="J4120" s="42" t="s">
        <v>13</v>
      </c>
      <c r="K4120" s="42" t="s">
        <v>14</v>
      </c>
      <c r="L4120" s="43" t="s">
        <v>15</v>
      </c>
      <c r="M4120" s="41"/>
      <c r="N4120" s="41"/>
      <c r="O4120" s="43" t="s">
        <v>16</v>
      </c>
      <c r="P4120" s="41"/>
      <c r="Q4120" s="44"/>
      <c r="W4120" s="1" t="str">
        <f t="shared" si="549"/>
        <v>39高知県</v>
      </c>
    </row>
    <row r="4121" spans="1:23" ht="32.25" thickBot="1" x14ac:dyDescent="0.2">
      <c r="A4121" s="8">
        <f t="shared" si="548"/>
        <v>275</v>
      </c>
      <c r="B4121" s="8"/>
      <c r="D4121" s="45"/>
      <c r="E4121" s="46"/>
      <c r="F4121" s="47" t="s">
        <v>17</v>
      </c>
      <c r="G4121" s="48" t="s">
        <v>18</v>
      </c>
      <c r="H4121" s="49" t="s">
        <v>19</v>
      </c>
      <c r="I4121" s="49" t="s">
        <v>20</v>
      </c>
      <c r="J4121" s="49" t="s">
        <v>21</v>
      </c>
      <c r="K4121" s="49" t="s">
        <v>22</v>
      </c>
      <c r="L4121" s="50" t="s">
        <v>23</v>
      </c>
      <c r="M4121" s="51" t="s">
        <v>24</v>
      </c>
      <c r="N4121" s="52" t="s">
        <v>25</v>
      </c>
      <c r="O4121" s="53" t="s">
        <v>26</v>
      </c>
      <c r="P4121" s="51" t="s">
        <v>27</v>
      </c>
      <c r="Q4121" s="54" t="s">
        <v>28</v>
      </c>
      <c r="W4121" s="1" t="str">
        <f t="shared" si="549"/>
        <v>39高知県</v>
      </c>
    </row>
    <row r="4122" spans="1:23" ht="14.25" thickTop="1" x14ac:dyDescent="0.15">
      <c r="A4122" s="8">
        <f t="shared" si="548"/>
        <v>275</v>
      </c>
      <c r="B4122" s="8">
        <f>B4117</f>
        <v>3903</v>
      </c>
      <c r="D4122" s="55"/>
      <c r="E4122" s="56" t="s">
        <v>29</v>
      </c>
      <c r="F4122" s="57">
        <f>SUM(F4123:F4126)</f>
        <v>895</v>
      </c>
      <c r="G4122" s="58">
        <f>IFERROR(F4122/P4122,"-")</f>
        <v>1.176084099868594</v>
      </c>
      <c r="H4122" s="59">
        <f>SUM(H4123:H4126)</f>
        <v>806</v>
      </c>
      <c r="I4122" s="59">
        <f>SUM(I4123:I4126)</f>
        <v>759</v>
      </c>
      <c r="J4122" s="59">
        <f>SUM(J4123:J4126)</f>
        <v>695</v>
      </c>
      <c r="K4122" s="59">
        <f>SUM(K4123:K4126)</f>
        <v>655</v>
      </c>
      <c r="L4122" s="60">
        <f>SUM(L4123:L4126)</f>
        <v>689</v>
      </c>
      <c r="M4122" s="61">
        <f>IFERROR(L4122/F4122,"-")</f>
        <v>0.76983240223463689</v>
      </c>
      <c r="N4122" s="62">
        <f>L4122-F4122</f>
        <v>-206</v>
      </c>
      <c r="O4122" s="60">
        <f>SUM(O4123:O4126)</f>
        <v>700</v>
      </c>
      <c r="P4122" s="63">
        <f>SUM(P4123:P4126)</f>
        <v>761</v>
      </c>
      <c r="Q4122" s="64">
        <f>IFERROR(O4122/P4122,"-")</f>
        <v>0.91984231274638628</v>
      </c>
      <c r="W4122" s="1" t="str">
        <f t="shared" si="549"/>
        <v>39高知県</v>
      </c>
    </row>
    <row r="4123" spans="1:23" x14ac:dyDescent="0.15">
      <c r="A4123" s="8">
        <f t="shared" si="548"/>
        <v>275</v>
      </c>
      <c r="B4123" s="8">
        <f>B4122</f>
        <v>3903</v>
      </c>
      <c r="D4123" s="65"/>
      <c r="E4123" s="66" t="s">
        <v>30</v>
      </c>
      <c r="F4123" s="67">
        <v>0</v>
      </c>
      <c r="G4123" s="68" t="str">
        <f>IFERROR(F4123/P4123,"-")</f>
        <v>-</v>
      </c>
      <c r="H4123" s="69">
        <v>0</v>
      </c>
      <c r="I4123" s="69">
        <v>0</v>
      </c>
      <c r="J4123" s="69">
        <v>0</v>
      </c>
      <c r="K4123" s="69">
        <v>0</v>
      </c>
      <c r="L4123" s="70">
        <v>0</v>
      </c>
      <c r="M4123" s="71" t="str">
        <f>IFERROR(L4123/F4123,"-")</f>
        <v>-</v>
      </c>
      <c r="N4123" s="72">
        <f>L4123-F4123</f>
        <v>0</v>
      </c>
      <c r="O4123" s="70">
        <v>0</v>
      </c>
      <c r="P4123" s="73">
        <v>0</v>
      </c>
      <c r="Q4123" s="74" t="str">
        <f>IFERROR(O4123/P4123,"-")</f>
        <v>-</v>
      </c>
      <c r="W4123" s="1" t="str">
        <f t="shared" si="549"/>
        <v>39高知県</v>
      </c>
    </row>
    <row r="4124" spans="1:23" x14ac:dyDescent="0.15">
      <c r="A4124" s="8">
        <f t="shared" si="548"/>
        <v>275</v>
      </c>
      <c r="B4124" s="8">
        <f>B4123</f>
        <v>3903</v>
      </c>
      <c r="D4124" s="65"/>
      <c r="E4124" s="75" t="s">
        <v>31</v>
      </c>
      <c r="F4124" s="76">
        <v>299</v>
      </c>
      <c r="G4124" s="77">
        <f>IFERROR(F4124/P4124,"-")</f>
        <v>1.1283018867924528</v>
      </c>
      <c r="H4124" s="78">
        <v>236</v>
      </c>
      <c r="I4124" s="78">
        <v>236</v>
      </c>
      <c r="J4124" s="78">
        <v>264</v>
      </c>
      <c r="K4124" s="78">
        <v>234</v>
      </c>
      <c r="L4124" s="79">
        <v>234</v>
      </c>
      <c r="M4124" s="80">
        <f>IFERROR(L4124/F4124,"-")</f>
        <v>0.78260869565217395</v>
      </c>
      <c r="N4124" s="81">
        <f>L4124-F4124</f>
        <v>-65</v>
      </c>
      <c r="O4124" s="79">
        <v>279</v>
      </c>
      <c r="P4124" s="82">
        <v>265</v>
      </c>
      <c r="Q4124" s="83">
        <f>IFERROR(O4124/P4124,"-")</f>
        <v>1.0528301886792453</v>
      </c>
      <c r="W4124" s="1" t="str">
        <f t="shared" si="549"/>
        <v>39高知県</v>
      </c>
    </row>
    <row r="4125" spans="1:23" x14ac:dyDescent="0.15">
      <c r="A4125" s="8">
        <f t="shared" si="548"/>
        <v>275</v>
      </c>
      <c r="B4125" s="8">
        <f>B4124</f>
        <v>3903</v>
      </c>
      <c r="D4125" s="65"/>
      <c r="E4125" s="75" t="s">
        <v>32</v>
      </c>
      <c r="F4125" s="76">
        <v>88</v>
      </c>
      <c r="G4125" s="77">
        <f>IFERROR(F4125/P4125,"-")</f>
        <v>0.38766519823788548</v>
      </c>
      <c r="H4125" s="78">
        <v>167</v>
      </c>
      <c r="I4125" s="78">
        <v>167</v>
      </c>
      <c r="J4125" s="78">
        <v>137</v>
      </c>
      <c r="K4125" s="78">
        <v>209</v>
      </c>
      <c r="L4125" s="79">
        <v>209</v>
      </c>
      <c r="M4125" s="80">
        <f>IFERROR(L4125/F4125,"-")</f>
        <v>2.375</v>
      </c>
      <c r="N4125" s="81">
        <f>L4125-F4125</f>
        <v>121</v>
      </c>
      <c r="O4125" s="79">
        <v>209</v>
      </c>
      <c r="P4125" s="82">
        <v>227</v>
      </c>
      <c r="Q4125" s="83">
        <f>IFERROR(O4125/P4125,"-")</f>
        <v>0.92070484581497802</v>
      </c>
      <c r="W4125" s="1" t="str">
        <f t="shared" si="549"/>
        <v>39高知県</v>
      </c>
    </row>
    <row r="4126" spans="1:23" ht="14.25" thickBot="1" x14ac:dyDescent="0.2">
      <c r="A4126" s="8">
        <f t="shared" si="548"/>
        <v>275</v>
      </c>
      <c r="B4126" s="8">
        <f>B4125</f>
        <v>3903</v>
      </c>
      <c r="D4126" s="84"/>
      <c r="E4126" s="85" t="s">
        <v>33</v>
      </c>
      <c r="F4126" s="86">
        <v>508</v>
      </c>
      <c r="G4126" s="87">
        <f>IFERROR(F4126/P4126,"-")</f>
        <v>1.8884758364312269</v>
      </c>
      <c r="H4126" s="88">
        <v>403</v>
      </c>
      <c r="I4126" s="88">
        <v>356</v>
      </c>
      <c r="J4126" s="88">
        <v>294</v>
      </c>
      <c r="K4126" s="88">
        <v>212</v>
      </c>
      <c r="L4126" s="89">
        <v>246</v>
      </c>
      <c r="M4126" s="90">
        <f>IFERROR(L4126/F4126,"-")</f>
        <v>0.48425196850393698</v>
      </c>
      <c r="N4126" s="91">
        <f>L4126-F4126</f>
        <v>-262</v>
      </c>
      <c r="O4126" s="89">
        <v>212</v>
      </c>
      <c r="P4126" s="92">
        <v>269</v>
      </c>
      <c r="Q4126" s="93">
        <f>IFERROR(O4126/P4126,"-")</f>
        <v>0.78810408921933084</v>
      </c>
      <c r="W4126" s="1" t="str">
        <f t="shared" si="549"/>
        <v>39高知県</v>
      </c>
    </row>
    <row r="4127" spans="1:23" s="5" customFormat="1" x14ac:dyDescent="0.15">
      <c r="A4127" s="94">
        <f t="shared" si="548"/>
        <v>275</v>
      </c>
      <c r="B4127" s="94">
        <f>B4126</f>
        <v>3903</v>
      </c>
      <c r="D4127" s="95"/>
      <c r="E4127" s="96" t="s">
        <v>34</v>
      </c>
      <c r="F4127" s="97">
        <v>1</v>
      </c>
      <c r="G4127" s="98"/>
      <c r="H4127" s="97">
        <v>1</v>
      </c>
      <c r="I4127" s="97">
        <v>1</v>
      </c>
      <c r="J4127" s="97">
        <v>1</v>
      </c>
      <c r="K4127" s="97">
        <v>1</v>
      </c>
      <c r="L4127" s="97">
        <v>1</v>
      </c>
      <c r="M4127" s="99"/>
      <c r="N4127" s="99"/>
      <c r="O4127" s="100"/>
      <c r="P4127" s="100"/>
      <c r="Q4127" s="99"/>
      <c r="W4127" s="5" t="str">
        <f t="shared" si="549"/>
        <v>39高知県</v>
      </c>
    </row>
    <row r="4128" spans="1:23" x14ac:dyDescent="0.15">
      <c r="A4128" s="8">
        <f>(ROW()+12)/15</f>
        <v>276</v>
      </c>
      <c r="B4128" s="8"/>
      <c r="C4128" s="101">
        <f>(ROW()+12)/15</f>
        <v>276</v>
      </c>
      <c r="D4128" s="101"/>
      <c r="R4128" s="1" t="str">
        <f>"（"&amp;H4130&amp;"　"&amp;H4131&amp;"構想区域）"</f>
        <v>（高知県　幡多構想区域）</v>
      </c>
      <c r="W4128" s="1" t="str">
        <f>TEXT(F4130,"0?")&amp;H4130</f>
        <v>39高知県</v>
      </c>
    </row>
    <row r="4129" spans="1:23" ht="14.25" thickBot="1" x14ac:dyDescent="0.2">
      <c r="A4129" s="8">
        <f t="shared" ref="A4129:A4142" si="550">A4128</f>
        <v>276</v>
      </c>
      <c r="B4129" s="8"/>
      <c r="C4129" s="1" t="s">
        <v>3</v>
      </c>
      <c r="W4129" s="1" t="str">
        <f>W4128</f>
        <v>39高知県</v>
      </c>
    </row>
    <row r="4130" spans="1:23" x14ac:dyDescent="0.15">
      <c r="A4130" s="8">
        <f t="shared" si="550"/>
        <v>276</v>
      </c>
      <c r="B4130" s="8">
        <v>3904</v>
      </c>
      <c r="D4130" s="10" t="s">
        <v>4</v>
      </c>
      <c r="E4130" s="11"/>
      <c r="F4130" s="12">
        <f>QUOTIENT(F4131,100)</f>
        <v>39</v>
      </c>
      <c r="G4130" s="13"/>
      <c r="H4130" s="14" t="s">
        <v>333</v>
      </c>
      <c r="I4130" s="15"/>
      <c r="N4130" s="16"/>
      <c r="W4130" s="1" t="str">
        <f t="shared" ref="W4130:W4142" si="551">W4129</f>
        <v>39高知県</v>
      </c>
    </row>
    <row r="4131" spans="1:23" x14ac:dyDescent="0.15">
      <c r="A4131" s="8">
        <f t="shared" si="550"/>
        <v>276</v>
      </c>
      <c r="B4131" s="8">
        <f>B4130</f>
        <v>3904</v>
      </c>
      <c r="D4131" s="17" t="s">
        <v>5</v>
      </c>
      <c r="E4131" s="18"/>
      <c r="F4131" s="19">
        <f>B4131</f>
        <v>3904</v>
      </c>
      <c r="G4131" s="20"/>
      <c r="H4131" s="21" t="s">
        <v>337</v>
      </c>
      <c r="I4131" s="22"/>
      <c r="N4131" s="16"/>
      <c r="W4131" s="1" t="str">
        <f t="shared" si="551"/>
        <v>39高知県</v>
      </c>
    </row>
    <row r="4132" spans="1:23" x14ac:dyDescent="0.15">
      <c r="A4132" s="8">
        <f t="shared" si="550"/>
        <v>276</v>
      </c>
      <c r="B4132" s="8">
        <f>B4131</f>
        <v>3904</v>
      </c>
      <c r="D4132" s="23" t="s">
        <v>6</v>
      </c>
      <c r="E4132" s="24"/>
      <c r="F4132" s="25">
        <v>8.0248000000000008</v>
      </c>
      <c r="G4132" s="26"/>
      <c r="H4132" s="26"/>
      <c r="I4132" s="27"/>
      <c r="J4132" s="28"/>
      <c r="K4132" s="28"/>
      <c r="M4132" s="28"/>
      <c r="N4132" s="29"/>
      <c r="O4132" s="30" t="s">
        <v>7</v>
      </c>
      <c r="W4132" s="1" t="str">
        <f t="shared" si="551"/>
        <v>39高知県</v>
      </c>
    </row>
    <row r="4133" spans="1:23" ht="14.25" thickBot="1" x14ac:dyDescent="0.2">
      <c r="A4133" s="8">
        <f t="shared" si="550"/>
        <v>276</v>
      </c>
      <c r="B4133" s="8">
        <f>B4132</f>
        <v>3904</v>
      </c>
      <c r="D4133" s="31" t="s">
        <v>8</v>
      </c>
      <c r="E4133" s="32"/>
      <c r="F4133" s="33">
        <v>1561.73</v>
      </c>
      <c r="G4133" s="34"/>
      <c r="H4133" s="34"/>
      <c r="I4133" s="35"/>
      <c r="J4133" s="36"/>
      <c r="K4133" s="36"/>
      <c r="M4133" s="36"/>
      <c r="O4133" s="37">
        <v>-0.187</v>
      </c>
      <c r="P4133" s="37"/>
      <c r="W4133" s="1" t="str">
        <f t="shared" si="551"/>
        <v>39高知県</v>
      </c>
    </row>
    <row r="4134" spans="1:23" ht="14.25" thickBot="1" x14ac:dyDescent="0.2">
      <c r="A4134" s="8">
        <f t="shared" si="550"/>
        <v>276</v>
      </c>
      <c r="B4134" s="8"/>
      <c r="C4134" s="1" t="s">
        <v>9</v>
      </c>
      <c r="W4134" s="1" t="str">
        <f t="shared" si="551"/>
        <v>39高知県</v>
      </c>
    </row>
    <row r="4135" spans="1:23" ht="13.5" customHeight="1" x14ac:dyDescent="0.15">
      <c r="A4135" s="8">
        <f t="shared" si="550"/>
        <v>276</v>
      </c>
      <c r="B4135" s="8"/>
      <c r="D4135" s="38"/>
      <c r="E4135" s="39"/>
      <c r="F4135" s="40" t="s">
        <v>10</v>
      </c>
      <c r="G4135" s="41"/>
      <c r="H4135" s="42" t="s">
        <v>11</v>
      </c>
      <c r="I4135" s="42" t="s">
        <v>12</v>
      </c>
      <c r="J4135" s="42" t="s">
        <v>13</v>
      </c>
      <c r="K4135" s="42" t="s">
        <v>14</v>
      </c>
      <c r="L4135" s="43" t="s">
        <v>15</v>
      </c>
      <c r="M4135" s="41"/>
      <c r="N4135" s="41"/>
      <c r="O4135" s="43" t="s">
        <v>16</v>
      </c>
      <c r="P4135" s="41"/>
      <c r="Q4135" s="44"/>
      <c r="W4135" s="1" t="str">
        <f t="shared" si="551"/>
        <v>39高知県</v>
      </c>
    </row>
    <row r="4136" spans="1:23" ht="32.25" thickBot="1" x14ac:dyDescent="0.2">
      <c r="A4136" s="8">
        <f t="shared" si="550"/>
        <v>276</v>
      </c>
      <c r="B4136" s="8"/>
      <c r="D4136" s="45"/>
      <c r="E4136" s="46"/>
      <c r="F4136" s="47" t="s">
        <v>17</v>
      </c>
      <c r="G4136" s="48" t="s">
        <v>18</v>
      </c>
      <c r="H4136" s="49" t="s">
        <v>19</v>
      </c>
      <c r="I4136" s="49" t="s">
        <v>20</v>
      </c>
      <c r="J4136" s="49" t="s">
        <v>21</v>
      </c>
      <c r="K4136" s="49" t="s">
        <v>22</v>
      </c>
      <c r="L4136" s="50" t="s">
        <v>23</v>
      </c>
      <c r="M4136" s="51" t="s">
        <v>24</v>
      </c>
      <c r="N4136" s="52" t="s">
        <v>25</v>
      </c>
      <c r="O4136" s="53" t="s">
        <v>26</v>
      </c>
      <c r="P4136" s="51" t="s">
        <v>27</v>
      </c>
      <c r="Q4136" s="54" t="s">
        <v>28</v>
      </c>
      <c r="W4136" s="1" t="str">
        <f t="shared" si="551"/>
        <v>39高知県</v>
      </c>
    </row>
    <row r="4137" spans="1:23" ht="14.25" thickTop="1" x14ac:dyDescent="0.15">
      <c r="A4137" s="8">
        <f t="shared" si="550"/>
        <v>276</v>
      </c>
      <c r="B4137" s="8">
        <f>B4132</f>
        <v>3904</v>
      </c>
      <c r="D4137" s="55"/>
      <c r="E4137" s="56" t="s">
        <v>29</v>
      </c>
      <c r="F4137" s="57">
        <f>SUM(F4138:F4141)</f>
        <v>1452</v>
      </c>
      <c r="G4137" s="58">
        <f>IFERROR(F4137/P4137,"-")</f>
        <v>1.32</v>
      </c>
      <c r="H4137" s="59">
        <f>SUM(H4138:H4141)</f>
        <v>1512</v>
      </c>
      <c r="I4137" s="59">
        <f>SUM(I4138:I4141)</f>
        <v>1456</v>
      </c>
      <c r="J4137" s="59">
        <f>SUM(J4138:J4141)</f>
        <v>1320</v>
      </c>
      <c r="K4137" s="59">
        <f>SUM(K4138:K4141)</f>
        <v>1207</v>
      </c>
      <c r="L4137" s="60">
        <f>SUM(L4138:L4141)</f>
        <v>1223</v>
      </c>
      <c r="M4137" s="61">
        <f>IFERROR(L4137/F4137,"-")</f>
        <v>0.84228650137741046</v>
      </c>
      <c r="N4137" s="62">
        <f>L4137-F4137</f>
        <v>-229</v>
      </c>
      <c r="O4137" s="60">
        <f>SUM(O4138:O4141)</f>
        <v>1119</v>
      </c>
      <c r="P4137" s="63">
        <f>SUM(P4138:P4141)</f>
        <v>1100</v>
      </c>
      <c r="Q4137" s="64">
        <f>IFERROR(O4137/P4137,"-")</f>
        <v>1.0172727272727273</v>
      </c>
      <c r="W4137" s="1" t="str">
        <f t="shared" si="551"/>
        <v>39高知県</v>
      </c>
    </row>
    <row r="4138" spans="1:23" x14ac:dyDescent="0.15">
      <c r="A4138" s="8">
        <f t="shared" si="550"/>
        <v>276</v>
      </c>
      <c r="B4138" s="8">
        <f>B4137</f>
        <v>3904</v>
      </c>
      <c r="D4138" s="65"/>
      <c r="E4138" s="66" t="s">
        <v>30</v>
      </c>
      <c r="F4138" s="67">
        <v>6</v>
      </c>
      <c r="G4138" s="68">
        <f>IFERROR(F4138/P4138,"-")</f>
        <v>1</v>
      </c>
      <c r="H4138" s="69">
        <v>6</v>
      </c>
      <c r="I4138" s="69">
        <v>6</v>
      </c>
      <c r="J4138" s="69">
        <v>6</v>
      </c>
      <c r="K4138" s="69">
        <v>6</v>
      </c>
      <c r="L4138" s="70">
        <v>6</v>
      </c>
      <c r="M4138" s="71">
        <f>IFERROR(L4138/F4138,"-")</f>
        <v>1</v>
      </c>
      <c r="N4138" s="72">
        <f>L4138-F4138</f>
        <v>0</v>
      </c>
      <c r="O4138" s="70">
        <v>6</v>
      </c>
      <c r="P4138" s="73">
        <v>6</v>
      </c>
      <c r="Q4138" s="74">
        <f>IFERROR(O4138/P4138,"-")</f>
        <v>1</v>
      </c>
      <c r="W4138" s="1" t="str">
        <f t="shared" si="551"/>
        <v>39高知県</v>
      </c>
    </row>
    <row r="4139" spans="1:23" x14ac:dyDescent="0.15">
      <c r="A4139" s="8">
        <f t="shared" si="550"/>
        <v>276</v>
      </c>
      <c r="B4139" s="8">
        <f>B4138</f>
        <v>3904</v>
      </c>
      <c r="D4139" s="65"/>
      <c r="E4139" s="75" t="s">
        <v>31</v>
      </c>
      <c r="F4139" s="76">
        <v>688</v>
      </c>
      <c r="G4139" s="77">
        <f>IFERROR(F4139/P4139,"-")</f>
        <v>2.0785498489425982</v>
      </c>
      <c r="H4139" s="78">
        <v>572</v>
      </c>
      <c r="I4139" s="78">
        <v>572</v>
      </c>
      <c r="J4139" s="78">
        <v>520</v>
      </c>
      <c r="K4139" s="78">
        <v>476</v>
      </c>
      <c r="L4139" s="79">
        <v>476</v>
      </c>
      <c r="M4139" s="80">
        <f>IFERROR(L4139/F4139,"-")</f>
        <v>0.69186046511627908</v>
      </c>
      <c r="N4139" s="81">
        <f>L4139-F4139</f>
        <v>-212</v>
      </c>
      <c r="O4139" s="79">
        <v>447</v>
      </c>
      <c r="P4139" s="82">
        <v>331</v>
      </c>
      <c r="Q4139" s="83">
        <f>IFERROR(O4139/P4139,"-")</f>
        <v>1.350453172205438</v>
      </c>
      <c r="W4139" s="1" t="str">
        <f t="shared" si="551"/>
        <v>39高知県</v>
      </c>
    </row>
    <row r="4140" spans="1:23" x14ac:dyDescent="0.15">
      <c r="A4140" s="8">
        <f t="shared" si="550"/>
        <v>276</v>
      </c>
      <c r="B4140" s="8">
        <f>B4139</f>
        <v>3904</v>
      </c>
      <c r="D4140" s="65"/>
      <c r="E4140" s="75" t="s">
        <v>32</v>
      </c>
      <c r="F4140" s="76">
        <v>204</v>
      </c>
      <c r="G4140" s="77">
        <f>IFERROR(F4140/P4140,"-")</f>
        <v>0.5650969529085873</v>
      </c>
      <c r="H4140" s="78">
        <v>197</v>
      </c>
      <c r="I4140" s="78">
        <v>197</v>
      </c>
      <c r="J4140" s="78">
        <v>197</v>
      </c>
      <c r="K4140" s="78">
        <v>197</v>
      </c>
      <c r="L4140" s="79">
        <v>218</v>
      </c>
      <c r="M4140" s="80">
        <f>IFERROR(L4140/F4140,"-")</f>
        <v>1.0686274509803921</v>
      </c>
      <c r="N4140" s="81">
        <f>L4140-F4140</f>
        <v>14</v>
      </c>
      <c r="O4140" s="79">
        <v>218</v>
      </c>
      <c r="P4140" s="82">
        <v>361</v>
      </c>
      <c r="Q4140" s="83">
        <f>IFERROR(O4140/P4140,"-")</f>
        <v>0.60387811634349031</v>
      </c>
      <c r="W4140" s="1" t="str">
        <f t="shared" si="551"/>
        <v>39高知県</v>
      </c>
    </row>
    <row r="4141" spans="1:23" ht="14.25" thickBot="1" x14ac:dyDescent="0.2">
      <c r="A4141" s="8">
        <f t="shared" si="550"/>
        <v>276</v>
      </c>
      <c r="B4141" s="8">
        <f>B4140</f>
        <v>3904</v>
      </c>
      <c r="D4141" s="84"/>
      <c r="E4141" s="85" t="s">
        <v>33</v>
      </c>
      <c r="F4141" s="86">
        <v>554</v>
      </c>
      <c r="G4141" s="87">
        <f>IFERROR(F4141/P4141,"-")</f>
        <v>1.3781094527363185</v>
      </c>
      <c r="H4141" s="88">
        <v>737</v>
      </c>
      <c r="I4141" s="88">
        <v>681</v>
      </c>
      <c r="J4141" s="88">
        <v>597</v>
      </c>
      <c r="K4141" s="88">
        <v>528</v>
      </c>
      <c r="L4141" s="89">
        <v>523</v>
      </c>
      <c r="M4141" s="90">
        <f>IFERROR(L4141/F4141,"-")</f>
        <v>0.94404332129963897</v>
      </c>
      <c r="N4141" s="91">
        <f>L4141-F4141</f>
        <v>-31</v>
      </c>
      <c r="O4141" s="89">
        <v>448</v>
      </c>
      <c r="P4141" s="92">
        <v>402</v>
      </c>
      <c r="Q4141" s="93">
        <f>IFERROR(O4141/P4141,"-")</f>
        <v>1.1144278606965174</v>
      </c>
      <c r="W4141" s="1" t="str">
        <f t="shared" si="551"/>
        <v>39高知県</v>
      </c>
    </row>
    <row r="4142" spans="1:23" s="5" customFormat="1" x14ac:dyDescent="0.15">
      <c r="A4142" s="94">
        <f t="shared" si="550"/>
        <v>276</v>
      </c>
      <c r="B4142" s="94">
        <f>B4141</f>
        <v>3904</v>
      </c>
      <c r="D4142" s="95"/>
      <c r="E4142" s="96" t="s">
        <v>34</v>
      </c>
      <c r="F4142" s="97">
        <v>0.88461538461538458</v>
      </c>
      <c r="G4142" s="98"/>
      <c r="H4142" s="97">
        <v>0.95652173913043481</v>
      </c>
      <c r="I4142" s="97">
        <v>1</v>
      </c>
      <c r="J4142" s="97">
        <v>1</v>
      </c>
      <c r="K4142" s="97">
        <v>1</v>
      </c>
      <c r="L4142" s="97">
        <v>1</v>
      </c>
      <c r="M4142" s="99"/>
      <c r="N4142" s="99"/>
      <c r="O4142" s="100"/>
      <c r="P4142" s="100"/>
      <c r="Q4142" s="99"/>
      <c r="W4142" s="5" t="str">
        <f t="shared" si="551"/>
        <v>39高知県</v>
      </c>
    </row>
    <row r="4143" spans="1:23" x14ac:dyDescent="0.15">
      <c r="A4143" s="8">
        <f>(ROW()+12)/15</f>
        <v>277</v>
      </c>
      <c r="B4143" s="8"/>
      <c r="C4143" s="101">
        <f>(ROW()+12)/15</f>
        <v>277</v>
      </c>
      <c r="D4143" s="101"/>
      <c r="R4143" s="1" t="str">
        <f>"（"&amp;H4145&amp;"　"&amp;H4146&amp;"構想区域）"</f>
        <v>（福岡県　福岡・糸島構想区域）</v>
      </c>
      <c r="W4143" s="1" t="str">
        <f>TEXT(F4145,"0?")&amp;H4145</f>
        <v>40福岡県</v>
      </c>
    </row>
    <row r="4144" spans="1:23" ht="14.25" thickBot="1" x14ac:dyDescent="0.2">
      <c r="A4144" s="8">
        <f t="shared" ref="A4144:A4157" si="552">A4143</f>
        <v>277</v>
      </c>
      <c r="B4144" s="8"/>
      <c r="C4144" s="1" t="s">
        <v>3</v>
      </c>
      <c r="W4144" s="1" t="str">
        <f>W4143</f>
        <v>40福岡県</v>
      </c>
    </row>
    <row r="4145" spans="1:23" x14ac:dyDescent="0.15">
      <c r="A4145" s="8">
        <f t="shared" si="552"/>
        <v>277</v>
      </c>
      <c r="B4145" s="8">
        <v>4001</v>
      </c>
      <c r="D4145" s="10" t="s">
        <v>4</v>
      </c>
      <c r="E4145" s="11"/>
      <c r="F4145" s="12">
        <f>QUOTIENT(F4146,100)</f>
        <v>40</v>
      </c>
      <c r="G4145" s="13"/>
      <c r="H4145" s="14" t="s">
        <v>338</v>
      </c>
      <c r="I4145" s="15"/>
      <c r="N4145" s="16"/>
      <c r="W4145" s="1" t="str">
        <f t="shared" ref="W4145:W4157" si="553">W4144</f>
        <v>40福岡県</v>
      </c>
    </row>
    <row r="4146" spans="1:23" x14ac:dyDescent="0.15">
      <c r="A4146" s="8">
        <f t="shared" si="552"/>
        <v>277</v>
      </c>
      <c r="B4146" s="8">
        <f>B4145</f>
        <v>4001</v>
      </c>
      <c r="D4146" s="17" t="s">
        <v>5</v>
      </c>
      <c r="E4146" s="18"/>
      <c r="F4146" s="19">
        <f>B4146</f>
        <v>4001</v>
      </c>
      <c r="G4146" s="20"/>
      <c r="H4146" s="21" t="s">
        <v>339</v>
      </c>
      <c r="I4146" s="22"/>
      <c r="N4146" s="16"/>
      <c r="W4146" s="1" t="str">
        <f t="shared" si="553"/>
        <v>40福岡県</v>
      </c>
    </row>
    <row r="4147" spans="1:23" x14ac:dyDescent="0.15">
      <c r="A4147" s="8">
        <f t="shared" si="552"/>
        <v>277</v>
      </c>
      <c r="B4147" s="8">
        <f>B4146</f>
        <v>4001</v>
      </c>
      <c r="D4147" s="23" t="s">
        <v>6</v>
      </c>
      <c r="E4147" s="24"/>
      <c r="F4147" s="25">
        <v>171.12690000000001</v>
      </c>
      <c r="G4147" s="26"/>
      <c r="H4147" s="26"/>
      <c r="I4147" s="27"/>
      <c r="J4147" s="28"/>
      <c r="K4147" s="28"/>
      <c r="M4147" s="28"/>
      <c r="N4147" s="29"/>
      <c r="O4147" s="30" t="s">
        <v>7</v>
      </c>
      <c r="W4147" s="1" t="str">
        <f t="shared" si="553"/>
        <v>40福岡県</v>
      </c>
    </row>
    <row r="4148" spans="1:23" ht="14.25" thickBot="1" x14ac:dyDescent="0.2">
      <c r="A4148" s="8">
        <f t="shared" si="552"/>
        <v>277</v>
      </c>
      <c r="B4148" s="8">
        <f>B4147</f>
        <v>4001</v>
      </c>
      <c r="D4148" s="31" t="s">
        <v>8</v>
      </c>
      <c r="E4148" s="32"/>
      <c r="F4148" s="33">
        <v>559.1</v>
      </c>
      <c r="G4148" s="34"/>
      <c r="H4148" s="34"/>
      <c r="I4148" s="35"/>
      <c r="J4148" s="36"/>
      <c r="K4148" s="36"/>
      <c r="M4148" s="36"/>
      <c r="O4148" s="37">
        <v>0.16400000000000001</v>
      </c>
      <c r="P4148" s="37"/>
      <c r="W4148" s="1" t="str">
        <f t="shared" si="553"/>
        <v>40福岡県</v>
      </c>
    </row>
    <row r="4149" spans="1:23" ht="14.25" thickBot="1" x14ac:dyDescent="0.2">
      <c r="A4149" s="8">
        <f t="shared" si="552"/>
        <v>277</v>
      </c>
      <c r="B4149" s="8"/>
      <c r="C4149" s="1" t="s">
        <v>9</v>
      </c>
      <c r="W4149" s="1" t="str">
        <f t="shared" si="553"/>
        <v>40福岡県</v>
      </c>
    </row>
    <row r="4150" spans="1:23" ht="13.5" customHeight="1" x14ac:dyDescent="0.15">
      <c r="A4150" s="8">
        <f t="shared" si="552"/>
        <v>277</v>
      </c>
      <c r="B4150" s="8"/>
      <c r="D4150" s="38"/>
      <c r="E4150" s="39"/>
      <c r="F4150" s="40" t="s">
        <v>10</v>
      </c>
      <c r="G4150" s="41"/>
      <c r="H4150" s="42" t="s">
        <v>11</v>
      </c>
      <c r="I4150" s="42" t="s">
        <v>12</v>
      </c>
      <c r="J4150" s="42" t="s">
        <v>13</v>
      </c>
      <c r="K4150" s="42" t="s">
        <v>14</v>
      </c>
      <c r="L4150" s="43" t="s">
        <v>15</v>
      </c>
      <c r="M4150" s="41"/>
      <c r="N4150" s="41"/>
      <c r="O4150" s="43" t="s">
        <v>16</v>
      </c>
      <c r="P4150" s="41"/>
      <c r="Q4150" s="44"/>
      <c r="W4150" s="1" t="str">
        <f t="shared" si="553"/>
        <v>40福岡県</v>
      </c>
    </row>
    <row r="4151" spans="1:23" ht="32.25" thickBot="1" x14ac:dyDescent="0.2">
      <c r="A4151" s="8">
        <f t="shared" si="552"/>
        <v>277</v>
      </c>
      <c r="B4151" s="8"/>
      <c r="D4151" s="45"/>
      <c r="E4151" s="46"/>
      <c r="F4151" s="47" t="s">
        <v>17</v>
      </c>
      <c r="G4151" s="48" t="s">
        <v>18</v>
      </c>
      <c r="H4151" s="49" t="s">
        <v>19</v>
      </c>
      <c r="I4151" s="49" t="s">
        <v>20</v>
      </c>
      <c r="J4151" s="49" t="s">
        <v>21</v>
      </c>
      <c r="K4151" s="49" t="s">
        <v>22</v>
      </c>
      <c r="L4151" s="50" t="s">
        <v>23</v>
      </c>
      <c r="M4151" s="51" t="s">
        <v>24</v>
      </c>
      <c r="N4151" s="52" t="s">
        <v>25</v>
      </c>
      <c r="O4151" s="53" t="s">
        <v>26</v>
      </c>
      <c r="P4151" s="51" t="s">
        <v>27</v>
      </c>
      <c r="Q4151" s="54" t="s">
        <v>28</v>
      </c>
      <c r="W4151" s="1" t="str">
        <f t="shared" si="553"/>
        <v>40福岡県</v>
      </c>
    </row>
    <row r="4152" spans="1:23" ht="14.25" thickTop="1" x14ac:dyDescent="0.15">
      <c r="A4152" s="8">
        <f t="shared" si="552"/>
        <v>277</v>
      </c>
      <c r="B4152" s="8">
        <f>B4147</f>
        <v>4001</v>
      </c>
      <c r="D4152" s="55"/>
      <c r="E4152" s="56" t="s">
        <v>29</v>
      </c>
      <c r="F4152" s="57">
        <f>SUM(F4153:F4156)</f>
        <v>19407</v>
      </c>
      <c r="G4152" s="58">
        <f>IFERROR(F4152/P4152,"-")</f>
        <v>0.92520022883295194</v>
      </c>
      <c r="H4152" s="59">
        <f>SUM(H4153:H4156)</f>
        <v>19491</v>
      </c>
      <c r="I4152" s="59">
        <f>SUM(I4153:I4156)</f>
        <v>19214</v>
      </c>
      <c r="J4152" s="59">
        <f>SUM(J4153:J4156)</f>
        <v>19171</v>
      </c>
      <c r="K4152" s="59">
        <f>SUM(K4153:K4156)</f>
        <v>19152</v>
      </c>
      <c r="L4152" s="60">
        <f>SUM(L4153:L4156)</f>
        <v>19071</v>
      </c>
      <c r="M4152" s="61">
        <f>IFERROR(L4152/F4152,"-")</f>
        <v>0.98268665945277478</v>
      </c>
      <c r="N4152" s="62">
        <f>L4152-F4152</f>
        <v>-336</v>
      </c>
      <c r="O4152" s="60">
        <f>SUM(O4153:O4156)</f>
        <v>19225</v>
      </c>
      <c r="P4152" s="63">
        <f>SUM(P4153:P4156)</f>
        <v>20976</v>
      </c>
      <c r="Q4152" s="64">
        <f>IFERROR(O4152/P4152,"-")</f>
        <v>0.916523646071701</v>
      </c>
      <c r="W4152" s="1" t="str">
        <f t="shared" si="553"/>
        <v>40福岡県</v>
      </c>
    </row>
    <row r="4153" spans="1:23" x14ac:dyDescent="0.15">
      <c r="A4153" s="8">
        <f t="shared" si="552"/>
        <v>277</v>
      </c>
      <c r="B4153" s="8">
        <f>B4152</f>
        <v>4001</v>
      </c>
      <c r="D4153" s="65"/>
      <c r="E4153" s="66" t="s">
        <v>30</v>
      </c>
      <c r="F4153" s="67">
        <v>4478</v>
      </c>
      <c r="G4153" s="68">
        <f>IFERROR(F4153/P4153,"-")</f>
        <v>1.5138607167004734</v>
      </c>
      <c r="H4153" s="69">
        <v>4406</v>
      </c>
      <c r="I4153" s="69">
        <v>4369</v>
      </c>
      <c r="J4153" s="69">
        <v>4305</v>
      </c>
      <c r="K4153" s="69">
        <v>4322</v>
      </c>
      <c r="L4153" s="70">
        <v>4343</v>
      </c>
      <c r="M4153" s="71">
        <f>IFERROR(L4153/F4153,"-")</f>
        <v>0.96985261277355961</v>
      </c>
      <c r="N4153" s="72">
        <f>L4153-F4153</f>
        <v>-135</v>
      </c>
      <c r="O4153" s="70">
        <v>4182</v>
      </c>
      <c r="P4153" s="73">
        <v>2958</v>
      </c>
      <c r="Q4153" s="74">
        <f>IFERROR(O4153/P4153,"-")</f>
        <v>1.4137931034482758</v>
      </c>
      <c r="W4153" s="1" t="str">
        <f t="shared" si="553"/>
        <v>40福岡県</v>
      </c>
    </row>
    <row r="4154" spans="1:23" x14ac:dyDescent="0.15">
      <c r="A4154" s="8">
        <f t="shared" si="552"/>
        <v>277</v>
      </c>
      <c r="B4154" s="8">
        <f>B4153</f>
        <v>4001</v>
      </c>
      <c r="D4154" s="65"/>
      <c r="E4154" s="75" t="s">
        <v>31</v>
      </c>
      <c r="F4154" s="76">
        <v>7218</v>
      </c>
      <c r="G4154" s="77">
        <f>IFERROR(F4154/P4154,"-")</f>
        <v>0.93123467939620697</v>
      </c>
      <c r="H4154" s="78">
        <v>7023</v>
      </c>
      <c r="I4154" s="78">
        <v>6870</v>
      </c>
      <c r="J4154" s="78">
        <v>6909</v>
      </c>
      <c r="K4154" s="78">
        <v>6944</v>
      </c>
      <c r="L4154" s="79">
        <v>6948</v>
      </c>
      <c r="M4154" s="80">
        <f>IFERROR(L4154/F4154,"-")</f>
        <v>0.96259351620947631</v>
      </c>
      <c r="N4154" s="81">
        <f>L4154-F4154</f>
        <v>-270</v>
      </c>
      <c r="O4154" s="79">
        <v>6942</v>
      </c>
      <c r="P4154" s="82">
        <v>7751</v>
      </c>
      <c r="Q4154" s="83">
        <f>IFERROR(O4154/P4154,"-")</f>
        <v>0.89562637079086571</v>
      </c>
      <c r="W4154" s="1" t="str">
        <f t="shared" si="553"/>
        <v>40福岡県</v>
      </c>
    </row>
    <row r="4155" spans="1:23" x14ac:dyDescent="0.15">
      <c r="A4155" s="8">
        <f t="shared" si="552"/>
        <v>277</v>
      </c>
      <c r="B4155" s="8">
        <f>B4154</f>
        <v>4001</v>
      </c>
      <c r="D4155" s="65"/>
      <c r="E4155" s="75" t="s">
        <v>32</v>
      </c>
      <c r="F4155" s="76">
        <v>2619</v>
      </c>
      <c r="G4155" s="77">
        <f>IFERROR(F4155/P4155,"-")</f>
        <v>0.42004811547714516</v>
      </c>
      <c r="H4155" s="78">
        <v>3203</v>
      </c>
      <c r="I4155" s="78">
        <v>3551</v>
      </c>
      <c r="J4155" s="78">
        <v>3472</v>
      </c>
      <c r="K4155" s="78">
        <v>3442</v>
      </c>
      <c r="L4155" s="79">
        <v>3543</v>
      </c>
      <c r="M4155" s="80">
        <f>IFERROR(L4155/F4155,"-")</f>
        <v>1.3528064146620848</v>
      </c>
      <c r="N4155" s="81">
        <f>L4155-F4155</f>
        <v>924</v>
      </c>
      <c r="O4155" s="79">
        <v>4007</v>
      </c>
      <c r="P4155" s="82">
        <v>6235</v>
      </c>
      <c r="Q4155" s="83">
        <f>IFERROR(O4155/P4155,"-")</f>
        <v>0.64266238973536483</v>
      </c>
      <c r="W4155" s="1" t="str">
        <f t="shared" si="553"/>
        <v>40福岡県</v>
      </c>
    </row>
    <row r="4156" spans="1:23" ht="14.25" thickBot="1" x14ac:dyDescent="0.2">
      <c r="A4156" s="8">
        <f t="shared" si="552"/>
        <v>277</v>
      </c>
      <c r="B4156" s="8">
        <f>B4155</f>
        <v>4001</v>
      </c>
      <c r="D4156" s="84"/>
      <c r="E4156" s="85" t="s">
        <v>33</v>
      </c>
      <c r="F4156" s="86">
        <v>5092</v>
      </c>
      <c r="G4156" s="87">
        <f>IFERROR(F4156/P4156,"-")</f>
        <v>1.2628968253968254</v>
      </c>
      <c r="H4156" s="88">
        <v>4859</v>
      </c>
      <c r="I4156" s="88">
        <v>4424</v>
      </c>
      <c r="J4156" s="88">
        <v>4485</v>
      </c>
      <c r="K4156" s="88">
        <v>4444</v>
      </c>
      <c r="L4156" s="89">
        <v>4237</v>
      </c>
      <c r="M4156" s="90">
        <f>IFERROR(L4156/F4156,"-")</f>
        <v>0.83208955223880599</v>
      </c>
      <c r="N4156" s="91">
        <f>L4156-F4156</f>
        <v>-855</v>
      </c>
      <c r="O4156" s="89">
        <v>4094</v>
      </c>
      <c r="P4156" s="92">
        <v>4032</v>
      </c>
      <c r="Q4156" s="93">
        <f>IFERROR(O4156/P4156,"-")</f>
        <v>1.0153769841269842</v>
      </c>
      <c r="W4156" s="1" t="str">
        <f t="shared" si="553"/>
        <v>40福岡県</v>
      </c>
    </row>
    <row r="4157" spans="1:23" s="5" customFormat="1" x14ac:dyDescent="0.15">
      <c r="A4157" s="94">
        <f t="shared" si="552"/>
        <v>277</v>
      </c>
      <c r="B4157" s="94">
        <f>B4156</f>
        <v>4001</v>
      </c>
      <c r="D4157" s="95"/>
      <c r="E4157" s="96" t="s">
        <v>34</v>
      </c>
      <c r="F4157" s="97">
        <v>0.96958174904942962</v>
      </c>
      <c r="G4157" s="98"/>
      <c r="H4157" s="97">
        <v>0.92452830188679247</v>
      </c>
      <c r="I4157" s="97">
        <v>0.96825396825396826</v>
      </c>
      <c r="J4157" s="97">
        <v>0.91836734693877553</v>
      </c>
      <c r="K4157" s="97">
        <v>0.95061728395061729</v>
      </c>
      <c r="L4157" s="97">
        <v>0.93670886075949367</v>
      </c>
      <c r="M4157" s="99"/>
      <c r="N4157" s="99"/>
      <c r="O4157" s="100"/>
      <c r="P4157" s="100"/>
      <c r="Q4157" s="99"/>
      <c r="W4157" s="5" t="str">
        <f t="shared" si="553"/>
        <v>40福岡県</v>
      </c>
    </row>
    <row r="4158" spans="1:23" x14ac:dyDescent="0.15">
      <c r="A4158" s="8">
        <f>(ROW()+12)/15</f>
        <v>278</v>
      </c>
      <c r="B4158" s="8"/>
      <c r="C4158" s="101">
        <f>(ROW()+12)/15</f>
        <v>278</v>
      </c>
      <c r="D4158" s="101"/>
      <c r="R4158" s="1" t="str">
        <f>"（"&amp;H4160&amp;"　"&amp;H4161&amp;"構想区域）"</f>
        <v>（福岡県　粕屋構想区域）</v>
      </c>
      <c r="W4158" s="1" t="str">
        <f>TEXT(F4160,"0?")&amp;H4160</f>
        <v>40福岡県</v>
      </c>
    </row>
    <row r="4159" spans="1:23" ht="14.25" thickBot="1" x14ac:dyDescent="0.2">
      <c r="A4159" s="8">
        <f t="shared" ref="A4159:A4172" si="554">A4158</f>
        <v>278</v>
      </c>
      <c r="B4159" s="8"/>
      <c r="C4159" s="1" t="s">
        <v>3</v>
      </c>
      <c r="W4159" s="1" t="str">
        <f>W4158</f>
        <v>40福岡県</v>
      </c>
    </row>
    <row r="4160" spans="1:23" x14ac:dyDescent="0.15">
      <c r="A4160" s="8">
        <f t="shared" si="554"/>
        <v>278</v>
      </c>
      <c r="B4160" s="8">
        <v>4002</v>
      </c>
      <c r="D4160" s="10" t="s">
        <v>4</v>
      </c>
      <c r="E4160" s="11"/>
      <c r="F4160" s="12">
        <f>QUOTIENT(F4161,100)</f>
        <v>40</v>
      </c>
      <c r="G4160" s="13"/>
      <c r="H4160" s="14" t="s">
        <v>338</v>
      </c>
      <c r="I4160" s="15"/>
      <c r="N4160" s="16"/>
      <c r="W4160" s="1" t="str">
        <f t="shared" ref="W4160:W4172" si="555">W4159</f>
        <v>40福岡県</v>
      </c>
    </row>
    <row r="4161" spans="1:23" x14ac:dyDescent="0.15">
      <c r="A4161" s="8">
        <f t="shared" si="554"/>
        <v>278</v>
      </c>
      <c r="B4161" s="8">
        <f>B4160</f>
        <v>4002</v>
      </c>
      <c r="D4161" s="17" t="s">
        <v>5</v>
      </c>
      <c r="E4161" s="18"/>
      <c r="F4161" s="19">
        <f>B4161</f>
        <v>4002</v>
      </c>
      <c r="G4161" s="20"/>
      <c r="H4161" s="21" t="s">
        <v>340</v>
      </c>
      <c r="I4161" s="22"/>
      <c r="N4161" s="16"/>
      <c r="W4161" s="1" t="str">
        <f t="shared" si="555"/>
        <v>40福岡県</v>
      </c>
    </row>
    <row r="4162" spans="1:23" x14ac:dyDescent="0.15">
      <c r="A4162" s="8">
        <f t="shared" si="554"/>
        <v>278</v>
      </c>
      <c r="B4162" s="8">
        <f>B4161</f>
        <v>4002</v>
      </c>
      <c r="D4162" s="23" t="s">
        <v>6</v>
      </c>
      <c r="E4162" s="24"/>
      <c r="F4162" s="25">
        <v>29.285599999999999</v>
      </c>
      <c r="G4162" s="26"/>
      <c r="H4162" s="26"/>
      <c r="I4162" s="27"/>
      <c r="J4162" s="28"/>
      <c r="K4162" s="28"/>
      <c r="M4162" s="28"/>
      <c r="N4162" s="29"/>
      <c r="O4162" s="30" t="s">
        <v>7</v>
      </c>
      <c r="W4162" s="1" t="str">
        <f t="shared" si="555"/>
        <v>40福岡県</v>
      </c>
    </row>
    <row r="4163" spans="1:23" ht="14.25" thickBot="1" x14ac:dyDescent="0.2">
      <c r="A4163" s="8">
        <f t="shared" si="554"/>
        <v>278</v>
      </c>
      <c r="B4163" s="8">
        <f>B4162</f>
        <v>4002</v>
      </c>
      <c r="D4163" s="31" t="s">
        <v>8</v>
      </c>
      <c r="E4163" s="32"/>
      <c r="F4163" s="33">
        <v>206.71</v>
      </c>
      <c r="G4163" s="34"/>
      <c r="H4163" s="34"/>
      <c r="I4163" s="35"/>
      <c r="J4163" s="36"/>
      <c r="K4163" s="36"/>
      <c r="M4163" s="36"/>
      <c r="O4163" s="37">
        <v>-0.12500000000000006</v>
      </c>
      <c r="P4163" s="37"/>
      <c r="W4163" s="1" t="str">
        <f t="shared" si="555"/>
        <v>40福岡県</v>
      </c>
    </row>
    <row r="4164" spans="1:23" ht="14.25" thickBot="1" x14ac:dyDescent="0.2">
      <c r="A4164" s="8">
        <f t="shared" si="554"/>
        <v>278</v>
      </c>
      <c r="B4164" s="8"/>
      <c r="C4164" s="1" t="s">
        <v>9</v>
      </c>
      <c r="W4164" s="1" t="str">
        <f t="shared" si="555"/>
        <v>40福岡県</v>
      </c>
    </row>
    <row r="4165" spans="1:23" ht="13.5" customHeight="1" x14ac:dyDescent="0.15">
      <c r="A4165" s="8">
        <f t="shared" si="554"/>
        <v>278</v>
      </c>
      <c r="B4165" s="8"/>
      <c r="D4165" s="38"/>
      <c r="E4165" s="39"/>
      <c r="F4165" s="40" t="s">
        <v>10</v>
      </c>
      <c r="G4165" s="41"/>
      <c r="H4165" s="42" t="s">
        <v>11</v>
      </c>
      <c r="I4165" s="42" t="s">
        <v>12</v>
      </c>
      <c r="J4165" s="42" t="s">
        <v>13</v>
      </c>
      <c r="K4165" s="42" t="s">
        <v>14</v>
      </c>
      <c r="L4165" s="43" t="s">
        <v>15</v>
      </c>
      <c r="M4165" s="41"/>
      <c r="N4165" s="41"/>
      <c r="O4165" s="43" t="s">
        <v>16</v>
      </c>
      <c r="P4165" s="41"/>
      <c r="Q4165" s="44"/>
      <c r="W4165" s="1" t="str">
        <f t="shared" si="555"/>
        <v>40福岡県</v>
      </c>
    </row>
    <row r="4166" spans="1:23" ht="32.25" thickBot="1" x14ac:dyDescent="0.2">
      <c r="A4166" s="8">
        <f t="shared" si="554"/>
        <v>278</v>
      </c>
      <c r="B4166" s="8"/>
      <c r="D4166" s="45"/>
      <c r="E4166" s="46"/>
      <c r="F4166" s="47" t="s">
        <v>17</v>
      </c>
      <c r="G4166" s="48" t="s">
        <v>18</v>
      </c>
      <c r="H4166" s="49" t="s">
        <v>19</v>
      </c>
      <c r="I4166" s="49" t="s">
        <v>20</v>
      </c>
      <c r="J4166" s="49" t="s">
        <v>21</v>
      </c>
      <c r="K4166" s="49" t="s">
        <v>22</v>
      </c>
      <c r="L4166" s="50" t="s">
        <v>23</v>
      </c>
      <c r="M4166" s="51" t="s">
        <v>24</v>
      </c>
      <c r="N4166" s="52" t="s">
        <v>25</v>
      </c>
      <c r="O4166" s="53" t="s">
        <v>26</v>
      </c>
      <c r="P4166" s="51" t="s">
        <v>27</v>
      </c>
      <c r="Q4166" s="54" t="s">
        <v>28</v>
      </c>
      <c r="W4166" s="1" t="str">
        <f t="shared" si="555"/>
        <v>40福岡県</v>
      </c>
    </row>
    <row r="4167" spans="1:23" ht="14.25" thickTop="1" x14ac:dyDescent="0.15">
      <c r="A4167" s="8">
        <f t="shared" si="554"/>
        <v>278</v>
      </c>
      <c r="B4167" s="8">
        <f>B4162</f>
        <v>4002</v>
      </c>
      <c r="D4167" s="55"/>
      <c r="E4167" s="56" t="s">
        <v>29</v>
      </c>
      <c r="F4167" s="57">
        <f>SUM(F4168:F4171)</f>
        <v>3751</v>
      </c>
      <c r="G4167" s="58">
        <f>IFERROR(F4167/P4167,"-")</f>
        <v>1.1012918379330594</v>
      </c>
      <c r="H4167" s="59">
        <f>SUM(H4168:H4171)</f>
        <v>3679</v>
      </c>
      <c r="I4167" s="59">
        <f>SUM(I4168:I4171)</f>
        <v>3566</v>
      </c>
      <c r="J4167" s="59">
        <f>SUM(J4168:J4171)</f>
        <v>3319</v>
      </c>
      <c r="K4167" s="59">
        <f>SUM(K4168:K4171)</f>
        <v>3279</v>
      </c>
      <c r="L4167" s="60">
        <f>SUM(L4168:L4171)</f>
        <v>3268</v>
      </c>
      <c r="M4167" s="61">
        <f>IFERROR(L4167/F4167,"-")</f>
        <v>0.87123433750999735</v>
      </c>
      <c r="N4167" s="62">
        <f>L4167-F4167</f>
        <v>-483</v>
      </c>
      <c r="O4167" s="60">
        <f>SUM(O4168:O4171)</f>
        <v>3273</v>
      </c>
      <c r="P4167" s="63">
        <f>SUM(P4168:P4171)</f>
        <v>3406</v>
      </c>
      <c r="Q4167" s="64">
        <f>IFERROR(O4167/P4167,"-")</f>
        <v>0.96095126247798002</v>
      </c>
      <c r="W4167" s="1" t="str">
        <f t="shared" si="555"/>
        <v>40福岡県</v>
      </c>
    </row>
    <row r="4168" spans="1:23" x14ac:dyDescent="0.15">
      <c r="A4168" s="8">
        <f t="shared" si="554"/>
        <v>278</v>
      </c>
      <c r="B4168" s="8">
        <f>B4167</f>
        <v>4002</v>
      </c>
      <c r="D4168" s="65"/>
      <c r="E4168" s="66" t="s">
        <v>30</v>
      </c>
      <c r="F4168" s="67">
        <v>76</v>
      </c>
      <c r="G4168" s="68">
        <f>IFERROR(F4168/P4168,"-")</f>
        <v>0.34703196347031962</v>
      </c>
      <c r="H4168" s="69">
        <v>74</v>
      </c>
      <c r="I4168" s="69">
        <v>74</v>
      </c>
      <c r="J4168" s="69">
        <v>74</v>
      </c>
      <c r="K4168" s="69">
        <v>78</v>
      </c>
      <c r="L4168" s="70">
        <v>78</v>
      </c>
      <c r="M4168" s="71">
        <f>IFERROR(L4168/F4168,"-")</f>
        <v>1.0263157894736843</v>
      </c>
      <c r="N4168" s="72">
        <f>L4168-F4168</f>
        <v>2</v>
      </c>
      <c r="O4168" s="70">
        <v>78</v>
      </c>
      <c r="P4168" s="73">
        <v>219</v>
      </c>
      <c r="Q4168" s="74">
        <f>IFERROR(O4168/P4168,"-")</f>
        <v>0.35616438356164382</v>
      </c>
      <c r="W4168" s="1" t="str">
        <f t="shared" si="555"/>
        <v>40福岡県</v>
      </c>
    </row>
    <row r="4169" spans="1:23" x14ac:dyDescent="0.15">
      <c r="A4169" s="8">
        <f t="shared" si="554"/>
        <v>278</v>
      </c>
      <c r="B4169" s="8">
        <f>B4168</f>
        <v>4002</v>
      </c>
      <c r="D4169" s="65"/>
      <c r="E4169" s="75" t="s">
        <v>31</v>
      </c>
      <c r="F4169" s="76">
        <v>1428</v>
      </c>
      <c r="G4169" s="77">
        <f>IFERROR(F4169/P4169,"-")</f>
        <v>1.8378378378378379</v>
      </c>
      <c r="H4169" s="78">
        <v>1286</v>
      </c>
      <c r="I4169" s="78">
        <v>1181</v>
      </c>
      <c r="J4169" s="78">
        <v>1206</v>
      </c>
      <c r="K4169" s="78">
        <v>1137</v>
      </c>
      <c r="L4169" s="79">
        <v>1090</v>
      </c>
      <c r="M4169" s="80">
        <f>IFERROR(L4169/F4169,"-")</f>
        <v>0.76330532212885149</v>
      </c>
      <c r="N4169" s="81">
        <f>L4169-F4169</f>
        <v>-338</v>
      </c>
      <c r="O4169" s="79">
        <v>1063</v>
      </c>
      <c r="P4169" s="82">
        <v>777</v>
      </c>
      <c r="Q4169" s="83">
        <f>IFERROR(O4169/P4169,"-")</f>
        <v>1.3680823680823682</v>
      </c>
      <c r="W4169" s="1" t="str">
        <f t="shared" si="555"/>
        <v>40福岡県</v>
      </c>
    </row>
    <row r="4170" spans="1:23" x14ac:dyDescent="0.15">
      <c r="A4170" s="8">
        <f t="shared" si="554"/>
        <v>278</v>
      </c>
      <c r="B4170" s="8">
        <f>B4169</f>
        <v>4002</v>
      </c>
      <c r="D4170" s="65"/>
      <c r="E4170" s="75" t="s">
        <v>32</v>
      </c>
      <c r="F4170" s="76">
        <v>203</v>
      </c>
      <c r="G4170" s="77">
        <f>IFERROR(F4170/P4170,"-")</f>
        <v>0.15228807201800451</v>
      </c>
      <c r="H4170" s="78">
        <v>337</v>
      </c>
      <c r="I4170" s="78">
        <v>414</v>
      </c>
      <c r="J4170" s="78">
        <v>433</v>
      </c>
      <c r="K4170" s="78">
        <v>493</v>
      </c>
      <c r="L4170" s="79">
        <v>519</v>
      </c>
      <c r="M4170" s="80">
        <f>IFERROR(L4170/F4170,"-")</f>
        <v>2.5566502463054186</v>
      </c>
      <c r="N4170" s="81">
        <f>L4170-F4170</f>
        <v>316</v>
      </c>
      <c r="O4170" s="79">
        <v>548</v>
      </c>
      <c r="P4170" s="82">
        <v>1333</v>
      </c>
      <c r="Q4170" s="83">
        <f>IFERROR(O4170/P4170,"-")</f>
        <v>0.41110277569392351</v>
      </c>
      <c r="W4170" s="1" t="str">
        <f t="shared" si="555"/>
        <v>40福岡県</v>
      </c>
    </row>
    <row r="4171" spans="1:23" ht="14.25" thickBot="1" x14ac:dyDescent="0.2">
      <c r="A4171" s="8">
        <f t="shared" si="554"/>
        <v>278</v>
      </c>
      <c r="B4171" s="8">
        <f>B4170</f>
        <v>4002</v>
      </c>
      <c r="D4171" s="84"/>
      <c r="E4171" s="85" t="s">
        <v>33</v>
      </c>
      <c r="F4171" s="86">
        <v>2044</v>
      </c>
      <c r="G4171" s="87">
        <f>IFERROR(F4171/P4171,"-")</f>
        <v>1.8978644382544103</v>
      </c>
      <c r="H4171" s="88">
        <v>1982</v>
      </c>
      <c r="I4171" s="88">
        <v>1897</v>
      </c>
      <c r="J4171" s="88">
        <v>1606</v>
      </c>
      <c r="K4171" s="88">
        <v>1571</v>
      </c>
      <c r="L4171" s="89">
        <v>1581</v>
      </c>
      <c r="M4171" s="90">
        <f>IFERROR(L4171/F4171,"-")</f>
        <v>0.77348336594911937</v>
      </c>
      <c r="N4171" s="91">
        <f>L4171-F4171</f>
        <v>-463</v>
      </c>
      <c r="O4171" s="89">
        <v>1584</v>
      </c>
      <c r="P4171" s="92">
        <v>1077</v>
      </c>
      <c r="Q4171" s="93">
        <f>IFERROR(O4171/P4171,"-")</f>
        <v>1.4707520891364902</v>
      </c>
      <c r="W4171" s="1" t="str">
        <f t="shared" si="555"/>
        <v>40福岡県</v>
      </c>
    </row>
    <row r="4172" spans="1:23" s="5" customFormat="1" x14ac:dyDescent="0.15">
      <c r="A4172" s="94">
        <f t="shared" si="554"/>
        <v>278</v>
      </c>
      <c r="B4172" s="94">
        <f>B4171</f>
        <v>4002</v>
      </c>
      <c r="D4172" s="95"/>
      <c r="E4172" s="96" t="s">
        <v>34</v>
      </c>
      <c r="F4172" s="97">
        <v>1</v>
      </c>
      <c r="G4172" s="98"/>
      <c r="H4172" s="97">
        <v>0.97560975609756095</v>
      </c>
      <c r="I4172" s="97">
        <v>0.97619047619047616</v>
      </c>
      <c r="J4172" s="97">
        <v>0.95238095238095233</v>
      </c>
      <c r="K4172" s="97">
        <v>0.97560975609756095</v>
      </c>
      <c r="L4172" s="97">
        <v>0.95121951219512191</v>
      </c>
      <c r="M4172" s="99"/>
      <c r="N4172" s="99"/>
      <c r="O4172" s="100"/>
      <c r="P4172" s="100"/>
      <c r="Q4172" s="99"/>
      <c r="W4172" s="5" t="str">
        <f t="shared" si="555"/>
        <v>40福岡県</v>
      </c>
    </row>
    <row r="4173" spans="1:23" x14ac:dyDescent="0.15">
      <c r="A4173" s="8">
        <f>(ROW()+12)/15</f>
        <v>279</v>
      </c>
      <c r="B4173" s="8"/>
      <c r="C4173" s="101">
        <f>(ROW()+12)/15</f>
        <v>279</v>
      </c>
      <c r="D4173" s="101"/>
      <c r="R4173" s="1" t="str">
        <f>"（"&amp;H4175&amp;"　"&amp;H4176&amp;"構想区域）"</f>
        <v>（福岡県　宗像構想区域）</v>
      </c>
      <c r="W4173" s="1" t="str">
        <f>TEXT(F4175,"0?")&amp;H4175</f>
        <v>40福岡県</v>
      </c>
    </row>
    <row r="4174" spans="1:23" ht="14.25" thickBot="1" x14ac:dyDescent="0.2">
      <c r="A4174" s="8">
        <f t="shared" ref="A4174:A4187" si="556">A4173</f>
        <v>279</v>
      </c>
      <c r="B4174" s="8"/>
      <c r="C4174" s="1" t="s">
        <v>3</v>
      </c>
      <c r="W4174" s="1" t="str">
        <f>W4173</f>
        <v>40福岡県</v>
      </c>
    </row>
    <row r="4175" spans="1:23" x14ac:dyDescent="0.15">
      <c r="A4175" s="8">
        <f t="shared" si="556"/>
        <v>279</v>
      </c>
      <c r="B4175" s="8">
        <v>4003</v>
      </c>
      <c r="D4175" s="10" t="s">
        <v>4</v>
      </c>
      <c r="E4175" s="11"/>
      <c r="F4175" s="12">
        <f>QUOTIENT(F4176,100)</f>
        <v>40</v>
      </c>
      <c r="G4175" s="13"/>
      <c r="H4175" s="14" t="s">
        <v>338</v>
      </c>
      <c r="I4175" s="15"/>
      <c r="N4175" s="16"/>
      <c r="W4175" s="1" t="str">
        <f t="shared" ref="W4175:W4187" si="557">W4174</f>
        <v>40福岡県</v>
      </c>
    </row>
    <row r="4176" spans="1:23" x14ac:dyDescent="0.15">
      <c r="A4176" s="8">
        <f t="shared" si="556"/>
        <v>279</v>
      </c>
      <c r="B4176" s="8">
        <f>B4175</f>
        <v>4003</v>
      </c>
      <c r="D4176" s="17" t="s">
        <v>5</v>
      </c>
      <c r="E4176" s="18"/>
      <c r="F4176" s="19">
        <f>B4176</f>
        <v>4003</v>
      </c>
      <c r="G4176" s="20"/>
      <c r="H4176" s="21" t="s">
        <v>341</v>
      </c>
      <c r="I4176" s="22"/>
      <c r="N4176" s="16"/>
      <c r="W4176" s="1" t="str">
        <f t="shared" si="557"/>
        <v>40福岡県</v>
      </c>
    </row>
    <row r="4177" spans="1:23" x14ac:dyDescent="0.15">
      <c r="A4177" s="8">
        <f t="shared" si="556"/>
        <v>279</v>
      </c>
      <c r="B4177" s="8">
        <f>B4176</f>
        <v>4003</v>
      </c>
      <c r="D4177" s="23" t="s">
        <v>6</v>
      </c>
      <c r="E4177" s="24"/>
      <c r="F4177" s="25">
        <v>16.412800000000001</v>
      </c>
      <c r="G4177" s="26"/>
      <c r="H4177" s="26"/>
      <c r="I4177" s="27"/>
      <c r="J4177" s="28"/>
      <c r="K4177" s="28"/>
      <c r="M4177" s="28"/>
      <c r="N4177" s="29"/>
      <c r="O4177" s="30" t="s">
        <v>7</v>
      </c>
      <c r="W4177" s="1" t="str">
        <f t="shared" si="557"/>
        <v>40福岡県</v>
      </c>
    </row>
    <row r="4178" spans="1:23" ht="14.25" thickBot="1" x14ac:dyDescent="0.2">
      <c r="A4178" s="8">
        <f t="shared" si="556"/>
        <v>279</v>
      </c>
      <c r="B4178" s="8">
        <f>B4177</f>
        <v>4003</v>
      </c>
      <c r="D4178" s="31" t="s">
        <v>8</v>
      </c>
      <c r="E4178" s="32"/>
      <c r="F4178" s="33">
        <v>172.68</v>
      </c>
      <c r="G4178" s="34"/>
      <c r="H4178" s="34"/>
      <c r="I4178" s="35"/>
      <c r="J4178" s="36"/>
      <c r="K4178" s="36"/>
      <c r="M4178" s="36"/>
      <c r="O4178" s="37">
        <v>-0.34699999999999998</v>
      </c>
      <c r="P4178" s="37"/>
      <c r="W4178" s="1" t="str">
        <f t="shared" si="557"/>
        <v>40福岡県</v>
      </c>
    </row>
    <row r="4179" spans="1:23" ht="14.25" thickBot="1" x14ac:dyDescent="0.2">
      <c r="A4179" s="8">
        <f t="shared" si="556"/>
        <v>279</v>
      </c>
      <c r="B4179" s="8"/>
      <c r="C4179" s="1" t="s">
        <v>9</v>
      </c>
      <c r="W4179" s="1" t="str">
        <f t="shared" si="557"/>
        <v>40福岡県</v>
      </c>
    </row>
    <row r="4180" spans="1:23" ht="13.5" customHeight="1" x14ac:dyDescent="0.15">
      <c r="A4180" s="8">
        <f t="shared" si="556"/>
        <v>279</v>
      </c>
      <c r="B4180" s="8"/>
      <c r="D4180" s="38"/>
      <c r="E4180" s="39"/>
      <c r="F4180" s="40" t="s">
        <v>10</v>
      </c>
      <c r="G4180" s="41"/>
      <c r="H4180" s="42" t="s">
        <v>11</v>
      </c>
      <c r="I4180" s="42" t="s">
        <v>12</v>
      </c>
      <c r="J4180" s="42" t="s">
        <v>13</v>
      </c>
      <c r="K4180" s="42" t="s">
        <v>14</v>
      </c>
      <c r="L4180" s="43" t="s">
        <v>15</v>
      </c>
      <c r="M4180" s="41"/>
      <c r="N4180" s="41"/>
      <c r="O4180" s="43" t="s">
        <v>16</v>
      </c>
      <c r="P4180" s="41"/>
      <c r="Q4180" s="44"/>
      <c r="W4180" s="1" t="str">
        <f t="shared" si="557"/>
        <v>40福岡県</v>
      </c>
    </row>
    <row r="4181" spans="1:23" ht="32.25" thickBot="1" x14ac:dyDescent="0.2">
      <c r="A4181" s="8">
        <f t="shared" si="556"/>
        <v>279</v>
      </c>
      <c r="B4181" s="8"/>
      <c r="D4181" s="45"/>
      <c r="E4181" s="46"/>
      <c r="F4181" s="47" t="s">
        <v>17</v>
      </c>
      <c r="G4181" s="48" t="s">
        <v>18</v>
      </c>
      <c r="H4181" s="49" t="s">
        <v>19</v>
      </c>
      <c r="I4181" s="49" t="s">
        <v>20</v>
      </c>
      <c r="J4181" s="49" t="s">
        <v>21</v>
      </c>
      <c r="K4181" s="49" t="s">
        <v>22</v>
      </c>
      <c r="L4181" s="50" t="s">
        <v>23</v>
      </c>
      <c r="M4181" s="51" t="s">
        <v>24</v>
      </c>
      <c r="N4181" s="52" t="s">
        <v>25</v>
      </c>
      <c r="O4181" s="53" t="s">
        <v>26</v>
      </c>
      <c r="P4181" s="51" t="s">
        <v>27</v>
      </c>
      <c r="Q4181" s="54" t="s">
        <v>28</v>
      </c>
      <c r="W4181" s="1" t="str">
        <f t="shared" si="557"/>
        <v>40福岡県</v>
      </c>
    </row>
    <row r="4182" spans="1:23" ht="14.25" thickTop="1" x14ac:dyDescent="0.15">
      <c r="A4182" s="8">
        <f t="shared" si="556"/>
        <v>279</v>
      </c>
      <c r="B4182" s="8">
        <f>B4177</f>
        <v>4003</v>
      </c>
      <c r="D4182" s="55"/>
      <c r="E4182" s="56" t="s">
        <v>29</v>
      </c>
      <c r="F4182" s="57">
        <f>SUM(F4183:F4186)</f>
        <v>1733</v>
      </c>
      <c r="G4182" s="58">
        <f>IFERROR(F4182/P4182,"-")</f>
        <v>1.0321620011911852</v>
      </c>
      <c r="H4182" s="59">
        <f>SUM(H4183:H4186)</f>
        <v>1662</v>
      </c>
      <c r="I4182" s="59">
        <f>SUM(I4183:I4186)</f>
        <v>1503</v>
      </c>
      <c r="J4182" s="59">
        <f>SUM(J4183:J4186)</f>
        <v>1428</v>
      </c>
      <c r="K4182" s="59">
        <f>SUM(K4183:K4186)</f>
        <v>1428</v>
      </c>
      <c r="L4182" s="60">
        <f>SUM(L4183:L4186)</f>
        <v>1543</v>
      </c>
      <c r="M4182" s="61">
        <f>IFERROR(L4182/F4182,"-")</f>
        <v>0.89036353144835545</v>
      </c>
      <c r="N4182" s="62">
        <f>L4182-F4182</f>
        <v>-190</v>
      </c>
      <c r="O4182" s="60">
        <f>SUM(O4183:O4186)</f>
        <v>1543</v>
      </c>
      <c r="P4182" s="63">
        <f>SUM(P4183:P4186)</f>
        <v>1679</v>
      </c>
      <c r="Q4182" s="64">
        <f>IFERROR(O4182/P4182,"-")</f>
        <v>0.91899940440738537</v>
      </c>
      <c r="W4182" s="1" t="str">
        <f t="shared" si="557"/>
        <v>40福岡県</v>
      </c>
    </row>
    <row r="4183" spans="1:23" x14ac:dyDescent="0.15">
      <c r="A4183" s="8">
        <f t="shared" si="556"/>
        <v>279</v>
      </c>
      <c r="B4183" s="8">
        <f>B4182</f>
        <v>4003</v>
      </c>
      <c r="D4183" s="65"/>
      <c r="E4183" s="66" t="s">
        <v>30</v>
      </c>
      <c r="F4183" s="67">
        <v>14</v>
      </c>
      <c r="G4183" s="68">
        <f>IFERROR(F4183/P4183,"-")</f>
        <v>0.17073170731707318</v>
      </c>
      <c r="H4183" s="69">
        <v>32</v>
      </c>
      <c r="I4183" s="69">
        <v>28</v>
      </c>
      <c r="J4183" s="69">
        <v>28</v>
      </c>
      <c r="K4183" s="69">
        <v>38</v>
      </c>
      <c r="L4183" s="70">
        <v>38</v>
      </c>
      <c r="M4183" s="71">
        <f>IFERROR(L4183/F4183,"-")</f>
        <v>2.7142857142857144</v>
      </c>
      <c r="N4183" s="72">
        <f>L4183-F4183</f>
        <v>24</v>
      </c>
      <c r="O4183" s="70">
        <v>38</v>
      </c>
      <c r="P4183" s="73">
        <v>82</v>
      </c>
      <c r="Q4183" s="74">
        <f>IFERROR(O4183/P4183,"-")</f>
        <v>0.46341463414634149</v>
      </c>
      <c r="W4183" s="1" t="str">
        <f t="shared" si="557"/>
        <v>40福岡県</v>
      </c>
    </row>
    <row r="4184" spans="1:23" x14ac:dyDescent="0.15">
      <c r="A4184" s="8">
        <f t="shared" si="556"/>
        <v>279</v>
      </c>
      <c r="B4184" s="8">
        <f>B4183</f>
        <v>4003</v>
      </c>
      <c r="D4184" s="65"/>
      <c r="E4184" s="75" t="s">
        <v>31</v>
      </c>
      <c r="F4184" s="76">
        <v>693</v>
      </c>
      <c r="G4184" s="77">
        <f>IFERROR(F4184/P4184,"-")</f>
        <v>1.5131004366812226</v>
      </c>
      <c r="H4184" s="78">
        <v>500</v>
      </c>
      <c r="I4184" s="78">
        <v>512</v>
      </c>
      <c r="J4184" s="78">
        <v>528</v>
      </c>
      <c r="K4184" s="78">
        <v>490</v>
      </c>
      <c r="L4184" s="79">
        <v>507</v>
      </c>
      <c r="M4184" s="80">
        <f>IFERROR(L4184/F4184,"-")</f>
        <v>0.73160173160173159</v>
      </c>
      <c r="N4184" s="81">
        <f>L4184-F4184</f>
        <v>-186</v>
      </c>
      <c r="O4184" s="79">
        <v>546</v>
      </c>
      <c r="P4184" s="82">
        <v>458</v>
      </c>
      <c r="Q4184" s="83">
        <f>IFERROR(O4184/P4184,"-")</f>
        <v>1.1921397379912664</v>
      </c>
      <c r="W4184" s="1" t="str">
        <f t="shared" si="557"/>
        <v>40福岡県</v>
      </c>
    </row>
    <row r="4185" spans="1:23" x14ac:dyDescent="0.15">
      <c r="A4185" s="8">
        <f t="shared" si="556"/>
        <v>279</v>
      </c>
      <c r="B4185" s="8">
        <f>B4184</f>
        <v>4003</v>
      </c>
      <c r="D4185" s="65"/>
      <c r="E4185" s="75" t="s">
        <v>32</v>
      </c>
      <c r="F4185" s="76">
        <v>228</v>
      </c>
      <c r="G4185" s="77">
        <f>IFERROR(F4185/P4185,"-")</f>
        <v>0.33578792341678937</v>
      </c>
      <c r="H4185" s="78">
        <v>297</v>
      </c>
      <c r="I4185" s="78">
        <v>349</v>
      </c>
      <c r="J4185" s="78">
        <v>341</v>
      </c>
      <c r="K4185" s="78">
        <v>369</v>
      </c>
      <c r="L4185" s="79">
        <v>354</v>
      </c>
      <c r="M4185" s="80">
        <f>IFERROR(L4185/F4185,"-")</f>
        <v>1.5526315789473684</v>
      </c>
      <c r="N4185" s="81">
        <f>L4185-F4185</f>
        <v>126</v>
      </c>
      <c r="O4185" s="79">
        <v>315</v>
      </c>
      <c r="P4185" s="82">
        <v>679</v>
      </c>
      <c r="Q4185" s="83">
        <f>IFERROR(O4185/P4185,"-")</f>
        <v>0.46391752577319589</v>
      </c>
      <c r="W4185" s="1" t="str">
        <f t="shared" si="557"/>
        <v>40福岡県</v>
      </c>
    </row>
    <row r="4186" spans="1:23" ht="14.25" thickBot="1" x14ac:dyDescent="0.2">
      <c r="A4186" s="8">
        <f t="shared" si="556"/>
        <v>279</v>
      </c>
      <c r="B4186" s="8">
        <f>B4185</f>
        <v>4003</v>
      </c>
      <c r="D4186" s="84"/>
      <c r="E4186" s="85" t="s">
        <v>33</v>
      </c>
      <c r="F4186" s="86">
        <v>798</v>
      </c>
      <c r="G4186" s="87">
        <f>IFERROR(F4186/P4186,"-")</f>
        <v>1.7347826086956522</v>
      </c>
      <c r="H4186" s="88">
        <v>833</v>
      </c>
      <c r="I4186" s="88">
        <v>614</v>
      </c>
      <c r="J4186" s="88">
        <v>531</v>
      </c>
      <c r="K4186" s="88">
        <v>531</v>
      </c>
      <c r="L4186" s="89">
        <v>644</v>
      </c>
      <c r="M4186" s="90">
        <f>IFERROR(L4186/F4186,"-")</f>
        <v>0.80701754385964908</v>
      </c>
      <c r="N4186" s="91">
        <f>L4186-F4186</f>
        <v>-154</v>
      </c>
      <c r="O4186" s="89">
        <v>644</v>
      </c>
      <c r="P4186" s="92">
        <v>460</v>
      </c>
      <c r="Q4186" s="93">
        <f>IFERROR(O4186/P4186,"-")</f>
        <v>1.4</v>
      </c>
      <c r="W4186" s="1" t="str">
        <f t="shared" si="557"/>
        <v>40福岡県</v>
      </c>
    </row>
    <row r="4187" spans="1:23" s="5" customFormat="1" x14ac:dyDescent="0.15">
      <c r="A4187" s="94">
        <f t="shared" si="556"/>
        <v>279</v>
      </c>
      <c r="B4187" s="94">
        <f>B4186</f>
        <v>4003</v>
      </c>
      <c r="D4187" s="95"/>
      <c r="E4187" s="96" t="s">
        <v>34</v>
      </c>
      <c r="F4187" s="97">
        <v>0.96551724137931039</v>
      </c>
      <c r="G4187" s="98"/>
      <c r="H4187" s="97">
        <v>0.93103448275862066</v>
      </c>
      <c r="I4187" s="97">
        <v>0.9642857142857143</v>
      </c>
      <c r="J4187" s="97">
        <v>1</v>
      </c>
      <c r="K4187" s="97">
        <v>0.96296296296296291</v>
      </c>
      <c r="L4187" s="97">
        <v>1</v>
      </c>
      <c r="M4187" s="99"/>
      <c r="N4187" s="99"/>
      <c r="O4187" s="100"/>
      <c r="P4187" s="100"/>
      <c r="Q4187" s="99"/>
      <c r="W4187" s="5" t="str">
        <f t="shared" si="557"/>
        <v>40福岡県</v>
      </c>
    </row>
    <row r="4188" spans="1:23" x14ac:dyDescent="0.15">
      <c r="A4188" s="8">
        <f>(ROW()+12)/15</f>
        <v>280</v>
      </c>
      <c r="B4188" s="8"/>
      <c r="C4188" s="101">
        <f>(ROW()+12)/15</f>
        <v>280</v>
      </c>
      <c r="D4188" s="101"/>
      <c r="R4188" s="1" t="str">
        <f>"（"&amp;H4190&amp;"　"&amp;H4191&amp;"構想区域）"</f>
        <v>（福岡県　筑紫構想区域）</v>
      </c>
      <c r="W4188" s="1" t="str">
        <f>TEXT(F4190,"0?")&amp;H4190</f>
        <v>40福岡県</v>
      </c>
    </row>
    <row r="4189" spans="1:23" ht="14.25" thickBot="1" x14ac:dyDescent="0.2">
      <c r="A4189" s="8">
        <f t="shared" ref="A4189:A4202" si="558">A4188</f>
        <v>280</v>
      </c>
      <c r="B4189" s="8"/>
      <c r="C4189" s="1" t="s">
        <v>3</v>
      </c>
      <c r="W4189" s="1" t="str">
        <f>W4188</f>
        <v>40福岡県</v>
      </c>
    </row>
    <row r="4190" spans="1:23" x14ac:dyDescent="0.15">
      <c r="A4190" s="8">
        <f t="shared" si="558"/>
        <v>280</v>
      </c>
      <c r="B4190" s="8">
        <v>4004</v>
      </c>
      <c r="D4190" s="10" t="s">
        <v>4</v>
      </c>
      <c r="E4190" s="11"/>
      <c r="F4190" s="12">
        <f>QUOTIENT(F4191,100)</f>
        <v>40</v>
      </c>
      <c r="G4190" s="13"/>
      <c r="H4190" s="14" t="s">
        <v>338</v>
      </c>
      <c r="I4190" s="15"/>
      <c r="N4190" s="16"/>
      <c r="W4190" s="1" t="str">
        <f t="shared" ref="W4190:W4202" si="559">W4189</f>
        <v>40福岡県</v>
      </c>
    </row>
    <row r="4191" spans="1:23" x14ac:dyDescent="0.15">
      <c r="A4191" s="8">
        <f t="shared" si="558"/>
        <v>280</v>
      </c>
      <c r="B4191" s="8">
        <f>B4190</f>
        <v>4004</v>
      </c>
      <c r="D4191" s="17" t="s">
        <v>5</v>
      </c>
      <c r="E4191" s="18"/>
      <c r="F4191" s="19">
        <f>B4191</f>
        <v>4004</v>
      </c>
      <c r="G4191" s="20"/>
      <c r="H4191" s="21" t="s">
        <v>342</v>
      </c>
      <c r="I4191" s="22"/>
      <c r="N4191" s="16"/>
      <c r="W4191" s="1" t="str">
        <f t="shared" si="559"/>
        <v>40福岡県</v>
      </c>
    </row>
    <row r="4192" spans="1:23" x14ac:dyDescent="0.15">
      <c r="A4192" s="8">
        <f t="shared" si="558"/>
        <v>280</v>
      </c>
      <c r="B4192" s="8">
        <f>B4191</f>
        <v>4004</v>
      </c>
      <c r="D4192" s="23" t="s">
        <v>6</v>
      </c>
      <c r="E4192" s="24"/>
      <c r="F4192" s="25">
        <v>43.969499999999996</v>
      </c>
      <c r="G4192" s="26"/>
      <c r="H4192" s="26"/>
      <c r="I4192" s="27"/>
      <c r="J4192" s="28"/>
      <c r="K4192" s="28"/>
      <c r="M4192" s="28"/>
      <c r="N4192" s="29"/>
      <c r="O4192" s="30" t="s">
        <v>7</v>
      </c>
      <c r="W4192" s="1" t="str">
        <f t="shared" si="559"/>
        <v>40福岡県</v>
      </c>
    </row>
    <row r="4193" spans="1:23" ht="14.25" thickBot="1" x14ac:dyDescent="0.2">
      <c r="A4193" s="8">
        <f t="shared" si="558"/>
        <v>280</v>
      </c>
      <c r="B4193" s="8">
        <f>B4192</f>
        <v>4004</v>
      </c>
      <c r="D4193" s="31" t="s">
        <v>8</v>
      </c>
      <c r="E4193" s="32"/>
      <c r="F4193" s="33">
        <v>233.32</v>
      </c>
      <c r="G4193" s="34"/>
      <c r="H4193" s="34"/>
      <c r="I4193" s="35"/>
      <c r="J4193" s="36"/>
      <c r="K4193" s="36"/>
      <c r="M4193" s="36"/>
      <c r="O4193" s="37">
        <v>-0.14699999999999996</v>
      </c>
      <c r="P4193" s="37"/>
      <c r="W4193" s="1" t="str">
        <f t="shared" si="559"/>
        <v>40福岡県</v>
      </c>
    </row>
    <row r="4194" spans="1:23" ht="14.25" thickBot="1" x14ac:dyDescent="0.2">
      <c r="A4194" s="8">
        <f t="shared" si="558"/>
        <v>280</v>
      </c>
      <c r="B4194" s="8"/>
      <c r="C4194" s="1" t="s">
        <v>9</v>
      </c>
      <c r="W4194" s="1" t="str">
        <f t="shared" si="559"/>
        <v>40福岡県</v>
      </c>
    </row>
    <row r="4195" spans="1:23" ht="13.5" customHeight="1" x14ac:dyDescent="0.15">
      <c r="A4195" s="8">
        <f t="shared" si="558"/>
        <v>280</v>
      </c>
      <c r="B4195" s="8"/>
      <c r="D4195" s="38"/>
      <c r="E4195" s="39"/>
      <c r="F4195" s="40" t="s">
        <v>10</v>
      </c>
      <c r="G4195" s="41"/>
      <c r="H4195" s="42" t="s">
        <v>11</v>
      </c>
      <c r="I4195" s="42" t="s">
        <v>12</v>
      </c>
      <c r="J4195" s="42" t="s">
        <v>13</v>
      </c>
      <c r="K4195" s="42" t="s">
        <v>14</v>
      </c>
      <c r="L4195" s="43" t="s">
        <v>15</v>
      </c>
      <c r="M4195" s="41"/>
      <c r="N4195" s="41"/>
      <c r="O4195" s="43" t="s">
        <v>16</v>
      </c>
      <c r="P4195" s="41"/>
      <c r="Q4195" s="44"/>
      <c r="W4195" s="1" t="str">
        <f t="shared" si="559"/>
        <v>40福岡県</v>
      </c>
    </row>
    <row r="4196" spans="1:23" ht="32.25" thickBot="1" x14ac:dyDescent="0.2">
      <c r="A4196" s="8">
        <f t="shared" si="558"/>
        <v>280</v>
      </c>
      <c r="B4196" s="8"/>
      <c r="D4196" s="45"/>
      <c r="E4196" s="46"/>
      <c r="F4196" s="47" t="s">
        <v>17</v>
      </c>
      <c r="G4196" s="48" t="s">
        <v>18</v>
      </c>
      <c r="H4196" s="49" t="s">
        <v>19</v>
      </c>
      <c r="I4196" s="49" t="s">
        <v>20</v>
      </c>
      <c r="J4196" s="49" t="s">
        <v>21</v>
      </c>
      <c r="K4196" s="49" t="s">
        <v>22</v>
      </c>
      <c r="L4196" s="50" t="s">
        <v>23</v>
      </c>
      <c r="M4196" s="51" t="s">
        <v>24</v>
      </c>
      <c r="N4196" s="52" t="s">
        <v>25</v>
      </c>
      <c r="O4196" s="53" t="s">
        <v>26</v>
      </c>
      <c r="P4196" s="51" t="s">
        <v>27</v>
      </c>
      <c r="Q4196" s="54" t="s">
        <v>28</v>
      </c>
      <c r="W4196" s="1" t="str">
        <f t="shared" si="559"/>
        <v>40福岡県</v>
      </c>
    </row>
    <row r="4197" spans="1:23" ht="14.25" thickTop="1" x14ac:dyDescent="0.15">
      <c r="A4197" s="8">
        <f t="shared" si="558"/>
        <v>280</v>
      </c>
      <c r="B4197" s="8">
        <f>B4192</f>
        <v>4004</v>
      </c>
      <c r="D4197" s="55"/>
      <c r="E4197" s="56" t="s">
        <v>29</v>
      </c>
      <c r="F4197" s="57">
        <f>SUM(F4198:F4201)</f>
        <v>3872</v>
      </c>
      <c r="G4197" s="58">
        <f>IFERROR(F4197/P4197,"-")</f>
        <v>0.94346978557504868</v>
      </c>
      <c r="H4197" s="59">
        <f>SUM(H4198:H4201)</f>
        <v>3982</v>
      </c>
      <c r="I4197" s="59">
        <f>SUM(I4198:I4201)</f>
        <v>3768</v>
      </c>
      <c r="J4197" s="59">
        <f>SUM(J4198:J4201)</f>
        <v>3652</v>
      </c>
      <c r="K4197" s="59">
        <f>SUM(K4198:K4201)</f>
        <v>3742</v>
      </c>
      <c r="L4197" s="60">
        <f>SUM(L4198:L4201)</f>
        <v>3757</v>
      </c>
      <c r="M4197" s="61">
        <f>IFERROR(L4197/F4197,"-")</f>
        <v>0.97029958677685946</v>
      </c>
      <c r="N4197" s="62">
        <f>L4197-F4197</f>
        <v>-115</v>
      </c>
      <c r="O4197" s="60">
        <f>SUM(O4198:O4201)</f>
        <v>3721</v>
      </c>
      <c r="P4197" s="63">
        <f>SUM(P4198:P4201)</f>
        <v>4104</v>
      </c>
      <c r="Q4197" s="64">
        <f>IFERROR(O4197/P4197,"-")</f>
        <v>0.90667641325536064</v>
      </c>
      <c r="W4197" s="1" t="str">
        <f t="shared" si="559"/>
        <v>40福岡県</v>
      </c>
    </row>
    <row r="4198" spans="1:23" x14ac:dyDescent="0.15">
      <c r="A4198" s="8">
        <f t="shared" si="558"/>
        <v>280</v>
      </c>
      <c r="B4198" s="8">
        <f>B4197</f>
        <v>4004</v>
      </c>
      <c r="D4198" s="65"/>
      <c r="E4198" s="66" t="s">
        <v>30</v>
      </c>
      <c r="F4198" s="67">
        <v>391</v>
      </c>
      <c r="G4198" s="68">
        <f>IFERROR(F4198/P4198,"-")</f>
        <v>0.95599022004889977</v>
      </c>
      <c r="H4198" s="69">
        <v>398</v>
      </c>
      <c r="I4198" s="69">
        <v>372</v>
      </c>
      <c r="J4198" s="69">
        <v>372</v>
      </c>
      <c r="K4198" s="69">
        <v>372</v>
      </c>
      <c r="L4198" s="70">
        <v>372</v>
      </c>
      <c r="M4198" s="71">
        <f>IFERROR(L4198/F4198,"-")</f>
        <v>0.95140664961636834</v>
      </c>
      <c r="N4198" s="72">
        <f>L4198-F4198</f>
        <v>-19</v>
      </c>
      <c r="O4198" s="70">
        <v>374</v>
      </c>
      <c r="P4198" s="73">
        <v>409</v>
      </c>
      <c r="Q4198" s="74">
        <f>IFERROR(O4198/P4198,"-")</f>
        <v>0.91442542787286063</v>
      </c>
      <c r="W4198" s="1" t="str">
        <f t="shared" si="559"/>
        <v>40福岡県</v>
      </c>
    </row>
    <row r="4199" spans="1:23" x14ac:dyDescent="0.15">
      <c r="A4199" s="8">
        <f t="shared" si="558"/>
        <v>280</v>
      </c>
      <c r="B4199" s="8">
        <f>B4198</f>
        <v>4004</v>
      </c>
      <c r="D4199" s="65"/>
      <c r="E4199" s="75" t="s">
        <v>31</v>
      </c>
      <c r="F4199" s="76">
        <v>1635</v>
      </c>
      <c r="G4199" s="77">
        <f>IFERROR(F4199/P4199,"-")</f>
        <v>1.2833594976452118</v>
      </c>
      <c r="H4199" s="78">
        <v>1619</v>
      </c>
      <c r="I4199" s="78">
        <v>1610</v>
      </c>
      <c r="J4199" s="78">
        <v>1646</v>
      </c>
      <c r="K4199" s="78">
        <v>1629</v>
      </c>
      <c r="L4199" s="79">
        <v>1660</v>
      </c>
      <c r="M4199" s="80">
        <f>IFERROR(L4199/F4199,"-")</f>
        <v>1.0152905198776758</v>
      </c>
      <c r="N4199" s="81">
        <f>L4199-F4199</f>
        <v>25</v>
      </c>
      <c r="O4199" s="79">
        <v>1599</v>
      </c>
      <c r="P4199" s="82">
        <v>1274</v>
      </c>
      <c r="Q4199" s="83">
        <f>IFERROR(O4199/P4199,"-")</f>
        <v>1.2551020408163265</v>
      </c>
      <c r="W4199" s="1" t="str">
        <f t="shared" si="559"/>
        <v>40福岡県</v>
      </c>
    </row>
    <row r="4200" spans="1:23" x14ac:dyDescent="0.15">
      <c r="A4200" s="8">
        <f t="shared" si="558"/>
        <v>280</v>
      </c>
      <c r="B4200" s="8">
        <f>B4199</f>
        <v>4004</v>
      </c>
      <c r="D4200" s="65"/>
      <c r="E4200" s="75" t="s">
        <v>32</v>
      </c>
      <c r="F4200" s="76">
        <v>414</v>
      </c>
      <c r="G4200" s="77">
        <f>IFERROR(F4200/P4200,"-")</f>
        <v>0.27618412274849902</v>
      </c>
      <c r="H4200" s="78">
        <v>557</v>
      </c>
      <c r="I4200" s="78">
        <v>657</v>
      </c>
      <c r="J4200" s="78">
        <v>573</v>
      </c>
      <c r="K4200" s="78">
        <v>549</v>
      </c>
      <c r="L4200" s="79">
        <v>549</v>
      </c>
      <c r="M4200" s="80">
        <f>IFERROR(L4200/F4200,"-")</f>
        <v>1.326086956521739</v>
      </c>
      <c r="N4200" s="81">
        <f>L4200-F4200</f>
        <v>135</v>
      </c>
      <c r="O4200" s="79">
        <v>640</v>
      </c>
      <c r="P4200" s="82">
        <v>1499</v>
      </c>
      <c r="Q4200" s="83">
        <f>IFERROR(O4200/P4200,"-")</f>
        <v>0.42695130086724481</v>
      </c>
      <c r="W4200" s="1" t="str">
        <f t="shared" si="559"/>
        <v>40福岡県</v>
      </c>
    </row>
    <row r="4201" spans="1:23" ht="14.25" thickBot="1" x14ac:dyDescent="0.2">
      <c r="A4201" s="8">
        <f t="shared" si="558"/>
        <v>280</v>
      </c>
      <c r="B4201" s="8">
        <f>B4200</f>
        <v>4004</v>
      </c>
      <c r="D4201" s="84"/>
      <c r="E4201" s="85" t="s">
        <v>33</v>
      </c>
      <c r="F4201" s="86">
        <v>1432</v>
      </c>
      <c r="G4201" s="87">
        <f>IFERROR(F4201/P4201,"-")</f>
        <v>1.5531453362255965</v>
      </c>
      <c r="H4201" s="88">
        <v>1408</v>
      </c>
      <c r="I4201" s="88">
        <v>1129</v>
      </c>
      <c r="J4201" s="88">
        <v>1061</v>
      </c>
      <c r="K4201" s="88">
        <v>1192</v>
      </c>
      <c r="L4201" s="89">
        <v>1176</v>
      </c>
      <c r="M4201" s="90">
        <f>IFERROR(L4201/F4201,"-")</f>
        <v>0.82122905027932958</v>
      </c>
      <c r="N4201" s="91">
        <f>L4201-F4201</f>
        <v>-256</v>
      </c>
      <c r="O4201" s="89">
        <v>1108</v>
      </c>
      <c r="P4201" s="92">
        <v>922</v>
      </c>
      <c r="Q4201" s="93">
        <f>IFERROR(O4201/P4201,"-")</f>
        <v>1.2017353579175705</v>
      </c>
      <c r="W4201" s="1" t="str">
        <f t="shared" si="559"/>
        <v>40福岡県</v>
      </c>
    </row>
    <row r="4202" spans="1:23" s="5" customFormat="1" x14ac:dyDescent="0.15">
      <c r="A4202" s="94">
        <f t="shared" si="558"/>
        <v>280</v>
      </c>
      <c r="B4202" s="94">
        <f>B4201</f>
        <v>4004</v>
      </c>
      <c r="D4202" s="95"/>
      <c r="E4202" s="96" t="s">
        <v>34</v>
      </c>
      <c r="F4202" s="97">
        <v>0.92982456140350878</v>
      </c>
      <c r="G4202" s="98"/>
      <c r="H4202" s="97">
        <v>0.89473684210526316</v>
      </c>
      <c r="I4202" s="97">
        <v>0.98076923076923073</v>
      </c>
      <c r="J4202" s="97">
        <v>0.92307692307692313</v>
      </c>
      <c r="K4202" s="97">
        <v>0.98076923076923073</v>
      </c>
      <c r="L4202" s="97">
        <v>1</v>
      </c>
      <c r="M4202" s="99"/>
      <c r="N4202" s="99"/>
      <c r="O4202" s="100"/>
      <c r="P4202" s="100"/>
      <c r="Q4202" s="99"/>
      <c r="W4202" s="5" t="str">
        <f t="shared" si="559"/>
        <v>40福岡県</v>
      </c>
    </row>
    <row r="4203" spans="1:23" x14ac:dyDescent="0.15">
      <c r="A4203" s="8">
        <f>(ROW()+12)/15</f>
        <v>281</v>
      </c>
      <c r="B4203" s="8"/>
      <c r="C4203" s="101">
        <f>(ROW()+12)/15</f>
        <v>281</v>
      </c>
      <c r="D4203" s="101"/>
      <c r="R4203" s="1" t="str">
        <f>"（"&amp;H4205&amp;"　"&amp;H4206&amp;"構想区域）"</f>
        <v>（福岡県　朝倉構想区域）</v>
      </c>
      <c r="W4203" s="1" t="str">
        <f>TEXT(F4205,"0?")&amp;H4205</f>
        <v>40福岡県</v>
      </c>
    </row>
    <row r="4204" spans="1:23" ht="14.25" thickBot="1" x14ac:dyDescent="0.2">
      <c r="A4204" s="8">
        <f t="shared" ref="A4204:A4217" si="560">A4203</f>
        <v>281</v>
      </c>
      <c r="B4204" s="8"/>
      <c r="C4204" s="1" t="s">
        <v>3</v>
      </c>
      <c r="W4204" s="1" t="str">
        <f>W4203</f>
        <v>40福岡県</v>
      </c>
    </row>
    <row r="4205" spans="1:23" x14ac:dyDescent="0.15">
      <c r="A4205" s="8">
        <f t="shared" si="560"/>
        <v>281</v>
      </c>
      <c r="B4205" s="8">
        <v>4005</v>
      </c>
      <c r="D4205" s="10" t="s">
        <v>4</v>
      </c>
      <c r="E4205" s="11"/>
      <c r="F4205" s="12">
        <f>QUOTIENT(F4206,100)</f>
        <v>40</v>
      </c>
      <c r="G4205" s="13"/>
      <c r="H4205" s="14" t="s">
        <v>338</v>
      </c>
      <c r="I4205" s="15"/>
      <c r="N4205" s="16"/>
      <c r="W4205" s="1" t="str">
        <f t="shared" ref="W4205:W4217" si="561">W4204</f>
        <v>40福岡県</v>
      </c>
    </row>
    <row r="4206" spans="1:23" x14ac:dyDescent="0.15">
      <c r="A4206" s="8">
        <f t="shared" si="560"/>
        <v>281</v>
      </c>
      <c r="B4206" s="8">
        <f>B4205</f>
        <v>4005</v>
      </c>
      <c r="D4206" s="17" t="s">
        <v>5</v>
      </c>
      <c r="E4206" s="18"/>
      <c r="F4206" s="19">
        <f>B4206</f>
        <v>4005</v>
      </c>
      <c r="G4206" s="20"/>
      <c r="H4206" s="21" t="s">
        <v>343</v>
      </c>
      <c r="I4206" s="22"/>
      <c r="N4206" s="16"/>
      <c r="W4206" s="1" t="str">
        <f t="shared" si="561"/>
        <v>40福岡県</v>
      </c>
    </row>
    <row r="4207" spans="1:23" x14ac:dyDescent="0.15">
      <c r="A4207" s="8">
        <f t="shared" si="560"/>
        <v>281</v>
      </c>
      <c r="B4207" s="8">
        <f>B4206</f>
        <v>4005</v>
      </c>
      <c r="D4207" s="23" t="s">
        <v>6</v>
      </c>
      <c r="E4207" s="24"/>
      <c r="F4207" s="25">
        <v>8.1762999999999995</v>
      </c>
      <c r="G4207" s="26"/>
      <c r="H4207" s="26"/>
      <c r="I4207" s="27"/>
      <c r="J4207" s="28"/>
      <c r="K4207" s="28"/>
      <c r="M4207" s="28"/>
      <c r="N4207" s="29"/>
      <c r="O4207" s="30" t="s">
        <v>7</v>
      </c>
      <c r="W4207" s="1" t="str">
        <f t="shared" si="561"/>
        <v>40福岡県</v>
      </c>
    </row>
    <row r="4208" spans="1:23" ht="14.25" thickBot="1" x14ac:dyDescent="0.2">
      <c r="A4208" s="8">
        <f t="shared" si="560"/>
        <v>281</v>
      </c>
      <c r="B4208" s="8">
        <f>B4207</f>
        <v>4005</v>
      </c>
      <c r="D4208" s="31" t="s">
        <v>8</v>
      </c>
      <c r="E4208" s="32"/>
      <c r="F4208" s="33">
        <v>365.78</v>
      </c>
      <c r="G4208" s="34"/>
      <c r="H4208" s="34"/>
      <c r="I4208" s="35"/>
      <c r="J4208" s="36"/>
      <c r="K4208" s="36"/>
      <c r="M4208" s="36"/>
      <c r="O4208" s="37">
        <v>-0.38600000000000001</v>
      </c>
      <c r="P4208" s="37"/>
      <c r="W4208" s="1" t="str">
        <f t="shared" si="561"/>
        <v>40福岡県</v>
      </c>
    </row>
    <row r="4209" spans="1:23" ht="14.25" thickBot="1" x14ac:dyDescent="0.2">
      <c r="A4209" s="8">
        <f t="shared" si="560"/>
        <v>281</v>
      </c>
      <c r="B4209" s="8"/>
      <c r="C4209" s="1" t="s">
        <v>9</v>
      </c>
      <c r="W4209" s="1" t="str">
        <f t="shared" si="561"/>
        <v>40福岡県</v>
      </c>
    </row>
    <row r="4210" spans="1:23" ht="13.5" customHeight="1" x14ac:dyDescent="0.15">
      <c r="A4210" s="8">
        <f t="shared" si="560"/>
        <v>281</v>
      </c>
      <c r="B4210" s="8"/>
      <c r="D4210" s="38"/>
      <c r="E4210" s="39"/>
      <c r="F4210" s="40" t="s">
        <v>10</v>
      </c>
      <c r="G4210" s="41"/>
      <c r="H4210" s="42" t="s">
        <v>11</v>
      </c>
      <c r="I4210" s="42" t="s">
        <v>12</v>
      </c>
      <c r="J4210" s="42" t="s">
        <v>13</v>
      </c>
      <c r="K4210" s="42" t="s">
        <v>14</v>
      </c>
      <c r="L4210" s="43" t="s">
        <v>15</v>
      </c>
      <c r="M4210" s="41"/>
      <c r="N4210" s="41"/>
      <c r="O4210" s="43" t="s">
        <v>16</v>
      </c>
      <c r="P4210" s="41"/>
      <c r="Q4210" s="44"/>
      <c r="W4210" s="1" t="str">
        <f t="shared" si="561"/>
        <v>40福岡県</v>
      </c>
    </row>
    <row r="4211" spans="1:23" ht="32.25" thickBot="1" x14ac:dyDescent="0.2">
      <c r="A4211" s="8">
        <f t="shared" si="560"/>
        <v>281</v>
      </c>
      <c r="B4211" s="8"/>
      <c r="D4211" s="45"/>
      <c r="E4211" s="46"/>
      <c r="F4211" s="47" t="s">
        <v>17</v>
      </c>
      <c r="G4211" s="48" t="s">
        <v>18</v>
      </c>
      <c r="H4211" s="49" t="s">
        <v>19</v>
      </c>
      <c r="I4211" s="49" t="s">
        <v>20</v>
      </c>
      <c r="J4211" s="49" t="s">
        <v>21</v>
      </c>
      <c r="K4211" s="49" t="s">
        <v>22</v>
      </c>
      <c r="L4211" s="50" t="s">
        <v>23</v>
      </c>
      <c r="M4211" s="51" t="s">
        <v>24</v>
      </c>
      <c r="N4211" s="52" t="s">
        <v>25</v>
      </c>
      <c r="O4211" s="53" t="s">
        <v>26</v>
      </c>
      <c r="P4211" s="51" t="s">
        <v>27</v>
      </c>
      <c r="Q4211" s="54" t="s">
        <v>28</v>
      </c>
      <c r="W4211" s="1" t="str">
        <f t="shared" si="561"/>
        <v>40福岡県</v>
      </c>
    </row>
    <row r="4212" spans="1:23" ht="14.25" thickTop="1" x14ac:dyDescent="0.15">
      <c r="A4212" s="8">
        <f t="shared" si="560"/>
        <v>281</v>
      </c>
      <c r="B4212" s="8">
        <f>B4207</f>
        <v>4005</v>
      </c>
      <c r="D4212" s="55"/>
      <c r="E4212" s="56" t="s">
        <v>29</v>
      </c>
      <c r="F4212" s="57">
        <f>SUM(F4213:F4216)</f>
        <v>1135</v>
      </c>
      <c r="G4212" s="58">
        <f>IFERROR(F4212/P4212,"-")</f>
        <v>0.95378151260504207</v>
      </c>
      <c r="H4212" s="59">
        <f>SUM(H4213:H4216)</f>
        <v>1038</v>
      </c>
      <c r="I4212" s="59">
        <f>SUM(I4213:I4216)</f>
        <v>1028</v>
      </c>
      <c r="J4212" s="59">
        <f>SUM(J4213:J4216)</f>
        <v>1028</v>
      </c>
      <c r="K4212" s="59">
        <f>SUM(K4213:K4216)</f>
        <v>944</v>
      </c>
      <c r="L4212" s="60">
        <f>SUM(L4213:L4216)</f>
        <v>954</v>
      </c>
      <c r="M4212" s="61">
        <f>IFERROR(L4212/F4212,"-")</f>
        <v>0.84052863436123348</v>
      </c>
      <c r="N4212" s="62">
        <f>L4212-F4212</f>
        <v>-181</v>
      </c>
      <c r="O4212" s="60">
        <f>SUM(O4213:O4216)</f>
        <v>954</v>
      </c>
      <c r="P4212" s="63">
        <f>SUM(P4213:P4216)</f>
        <v>1190</v>
      </c>
      <c r="Q4212" s="64">
        <f>IFERROR(O4212/P4212,"-")</f>
        <v>0.8016806722689076</v>
      </c>
      <c r="W4212" s="1" t="str">
        <f t="shared" si="561"/>
        <v>40福岡県</v>
      </c>
    </row>
    <row r="4213" spans="1:23" x14ac:dyDescent="0.15">
      <c r="A4213" s="8">
        <f t="shared" si="560"/>
        <v>281</v>
      </c>
      <c r="B4213" s="8">
        <f>B4212</f>
        <v>4005</v>
      </c>
      <c r="D4213" s="65"/>
      <c r="E4213" s="66" t="s">
        <v>30</v>
      </c>
      <c r="F4213" s="67">
        <v>6</v>
      </c>
      <c r="G4213" s="68">
        <f>IFERROR(F4213/P4213,"-")</f>
        <v>9.6774193548387094E-2</v>
      </c>
      <c r="H4213" s="69">
        <v>6</v>
      </c>
      <c r="I4213" s="69">
        <v>46</v>
      </c>
      <c r="J4213" s="69">
        <v>6</v>
      </c>
      <c r="K4213" s="69">
        <v>6</v>
      </c>
      <c r="L4213" s="70">
        <v>6</v>
      </c>
      <c r="M4213" s="71">
        <f>IFERROR(L4213/F4213,"-")</f>
        <v>1</v>
      </c>
      <c r="N4213" s="72">
        <f>L4213-F4213</f>
        <v>0</v>
      </c>
      <c r="O4213" s="70">
        <v>6</v>
      </c>
      <c r="P4213" s="73">
        <v>62</v>
      </c>
      <c r="Q4213" s="74">
        <f>IFERROR(O4213/P4213,"-")</f>
        <v>9.6774193548387094E-2</v>
      </c>
      <c r="W4213" s="1" t="str">
        <f t="shared" si="561"/>
        <v>40福岡県</v>
      </c>
    </row>
    <row r="4214" spans="1:23" x14ac:dyDescent="0.15">
      <c r="A4214" s="8">
        <f t="shared" si="560"/>
        <v>281</v>
      </c>
      <c r="B4214" s="8">
        <f>B4213</f>
        <v>4005</v>
      </c>
      <c r="D4214" s="65"/>
      <c r="E4214" s="75" t="s">
        <v>31</v>
      </c>
      <c r="F4214" s="76">
        <v>477</v>
      </c>
      <c r="G4214" s="77">
        <f>IFERROR(F4214/P4214,"-")</f>
        <v>1.3104395604395604</v>
      </c>
      <c r="H4214" s="78">
        <v>462</v>
      </c>
      <c r="I4214" s="78">
        <v>376</v>
      </c>
      <c r="J4214" s="78">
        <v>416</v>
      </c>
      <c r="K4214" s="78">
        <v>328</v>
      </c>
      <c r="L4214" s="79">
        <v>357</v>
      </c>
      <c r="M4214" s="80">
        <f>IFERROR(L4214/F4214,"-")</f>
        <v>0.74842767295597479</v>
      </c>
      <c r="N4214" s="81">
        <f>L4214-F4214</f>
        <v>-120</v>
      </c>
      <c r="O4214" s="79">
        <v>357</v>
      </c>
      <c r="P4214" s="82">
        <v>364</v>
      </c>
      <c r="Q4214" s="83">
        <f>IFERROR(O4214/P4214,"-")</f>
        <v>0.98076923076923073</v>
      </c>
      <c r="W4214" s="1" t="str">
        <f t="shared" si="561"/>
        <v>40福岡県</v>
      </c>
    </row>
    <row r="4215" spans="1:23" x14ac:dyDescent="0.15">
      <c r="A4215" s="8">
        <f t="shared" si="560"/>
        <v>281</v>
      </c>
      <c r="B4215" s="8">
        <f>B4214</f>
        <v>4005</v>
      </c>
      <c r="D4215" s="65"/>
      <c r="E4215" s="75" t="s">
        <v>32</v>
      </c>
      <c r="F4215" s="76">
        <v>128</v>
      </c>
      <c r="G4215" s="77">
        <f>IFERROR(F4215/P4215,"-")</f>
        <v>0.27705627705627706</v>
      </c>
      <c r="H4215" s="78">
        <v>128</v>
      </c>
      <c r="I4215" s="78">
        <v>164</v>
      </c>
      <c r="J4215" s="78">
        <v>164</v>
      </c>
      <c r="K4215" s="78">
        <v>180</v>
      </c>
      <c r="L4215" s="79">
        <v>180</v>
      </c>
      <c r="M4215" s="80">
        <f>IFERROR(L4215/F4215,"-")</f>
        <v>1.40625</v>
      </c>
      <c r="N4215" s="81">
        <f>L4215-F4215</f>
        <v>52</v>
      </c>
      <c r="O4215" s="79">
        <v>180</v>
      </c>
      <c r="P4215" s="82">
        <v>462</v>
      </c>
      <c r="Q4215" s="83">
        <f>IFERROR(O4215/P4215,"-")</f>
        <v>0.38961038961038963</v>
      </c>
      <c r="W4215" s="1" t="str">
        <f t="shared" si="561"/>
        <v>40福岡県</v>
      </c>
    </row>
    <row r="4216" spans="1:23" ht="14.25" thickBot="1" x14ac:dyDescent="0.2">
      <c r="A4216" s="8">
        <f t="shared" si="560"/>
        <v>281</v>
      </c>
      <c r="B4216" s="8">
        <f>B4215</f>
        <v>4005</v>
      </c>
      <c r="D4216" s="84"/>
      <c r="E4216" s="85" t="s">
        <v>33</v>
      </c>
      <c r="F4216" s="86">
        <v>524</v>
      </c>
      <c r="G4216" s="87">
        <f>IFERROR(F4216/P4216,"-")</f>
        <v>1.7350993377483444</v>
      </c>
      <c r="H4216" s="88">
        <v>442</v>
      </c>
      <c r="I4216" s="88">
        <v>442</v>
      </c>
      <c r="J4216" s="88">
        <v>442</v>
      </c>
      <c r="K4216" s="88">
        <v>430</v>
      </c>
      <c r="L4216" s="89">
        <v>411</v>
      </c>
      <c r="M4216" s="90">
        <f>IFERROR(L4216/F4216,"-")</f>
        <v>0.78435114503816794</v>
      </c>
      <c r="N4216" s="91">
        <f>L4216-F4216</f>
        <v>-113</v>
      </c>
      <c r="O4216" s="89">
        <v>411</v>
      </c>
      <c r="P4216" s="92">
        <v>302</v>
      </c>
      <c r="Q4216" s="93">
        <f>IFERROR(O4216/P4216,"-")</f>
        <v>1.3609271523178808</v>
      </c>
      <c r="W4216" s="1" t="str">
        <f t="shared" si="561"/>
        <v>40福岡県</v>
      </c>
    </row>
    <row r="4217" spans="1:23" s="5" customFormat="1" x14ac:dyDescent="0.15">
      <c r="A4217" s="94">
        <f t="shared" si="560"/>
        <v>281</v>
      </c>
      <c r="B4217" s="94">
        <f>B4216</f>
        <v>4005</v>
      </c>
      <c r="D4217" s="95"/>
      <c r="E4217" s="96" t="s">
        <v>34</v>
      </c>
      <c r="F4217" s="97">
        <v>1</v>
      </c>
      <c r="G4217" s="98"/>
      <c r="H4217" s="97">
        <v>1</v>
      </c>
      <c r="I4217" s="97">
        <v>1</v>
      </c>
      <c r="J4217" s="97">
        <v>1</v>
      </c>
      <c r="K4217" s="97">
        <v>1</v>
      </c>
      <c r="L4217" s="97">
        <v>1</v>
      </c>
      <c r="M4217" s="99"/>
      <c r="N4217" s="99"/>
      <c r="O4217" s="100"/>
      <c r="P4217" s="100"/>
      <c r="Q4217" s="99"/>
      <c r="W4217" s="5" t="str">
        <f t="shared" si="561"/>
        <v>40福岡県</v>
      </c>
    </row>
    <row r="4218" spans="1:23" x14ac:dyDescent="0.15">
      <c r="A4218" s="8">
        <f>(ROW()+12)/15</f>
        <v>282</v>
      </c>
      <c r="B4218" s="8"/>
      <c r="C4218" s="101">
        <f>(ROW()+12)/15</f>
        <v>282</v>
      </c>
      <c r="D4218" s="101"/>
      <c r="R4218" s="1" t="str">
        <f>"（"&amp;H4220&amp;"　"&amp;H4221&amp;"構想区域）"</f>
        <v>（福岡県　久留米構想区域）</v>
      </c>
      <c r="W4218" s="1" t="str">
        <f>TEXT(F4220,"0?")&amp;H4220</f>
        <v>40福岡県</v>
      </c>
    </row>
    <row r="4219" spans="1:23" ht="14.25" thickBot="1" x14ac:dyDescent="0.2">
      <c r="A4219" s="8">
        <f t="shared" ref="A4219:A4232" si="562">A4218</f>
        <v>282</v>
      </c>
      <c r="B4219" s="8"/>
      <c r="C4219" s="1" t="s">
        <v>3</v>
      </c>
      <c r="W4219" s="1" t="str">
        <f>W4218</f>
        <v>40福岡県</v>
      </c>
    </row>
    <row r="4220" spans="1:23" x14ac:dyDescent="0.15">
      <c r="A4220" s="8">
        <f t="shared" si="562"/>
        <v>282</v>
      </c>
      <c r="B4220" s="8">
        <v>4006</v>
      </c>
      <c r="D4220" s="10" t="s">
        <v>4</v>
      </c>
      <c r="E4220" s="11"/>
      <c r="F4220" s="12">
        <f>QUOTIENT(F4221,100)</f>
        <v>40</v>
      </c>
      <c r="G4220" s="13"/>
      <c r="H4220" s="14" t="s">
        <v>338</v>
      </c>
      <c r="I4220" s="15"/>
      <c r="N4220" s="16"/>
      <c r="W4220" s="1" t="str">
        <f t="shared" ref="W4220:W4232" si="563">W4219</f>
        <v>40福岡県</v>
      </c>
    </row>
    <row r="4221" spans="1:23" x14ac:dyDescent="0.15">
      <c r="A4221" s="8">
        <f t="shared" si="562"/>
        <v>282</v>
      </c>
      <c r="B4221" s="8">
        <f>B4220</f>
        <v>4006</v>
      </c>
      <c r="D4221" s="17" t="s">
        <v>5</v>
      </c>
      <c r="E4221" s="18"/>
      <c r="F4221" s="19">
        <f>B4221</f>
        <v>4006</v>
      </c>
      <c r="G4221" s="20"/>
      <c r="H4221" s="21" t="s">
        <v>344</v>
      </c>
      <c r="I4221" s="22"/>
      <c r="N4221" s="16"/>
      <c r="W4221" s="1" t="str">
        <f t="shared" si="563"/>
        <v>40福岡県</v>
      </c>
    </row>
    <row r="4222" spans="1:23" x14ac:dyDescent="0.15">
      <c r="A4222" s="8">
        <f t="shared" si="562"/>
        <v>282</v>
      </c>
      <c r="B4222" s="8">
        <f>B4221</f>
        <v>4006</v>
      </c>
      <c r="D4222" s="23" t="s">
        <v>6</v>
      </c>
      <c r="E4222" s="24"/>
      <c r="F4222" s="25">
        <v>45.2986</v>
      </c>
      <c r="G4222" s="26"/>
      <c r="H4222" s="26"/>
      <c r="I4222" s="27"/>
      <c r="J4222" s="28"/>
      <c r="K4222" s="28"/>
      <c r="M4222" s="28"/>
      <c r="N4222" s="29"/>
      <c r="O4222" s="30" t="s">
        <v>7</v>
      </c>
      <c r="W4222" s="1" t="str">
        <f t="shared" si="563"/>
        <v>40福岡県</v>
      </c>
    </row>
    <row r="4223" spans="1:23" ht="14.25" thickBot="1" x14ac:dyDescent="0.2">
      <c r="A4223" s="8">
        <f t="shared" si="562"/>
        <v>282</v>
      </c>
      <c r="B4223" s="8">
        <f>B4222</f>
        <v>4006</v>
      </c>
      <c r="D4223" s="31" t="s">
        <v>8</v>
      </c>
      <c r="E4223" s="32"/>
      <c r="F4223" s="33">
        <v>467.83</v>
      </c>
      <c r="G4223" s="34"/>
      <c r="H4223" s="34"/>
      <c r="I4223" s="35"/>
      <c r="J4223" s="36"/>
      <c r="K4223" s="36"/>
      <c r="M4223" s="36"/>
      <c r="O4223" s="37">
        <v>0.22200000000000003</v>
      </c>
      <c r="P4223" s="37"/>
      <c r="W4223" s="1" t="str">
        <f t="shared" si="563"/>
        <v>40福岡県</v>
      </c>
    </row>
    <row r="4224" spans="1:23" ht="14.25" thickBot="1" x14ac:dyDescent="0.2">
      <c r="A4224" s="8">
        <f t="shared" si="562"/>
        <v>282</v>
      </c>
      <c r="B4224" s="8"/>
      <c r="C4224" s="1" t="s">
        <v>9</v>
      </c>
      <c r="W4224" s="1" t="str">
        <f t="shared" si="563"/>
        <v>40福岡県</v>
      </c>
    </row>
    <row r="4225" spans="1:23" ht="13.5" customHeight="1" x14ac:dyDescent="0.15">
      <c r="A4225" s="8">
        <f t="shared" si="562"/>
        <v>282</v>
      </c>
      <c r="B4225" s="8"/>
      <c r="D4225" s="38"/>
      <c r="E4225" s="39"/>
      <c r="F4225" s="40" t="s">
        <v>10</v>
      </c>
      <c r="G4225" s="41"/>
      <c r="H4225" s="42" t="s">
        <v>11</v>
      </c>
      <c r="I4225" s="42" t="s">
        <v>12</v>
      </c>
      <c r="J4225" s="42" t="s">
        <v>13</v>
      </c>
      <c r="K4225" s="42" t="s">
        <v>14</v>
      </c>
      <c r="L4225" s="43" t="s">
        <v>15</v>
      </c>
      <c r="M4225" s="41"/>
      <c r="N4225" s="41"/>
      <c r="O4225" s="43" t="s">
        <v>16</v>
      </c>
      <c r="P4225" s="41"/>
      <c r="Q4225" s="44"/>
      <c r="W4225" s="1" t="str">
        <f t="shared" si="563"/>
        <v>40福岡県</v>
      </c>
    </row>
    <row r="4226" spans="1:23" ht="32.25" thickBot="1" x14ac:dyDescent="0.2">
      <c r="A4226" s="8">
        <f t="shared" si="562"/>
        <v>282</v>
      </c>
      <c r="B4226" s="8"/>
      <c r="D4226" s="45"/>
      <c r="E4226" s="46"/>
      <c r="F4226" s="47" t="s">
        <v>17</v>
      </c>
      <c r="G4226" s="48" t="s">
        <v>18</v>
      </c>
      <c r="H4226" s="49" t="s">
        <v>19</v>
      </c>
      <c r="I4226" s="49" t="s">
        <v>20</v>
      </c>
      <c r="J4226" s="49" t="s">
        <v>21</v>
      </c>
      <c r="K4226" s="49" t="s">
        <v>22</v>
      </c>
      <c r="L4226" s="50" t="s">
        <v>23</v>
      </c>
      <c r="M4226" s="51" t="s">
        <v>24</v>
      </c>
      <c r="N4226" s="52" t="s">
        <v>25</v>
      </c>
      <c r="O4226" s="53" t="s">
        <v>26</v>
      </c>
      <c r="P4226" s="51" t="s">
        <v>27</v>
      </c>
      <c r="Q4226" s="54" t="s">
        <v>28</v>
      </c>
      <c r="W4226" s="1" t="str">
        <f t="shared" si="563"/>
        <v>40福岡県</v>
      </c>
    </row>
    <row r="4227" spans="1:23" ht="14.25" thickTop="1" x14ac:dyDescent="0.15">
      <c r="A4227" s="8">
        <f t="shared" si="562"/>
        <v>282</v>
      </c>
      <c r="B4227" s="8">
        <f>B4222</f>
        <v>4006</v>
      </c>
      <c r="D4227" s="55"/>
      <c r="E4227" s="56" t="s">
        <v>29</v>
      </c>
      <c r="F4227" s="57">
        <f>SUM(F4228:F4231)</f>
        <v>7657</v>
      </c>
      <c r="G4227" s="58">
        <f>IFERROR(F4227/P4227,"-")</f>
        <v>1.2581334209661519</v>
      </c>
      <c r="H4227" s="59">
        <f>SUM(H4228:H4231)</f>
        <v>7878</v>
      </c>
      <c r="I4227" s="59">
        <f>SUM(I4228:I4231)</f>
        <v>7799</v>
      </c>
      <c r="J4227" s="59">
        <f>SUM(J4228:J4231)</f>
        <v>6909</v>
      </c>
      <c r="K4227" s="59">
        <f>SUM(K4228:K4231)</f>
        <v>7206</v>
      </c>
      <c r="L4227" s="60">
        <f>SUM(L4228:L4231)</f>
        <v>7196</v>
      </c>
      <c r="M4227" s="61">
        <f>IFERROR(L4227/F4227,"-")</f>
        <v>0.93979365286665795</v>
      </c>
      <c r="N4227" s="62">
        <f>L4227-F4227</f>
        <v>-461</v>
      </c>
      <c r="O4227" s="60">
        <f>SUM(O4228:O4231)</f>
        <v>7251</v>
      </c>
      <c r="P4227" s="63">
        <f>SUM(P4228:P4231)</f>
        <v>6086</v>
      </c>
      <c r="Q4227" s="64">
        <f>IFERROR(O4227/P4227,"-")</f>
        <v>1.1914229378902399</v>
      </c>
      <c r="W4227" s="1" t="str">
        <f t="shared" si="563"/>
        <v>40福岡県</v>
      </c>
    </row>
    <row r="4228" spans="1:23" x14ac:dyDescent="0.15">
      <c r="A4228" s="8">
        <f t="shared" si="562"/>
        <v>282</v>
      </c>
      <c r="B4228" s="8">
        <f>B4227</f>
        <v>4006</v>
      </c>
      <c r="D4228" s="65"/>
      <c r="E4228" s="66" t="s">
        <v>30</v>
      </c>
      <c r="F4228" s="67">
        <v>1184</v>
      </c>
      <c r="G4228" s="68">
        <f>IFERROR(F4228/P4228,"-")</f>
        <v>1.3945818610129563</v>
      </c>
      <c r="H4228" s="69">
        <v>1179</v>
      </c>
      <c r="I4228" s="69">
        <v>1172</v>
      </c>
      <c r="J4228" s="69">
        <v>1164</v>
      </c>
      <c r="K4228" s="69">
        <v>1180</v>
      </c>
      <c r="L4228" s="70">
        <v>1180</v>
      </c>
      <c r="M4228" s="71">
        <f>IFERROR(L4228/F4228,"-")</f>
        <v>0.9966216216216216</v>
      </c>
      <c r="N4228" s="72">
        <f>L4228-F4228</f>
        <v>-4</v>
      </c>
      <c r="O4228" s="70">
        <v>1180</v>
      </c>
      <c r="P4228" s="73">
        <v>849</v>
      </c>
      <c r="Q4228" s="74">
        <f>IFERROR(O4228/P4228,"-")</f>
        <v>1.3898704358068317</v>
      </c>
      <c r="W4228" s="1" t="str">
        <f t="shared" si="563"/>
        <v>40福岡県</v>
      </c>
    </row>
    <row r="4229" spans="1:23" x14ac:dyDescent="0.15">
      <c r="A4229" s="8">
        <f t="shared" si="562"/>
        <v>282</v>
      </c>
      <c r="B4229" s="8">
        <f>B4228</f>
        <v>4006</v>
      </c>
      <c r="D4229" s="65"/>
      <c r="E4229" s="75" t="s">
        <v>31</v>
      </c>
      <c r="F4229" s="76">
        <v>3054</v>
      </c>
      <c r="G4229" s="77">
        <f>IFERROR(F4229/P4229,"-")</f>
        <v>1.4577565632458234</v>
      </c>
      <c r="H4229" s="78">
        <v>2972</v>
      </c>
      <c r="I4229" s="78">
        <v>2944</v>
      </c>
      <c r="J4229" s="78">
        <v>2710</v>
      </c>
      <c r="K4229" s="78">
        <v>2888</v>
      </c>
      <c r="L4229" s="79">
        <v>2878</v>
      </c>
      <c r="M4229" s="80">
        <f>IFERROR(L4229/F4229,"-")</f>
        <v>0.94237066142763593</v>
      </c>
      <c r="N4229" s="81">
        <f>L4229-F4229</f>
        <v>-176</v>
      </c>
      <c r="O4229" s="79">
        <v>2880</v>
      </c>
      <c r="P4229" s="82">
        <v>2095</v>
      </c>
      <c r="Q4229" s="83">
        <f>IFERROR(O4229/P4229,"-")</f>
        <v>1.3747016706443913</v>
      </c>
      <c r="W4229" s="1" t="str">
        <f t="shared" si="563"/>
        <v>40福岡県</v>
      </c>
    </row>
    <row r="4230" spans="1:23" x14ac:dyDescent="0.15">
      <c r="A4230" s="8">
        <f t="shared" si="562"/>
        <v>282</v>
      </c>
      <c r="B4230" s="8">
        <f>B4229</f>
        <v>4006</v>
      </c>
      <c r="D4230" s="65"/>
      <c r="E4230" s="75" t="s">
        <v>32</v>
      </c>
      <c r="F4230" s="76">
        <v>780</v>
      </c>
      <c r="G4230" s="77">
        <f>IFERROR(F4230/P4230,"-")</f>
        <v>0.40226921093347084</v>
      </c>
      <c r="H4230" s="78">
        <v>1076</v>
      </c>
      <c r="I4230" s="78">
        <v>1071</v>
      </c>
      <c r="J4230" s="78">
        <v>913</v>
      </c>
      <c r="K4230" s="78">
        <v>992</v>
      </c>
      <c r="L4230" s="79">
        <v>1005</v>
      </c>
      <c r="M4230" s="80">
        <f>IFERROR(L4230/F4230,"-")</f>
        <v>1.2884615384615385</v>
      </c>
      <c r="N4230" s="81">
        <f>L4230-F4230</f>
        <v>225</v>
      </c>
      <c r="O4230" s="79">
        <v>1110</v>
      </c>
      <c r="P4230" s="82">
        <v>1939</v>
      </c>
      <c r="Q4230" s="83">
        <f>IFERROR(O4230/P4230,"-")</f>
        <v>0.5724600309437855</v>
      </c>
      <c r="W4230" s="1" t="str">
        <f t="shared" si="563"/>
        <v>40福岡県</v>
      </c>
    </row>
    <row r="4231" spans="1:23" ht="14.25" thickBot="1" x14ac:dyDescent="0.2">
      <c r="A4231" s="8">
        <f t="shared" si="562"/>
        <v>282</v>
      </c>
      <c r="B4231" s="8">
        <f>B4230</f>
        <v>4006</v>
      </c>
      <c r="D4231" s="84"/>
      <c r="E4231" s="85" t="s">
        <v>33</v>
      </c>
      <c r="F4231" s="86">
        <v>2639</v>
      </c>
      <c r="G4231" s="87">
        <f>IFERROR(F4231/P4231,"-")</f>
        <v>2.1936824605153782</v>
      </c>
      <c r="H4231" s="88">
        <v>2651</v>
      </c>
      <c r="I4231" s="88">
        <v>2612</v>
      </c>
      <c r="J4231" s="88">
        <v>2122</v>
      </c>
      <c r="K4231" s="88">
        <v>2146</v>
      </c>
      <c r="L4231" s="89">
        <v>2133</v>
      </c>
      <c r="M4231" s="90">
        <f>IFERROR(L4231/F4231,"-")</f>
        <v>0.80826070481242895</v>
      </c>
      <c r="N4231" s="91">
        <f>L4231-F4231</f>
        <v>-506</v>
      </c>
      <c r="O4231" s="89">
        <v>2081</v>
      </c>
      <c r="P4231" s="92">
        <v>1203</v>
      </c>
      <c r="Q4231" s="93">
        <f>IFERROR(O4231/P4231,"-")</f>
        <v>1.7298420615128844</v>
      </c>
      <c r="W4231" s="1" t="str">
        <f t="shared" si="563"/>
        <v>40福岡県</v>
      </c>
    </row>
    <row r="4232" spans="1:23" s="5" customFormat="1" x14ac:dyDescent="0.15">
      <c r="A4232" s="94">
        <f t="shared" si="562"/>
        <v>282</v>
      </c>
      <c r="B4232" s="94">
        <f>B4231</f>
        <v>4006</v>
      </c>
      <c r="D4232" s="95"/>
      <c r="E4232" s="96" t="s">
        <v>34</v>
      </c>
      <c r="F4232" s="97">
        <v>0.95652173913043481</v>
      </c>
      <c r="G4232" s="98"/>
      <c r="H4232" s="97">
        <v>0.95614035087719296</v>
      </c>
      <c r="I4232" s="97">
        <v>0.97247706422018354</v>
      </c>
      <c r="J4232" s="97">
        <v>0.83177570093457942</v>
      </c>
      <c r="K4232" s="97">
        <v>0.93203883495145634</v>
      </c>
      <c r="L4232" s="97">
        <v>0.92708333333333337</v>
      </c>
      <c r="M4232" s="99"/>
      <c r="N4232" s="99"/>
      <c r="O4232" s="100"/>
      <c r="P4232" s="100"/>
      <c r="Q4232" s="99"/>
      <c r="W4232" s="5" t="str">
        <f t="shared" si="563"/>
        <v>40福岡県</v>
      </c>
    </row>
    <row r="4233" spans="1:23" x14ac:dyDescent="0.15">
      <c r="A4233" s="8">
        <f>(ROW()+12)/15</f>
        <v>283</v>
      </c>
      <c r="B4233" s="8"/>
      <c r="C4233" s="101">
        <f>(ROW()+12)/15</f>
        <v>283</v>
      </c>
      <c r="D4233" s="101"/>
      <c r="R4233" s="1" t="str">
        <f>"（"&amp;H4235&amp;"　"&amp;H4236&amp;"構想区域）"</f>
        <v>（福岡県　八女・筑後構想区域）</v>
      </c>
      <c r="W4233" s="1" t="str">
        <f>TEXT(F4235,"0?")&amp;H4235</f>
        <v>40福岡県</v>
      </c>
    </row>
    <row r="4234" spans="1:23" ht="14.25" thickBot="1" x14ac:dyDescent="0.2">
      <c r="A4234" s="8">
        <f t="shared" ref="A4234:A4247" si="564">A4233</f>
        <v>283</v>
      </c>
      <c r="B4234" s="8"/>
      <c r="C4234" s="1" t="s">
        <v>3</v>
      </c>
      <c r="W4234" s="1" t="str">
        <f>W4233</f>
        <v>40福岡県</v>
      </c>
    </row>
    <row r="4235" spans="1:23" x14ac:dyDescent="0.15">
      <c r="A4235" s="8">
        <f t="shared" si="564"/>
        <v>283</v>
      </c>
      <c r="B4235" s="8">
        <v>4007</v>
      </c>
      <c r="D4235" s="10" t="s">
        <v>4</v>
      </c>
      <c r="E4235" s="11"/>
      <c r="F4235" s="12">
        <f>QUOTIENT(F4236,100)</f>
        <v>40</v>
      </c>
      <c r="G4235" s="13"/>
      <c r="H4235" s="14" t="s">
        <v>338</v>
      </c>
      <c r="I4235" s="15"/>
      <c r="N4235" s="16"/>
      <c r="W4235" s="1" t="str">
        <f t="shared" ref="W4235:W4247" si="565">W4234</f>
        <v>40福岡県</v>
      </c>
    </row>
    <row r="4236" spans="1:23" x14ac:dyDescent="0.15">
      <c r="A4236" s="8">
        <f t="shared" si="564"/>
        <v>283</v>
      </c>
      <c r="B4236" s="8">
        <f>B4235</f>
        <v>4007</v>
      </c>
      <c r="D4236" s="17" t="s">
        <v>5</v>
      </c>
      <c r="E4236" s="18"/>
      <c r="F4236" s="19">
        <f>B4236</f>
        <v>4007</v>
      </c>
      <c r="G4236" s="20"/>
      <c r="H4236" s="21" t="s">
        <v>345</v>
      </c>
      <c r="I4236" s="22"/>
      <c r="N4236" s="16"/>
      <c r="W4236" s="1" t="str">
        <f t="shared" si="565"/>
        <v>40福岡県</v>
      </c>
    </row>
    <row r="4237" spans="1:23" x14ac:dyDescent="0.15">
      <c r="A4237" s="8">
        <f t="shared" si="564"/>
        <v>283</v>
      </c>
      <c r="B4237" s="8">
        <f>B4236</f>
        <v>4007</v>
      </c>
      <c r="D4237" s="23" t="s">
        <v>6</v>
      </c>
      <c r="E4237" s="24"/>
      <c r="F4237" s="25">
        <v>12.9404</v>
      </c>
      <c r="G4237" s="26"/>
      <c r="H4237" s="26"/>
      <c r="I4237" s="27"/>
      <c r="J4237" s="28"/>
      <c r="K4237" s="28"/>
      <c r="M4237" s="28"/>
      <c r="N4237" s="29"/>
      <c r="O4237" s="30" t="s">
        <v>7</v>
      </c>
      <c r="W4237" s="1" t="str">
        <f t="shared" si="565"/>
        <v>40福岡県</v>
      </c>
    </row>
    <row r="4238" spans="1:23" ht="14.25" thickBot="1" x14ac:dyDescent="0.2">
      <c r="A4238" s="8">
        <f t="shared" si="564"/>
        <v>283</v>
      </c>
      <c r="B4238" s="8">
        <f>B4237</f>
        <v>4007</v>
      </c>
      <c r="D4238" s="31" t="s">
        <v>8</v>
      </c>
      <c r="E4238" s="32"/>
      <c r="F4238" s="33">
        <v>562.16</v>
      </c>
      <c r="G4238" s="34"/>
      <c r="H4238" s="34"/>
      <c r="I4238" s="35"/>
      <c r="J4238" s="36"/>
      <c r="K4238" s="36"/>
      <c r="M4238" s="36"/>
      <c r="O4238" s="37">
        <v>-1.100000000000001E-2</v>
      </c>
      <c r="P4238" s="37"/>
      <c r="W4238" s="1" t="str">
        <f t="shared" si="565"/>
        <v>40福岡県</v>
      </c>
    </row>
    <row r="4239" spans="1:23" ht="14.25" thickBot="1" x14ac:dyDescent="0.2">
      <c r="A4239" s="8">
        <f t="shared" si="564"/>
        <v>283</v>
      </c>
      <c r="B4239" s="8"/>
      <c r="C4239" s="1" t="s">
        <v>9</v>
      </c>
      <c r="W4239" s="1" t="str">
        <f t="shared" si="565"/>
        <v>40福岡県</v>
      </c>
    </row>
    <row r="4240" spans="1:23" ht="13.5" customHeight="1" x14ac:dyDescent="0.15">
      <c r="A4240" s="8">
        <f t="shared" si="564"/>
        <v>283</v>
      </c>
      <c r="B4240" s="8"/>
      <c r="D4240" s="38"/>
      <c r="E4240" s="39"/>
      <c r="F4240" s="40" t="s">
        <v>10</v>
      </c>
      <c r="G4240" s="41"/>
      <c r="H4240" s="42" t="s">
        <v>11</v>
      </c>
      <c r="I4240" s="42" t="s">
        <v>12</v>
      </c>
      <c r="J4240" s="42" t="s">
        <v>13</v>
      </c>
      <c r="K4240" s="42" t="s">
        <v>14</v>
      </c>
      <c r="L4240" s="43" t="s">
        <v>15</v>
      </c>
      <c r="M4240" s="41"/>
      <c r="N4240" s="41"/>
      <c r="O4240" s="43" t="s">
        <v>16</v>
      </c>
      <c r="P4240" s="41"/>
      <c r="Q4240" s="44"/>
      <c r="W4240" s="1" t="str">
        <f t="shared" si="565"/>
        <v>40福岡県</v>
      </c>
    </row>
    <row r="4241" spans="1:23" ht="32.25" thickBot="1" x14ac:dyDescent="0.2">
      <c r="A4241" s="8">
        <f t="shared" si="564"/>
        <v>283</v>
      </c>
      <c r="B4241" s="8"/>
      <c r="D4241" s="45"/>
      <c r="E4241" s="46"/>
      <c r="F4241" s="47" t="s">
        <v>17</v>
      </c>
      <c r="G4241" s="48" t="s">
        <v>18</v>
      </c>
      <c r="H4241" s="49" t="s">
        <v>19</v>
      </c>
      <c r="I4241" s="49" t="s">
        <v>20</v>
      </c>
      <c r="J4241" s="49" t="s">
        <v>21</v>
      </c>
      <c r="K4241" s="49" t="s">
        <v>22</v>
      </c>
      <c r="L4241" s="50" t="s">
        <v>23</v>
      </c>
      <c r="M4241" s="51" t="s">
        <v>24</v>
      </c>
      <c r="N4241" s="52" t="s">
        <v>25</v>
      </c>
      <c r="O4241" s="53" t="s">
        <v>26</v>
      </c>
      <c r="P4241" s="51" t="s">
        <v>27</v>
      </c>
      <c r="Q4241" s="54" t="s">
        <v>28</v>
      </c>
      <c r="W4241" s="1" t="str">
        <f t="shared" si="565"/>
        <v>40福岡県</v>
      </c>
    </row>
    <row r="4242" spans="1:23" ht="14.25" thickTop="1" x14ac:dyDescent="0.15">
      <c r="A4242" s="8">
        <f t="shared" si="564"/>
        <v>283</v>
      </c>
      <c r="B4242" s="8">
        <f>B4237</f>
        <v>4007</v>
      </c>
      <c r="D4242" s="55"/>
      <c r="E4242" s="56" t="s">
        <v>29</v>
      </c>
      <c r="F4242" s="57">
        <f>SUM(F4243:F4246)</f>
        <v>1842</v>
      </c>
      <c r="G4242" s="58">
        <f>IFERROR(F4242/P4242,"-")</f>
        <v>1.0188053097345133</v>
      </c>
      <c r="H4242" s="59">
        <f>SUM(H4243:H4246)</f>
        <v>1986</v>
      </c>
      <c r="I4242" s="59">
        <f>SUM(I4243:I4246)</f>
        <v>2202</v>
      </c>
      <c r="J4242" s="59">
        <f>SUM(J4243:J4246)</f>
        <v>1986</v>
      </c>
      <c r="K4242" s="59">
        <f>SUM(K4243:K4246)</f>
        <v>2044</v>
      </c>
      <c r="L4242" s="60">
        <f>SUM(L4243:L4246)</f>
        <v>1936</v>
      </c>
      <c r="M4242" s="61">
        <f>IFERROR(L4242/F4242,"-")</f>
        <v>1.0510314875135722</v>
      </c>
      <c r="N4242" s="62">
        <f>L4242-F4242</f>
        <v>94</v>
      </c>
      <c r="O4242" s="60">
        <f>SUM(O4243:O4246)</f>
        <v>1939</v>
      </c>
      <c r="P4242" s="63">
        <f>SUM(P4243:P4246)</f>
        <v>1808</v>
      </c>
      <c r="Q4242" s="64">
        <f>IFERROR(O4242/P4242,"-")</f>
        <v>1.0724557522123894</v>
      </c>
      <c r="W4242" s="1" t="str">
        <f t="shared" si="565"/>
        <v>40福岡県</v>
      </c>
    </row>
    <row r="4243" spans="1:23" x14ac:dyDescent="0.15">
      <c r="A4243" s="8">
        <f t="shared" si="564"/>
        <v>283</v>
      </c>
      <c r="B4243" s="8">
        <f>B4242</f>
        <v>4007</v>
      </c>
      <c r="D4243" s="65"/>
      <c r="E4243" s="66" t="s">
        <v>30</v>
      </c>
      <c r="F4243" s="67">
        <v>4</v>
      </c>
      <c r="G4243" s="68">
        <f>IFERROR(F4243/P4243,"-")</f>
        <v>2.7027027027027029E-2</v>
      </c>
      <c r="H4243" s="69">
        <v>4</v>
      </c>
      <c r="I4243" s="69">
        <v>4</v>
      </c>
      <c r="J4243" s="69">
        <v>4</v>
      </c>
      <c r="K4243" s="69">
        <v>4</v>
      </c>
      <c r="L4243" s="70">
        <v>14</v>
      </c>
      <c r="M4243" s="71">
        <f>IFERROR(L4243/F4243,"-")</f>
        <v>3.5</v>
      </c>
      <c r="N4243" s="72">
        <f>L4243-F4243</f>
        <v>10</v>
      </c>
      <c r="O4243" s="70">
        <v>14</v>
      </c>
      <c r="P4243" s="73">
        <v>148</v>
      </c>
      <c r="Q4243" s="74">
        <f>IFERROR(O4243/P4243,"-")</f>
        <v>9.45945945945946E-2</v>
      </c>
      <c r="W4243" s="1" t="str">
        <f t="shared" si="565"/>
        <v>40福岡県</v>
      </c>
    </row>
    <row r="4244" spans="1:23" x14ac:dyDescent="0.15">
      <c r="A4244" s="8">
        <f t="shared" si="564"/>
        <v>283</v>
      </c>
      <c r="B4244" s="8">
        <f>B4243</f>
        <v>4007</v>
      </c>
      <c r="D4244" s="65"/>
      <c r="E4244" s="75" t="s">
        <v>31</v>
      </c>
      <c r="F4244" s="76">
        <v>881</v>
      </c>
      <c r="G4244" s="77">
        <f>IFERROR(F4244/P4244,"-")</f>
        <v>1.3188622754491017</v>
      </c>
      <c r="H4244" s="78">
        <v>881</v>
      </c>
      <c r="I4244" s="78">
        <v>786</v>
      </c>
      <c r="J4244" s="78">
        <v>846</v>
      </c>
      <c r="K4244" s="78">
        <v>846</v>
      </c>
      <c r="L4244" s="79">
        <v>834</v>
      </c>
      <c r="M4244" s="80">
        <f>IFERROR(L4244/F4244,"-")</f>
        <v>0.94665153234960275</v>
      </c>
      <c r="N4244" s="81">
        <f>L4244-F4244</f>
        <v>-47</v>
      </c>
      <c r="O4244" s="79">
        <v>837</v>
      </c>
      <c r="P4244" s="82">
        <v>668</v>
      </c>
      <c r="Q4244" s="83">
        <f>IFERROR(O4244/P4244,"-")</f>
        <v>1.2529940119760479</v>
      </c>
      <c r="W4244" s="1" t="str">
        <f t="shared" si="565"/>
        <v>40福岡県</v>
      </c>
    </row>
    <row r="4245" spans="1:23" x14ac:dyDescent="0.15">
      <c r="A4245" s="8">
        <f t="shared" si="564"/>
        <v>283</v>
      </c>
      <c r="B4245" s="8">
        <f>B4244</f>
        <v>4007</v>
      </c>
      <c r="D4245" s="65"/>
      <c r="E4245" s="75" t="s">
        <v>32</v>
      </c>
      <c r="F4245" s="76">
        <v>386</v>
      </c>
      <c r="G4245" s="77">
        <f>IFERROR(F4245/P4245,"-")</f>
        <v>0.61562998405103664</v>
      </c>
      <c r="H4245" s="78">
        <v>422</v>
      </c>
      <c r="I4245" s="78">
        <v>517</v>
      </c>
      <c r="J4245" s="78">
        <v>457</v>
      </c>
      <c r="K4245" s="78">
        <v>457</v>
      </c>
      <c r="L4245" s="79">
        <v>457</v>
      </c>
      <c r="M4245" s="80">
        <f>IFERROR(L4245/F4245,"-")</f>
        <v>1.1839378238341969</v>
      </c>
      <c r="N4245" s="81">
        <f>L4245-F4245</f>
        <v>71</v>
      </c>
      <c r="O4245" s="79">
        <v>457</v>
      </c>
      <c r="P4245" s="82">
        <v>627</v>
      </c>
      <c r="Q4245" s="83">
        <f>IFERROR(O4245/P4245,"-")</f>
        <v>0.72886762360446566</v>
      </c>
      <c r="W4245" s="1" t="str">
        <f t="shared" si="565"/>
        <v>40福岡県</v>
      </c>
    </row>
    <row r="4246" spans="1:23" ht="14.25" thickBot="1" x14ac:dyDescent="0.2">
      <c r="A4246" s="8">
        <f t="shared" si="564"/>
        <v>283</v>
      </c>
      <c r="B4246" s="8">
        <f>B4245</f>
        <v>4007</v>
      </c>
      <c r="D4246" s="84"/>
      <c r="E4246" s="85" t="s">
        <v>33</v>
      </c>
      <c r="F4246" s="86">
        <v>571</v>
      </c>
      <c r="G4246" s="87">
        <f>IFERROR(F4246/P4246,"-")</f>
        <v>1.5643835616438355</v>
      </c>
      <c r="H4246" s="88">
        <v>679</v>
      </c>
      <c r="I4246" s="88">
        <v>895</v>
      </c>
      <c r="J4246" s="88">
        <v>679</v>
      </c>
      <c r="K4246" s="88">
        <v>737</v>
      </c>
      <c r="L4246" s="89">
        <v>631</v>
      </c>
      <c r="M4246" s="90">
        <f>IFERROR(L4246/F4246,"-")</f>
        <v>1.1050788091068302</v>
      </c>
      <c r="N4246" s="91">
        <f>L4246-F4246</f>
        <v>60</v>
      </c>
      <c r="O4246" s="89">
        <v>631</v>
      </c>
      <c r="P4246" s="92">
        <v>365</v>
      </c>
      <c r="Q4246" s="93">
        <f>IFERROR(O4246/P4246,"-")</f>
        <v>1.7287671232876711</v>
      </c>
      <c r="W4246" s="1" t="str">
        <f t="shared" si="565"/>
        <v>40福岡県</v>
      </c>
    </row>
    <row r="4247" spans="1:23" s="5" customFormat="1" x14ac:dyDescent="0.15">
      <c r="A4247" s="94">
        <f t="shared" si="564"/>
        <v>283</v>
      </c>
      <c r="B4247" s="94">
        <f>B4246</f>
        <v>4007</v>
      </c>
      <c r="D4247" s="95"/>
      <c r="E4247" s="96" t="s">
        <v>34</v>
      </c>
      <c r="F4247" s="97">
        <v>0.91666666666666663</v>
      </c>
      <c r="G4247" s="98"/>
      <c r="H4247" s="97">
        <v>1</v>
      </c>
      <c r="I4247" s="97">
        <v>1</v>
      </c>
      <c r="J4247" s="97">
        <v>1</v>
      </c>
      <c r="K4247" s="97">
        <v>1</v>
      </c>
      <c r="L4247" s="97">
        <v>1</v>
      </c>
      <c r="M4247" s="99"/>
      <c r="N4247" s="99"/>
      <c r="O4247" s="100"/>
      <c r="P4247" s="100"/>
      <c r="Q4247" s="99"/>
      <c r="W4247" s="5" t="str">
        <f t="shared" si="565"/>
        <v>40福岡県</v>
      </c>
    </row>
    <row r="4248" spans="1:23" x14ac:dyDescent="0.15">
      <c r="A4248" s="8">
        <f>(ROW()+12)/15</f>
        <v>284</v>
      </c>
      <c r="B4248" s="8"/>
      <c r="C4248" s="101">
        <f>(ROW()+12)/15</f>
        <v>284</v>
      </c>
      <c r="D4248" s="101"/>
      <c r="R4248" s="1" t="str">
        <f>"（"&amp;H4250&amp;"　"&amp;H4251&amp;"構想区域）"</f>
        <v>（福岡県　有明構想区域）</v>
      </c>
      <c r="W4248" s="1" t="str">
        <f>TEXT(F4250,"0?")&amp;H4250</f>
        <v>40福岡県</v>
      </c>
    </row>
    <row r="4249" spans="1:23" ht="14.25" thickBot="1" x14ac:dyDescent="0.2">
      <c r="A4249" s="8">
        <f t="shared" ref="A4249:A4262" si="566">A4248</f>
        <v>284</v>
      </c>
      <c r="B4249" s="8"/>
      <c r="C4249" s="1" t="s">
        <v>3</v>
      </c>
      <c r="W4249" s="1" t="str">
        <f>W4248</f>
        <v>40福岡県</v>
      </c>
    </row>
    <row r="4250" spans="1:23" x14ac:dyDescent="0.15">
      <c r="A4250" s="8">
        <f t="shared" si="566"/>
        <v>284</v>
      </c>
      <c r="B4250" s="8">
        <v>4008</v>
      </c>
      <c r="D4250" s="10" t="s">
        <v>4</v>
      </c>
      <c r="E4250" s="11"/>
      <c r="F4250" s="12">
        <f>QUOTIENT(F4251,100)</f>
        <v>40</v>
      </c>
      <c r="G4250" s="13"/>
      <c r="H4250" s="14" t="s">
        <v>338</v>
      </c>
      <c r="I4250" s="15"/>
      <c r="N4250" s="16"/>
      <c r="W4250" s="1" t="str">
        <f t="shared" ref="W4250:W4262" si="567">W4249</f>
        <v>40福岡県</v>
      </c>
    </row>
    <row r="4251" spans="1:23" x14ac:dyDescent="0.15">
      <c r="A4251" s="8">
        <f t="shared" si="566"/>
        <v>284</v>
      </c>
      <c r="B4251" s="8">
        <f>B4250</f>
        <v>4008</v>
      </c>
      <c r="D4251" s="17" t="s">
        <v>5</v>
      </c>
      <c r="E4251" s="18"/>
      <c r="F4251" s="19">
        <f>B4251</f>
        <v>4008</v>
      </c>
      <c r="G4251" s="20"/>
      <c r="H4251" s="21" t="s">
        <v>346</v>
      </c>
      <c r="I4251" s="22"/>
      <c r="N4251" s="16"/>
      <c r="W4251" s="1" t="str">
        <f t="shared" si="567"/>
        <v>40福岡県</v>
      </c>
    </row>
    <row r="4252" spans="1:23" x14ac:dyDescent="0.15">
      <c r="A4252" s="8">
        <f t="shared" si="566"/>
        <v>284</v>
      </c>
      <c r="B4252" s="8">
        <f>B4251</f>
        <v>4008</v>
      </c>
      <c r="D4252" s="23" t="s">
        <v>6</v>
      </c>
      <c r="E4252" s="24"/>
      <c r="F4252" s="25">
        <v>21.1617</v>
      </c>
      <c r="G4252" s="26"/>
      <c r="H4252" s="26"/>
      <c r="I4252" s="27"/>
      <c r="J4252" s="28"/>
      <c r="K4252" s="28"/>
      <c r="M4252" s="28"/>
      <c r="N4252" s="29"/>
      <c r="O4252" s="30" t="s">
        <v>7</v>
      </c>
      <c r="W4252" s="1" t="str">
        <f t="shared" si="567"/>
        <v>40福岡県</v>
      </c>
    </row>
    <row r="4253" spans="1:23" ht="14.25" thickBot="1" x14ac:dyDescent="0.2">
      <c r="A4253" s="8">
        <f t="shared" si="566"/>
        <v>284</v>
      </c>
      <c r="B4253" s="8">
        <f>B4252</f>
        <v>4008</v>
      </c>
      <c r="D4253" s="31" t="s">
        <v>8</v>
      </c>
      <c r="E4253" s="32"/>
      <c r="F4253" s="33">
        <v>263.81</v>
      </c>
      <c r="G4253" s="34"/>
      <c r="H4253" s="34"/>
      <c r="I4253" s="35"/>
      <c r="J4253" s="36"/>
      <c r="K4253" s="36"/>
      <c r="M4253" s="36"/>
      <c r="O4253" s="37">
        <v>1.3000000000000012E-2</v>
      </c>
      <c r="P4253" s="37"/>
      <c r="W4253" s="1" t="str">
        <f t="shared" si="567"/>
        <v>40福岡県</v>
      </c>
    </row>
    <row r="4254" spans="1:23" ht="14.25" thickBot="1" x14ac:dyDescent="0.2">
      <c r="A4254" s="8">
        <f t="shared" si="566"/>
        <v>284</v>
      </c>
      <c r="B4254" s="8"/>
      <c r="C4254" s="1" t="s">
        <v>9</v>
      </c>
      <c r="W4254" s="1" t="str">
        <f t="shared" si="567"/>
        <v>40福岡県</v>
      </c>
    </row>
    <row r="4255" spans="1:23" ht="13.5" customHeight="1" x14ac:dyDescent="0.15">
      <c r="A4255" s="8">
        <f t="shared" si="566"/>
        <v>284</v>
      </c>
      <c r="B4255" s="8"/>
      <c r="D4255" s="38"/>
      <c r="E4255" s="39"/>
      <c r="F4255" s="40" t="s">
        <v>10</v>
      </c>
      <c r="G4255" s="41"/>
      <c r="H4255" s="42" t="s">
        <v>11</v>
      </c>
      <c r="I4255" s="42" t="s">
        <v>12</v>
      </c>
      <c r="J4255" s="42" t="s">
        <v>13</v>
      </c>
      <c r="K4255" s="42" t="s">
        <v>14</v>
      </c>
      <c r="L4255" s="43" t="s">
        <v>15</v>
      </c>
      <c r="M4255" s="41"/>
      <c r="N4255" s="41"/>
      <c r="O4255" s="43" t="s">
        <v>16</v>
      </c>
      <c r="P4255" s="41"/>
      <c r="Q4255" s="44"/>
      <c r="W4255" s="1" t="str">
        <f t="shared" si="567"/>
        <v>40福岡県</v>
      </c>
    </row>
    <row r="4256" spans="1:23" ht="32.25" thickBot="1" x14ac:dyDescent="0.2">
      <c r="A4256" s="8">
        <f t="shared" si="566"/>
        <v>284</v>
      </c>
      <c r="B4256" s="8"/>
      <c r="D4256" s="45"/>
      <c r="E4256" s="46"/>
      <c r="F4256" s="47" t="s">
        <v>17</v>
      </c>
      <c r="G4256" s="48" t="s">
        <v>18</v>
      </c>
      <c r="H4256" s="49" t="s">
        <v>19</v>
      </c>
      <c r="I4256" s="49" t="s">
        <v>20</v>
      </c>
      <c r="J4256" s="49" t="s">
        <v>21</v>
      </c>
      <c r="K4256" s="49" t="s">
        <v>22</v>
      </c>
      <c r="L4256" s="50" t="s">
        <v>23</v>
      </c>
      <c r="M4256" s="51" t="s">
        <v>24</v>
      </c>
      <c r="N4256" s="52" t="s">
        <v>25</v>
      </c>
      <c r="O4256" s="53" t="s">
        <v>26</v>
      </c>
      <c r="P4256" s="51" t="s">
        <v>27</v>
      </c>
      <c r="Q4256" s="54" t="s">
        <v>28</v>
      </c>
      <c r="W4256" s="1" t="str">
        <f t="shared" si="567"/>
        <v>40福岡県</v>
      </c>
    </row>
    <row r="4257" spans="1:23" ht="14.25" thickTop="1" x14ac:dyDescent="0.15">
      <c r="A4257" s="8">
        <f t="shared" si="566"/>
        <v>284</v>
      </c>
      <c r="B4257" s="8">
        <f>B4252</f>
        <v>4008</v>
      </c>
      <c r="D4257" s="55"/>
      <c r="E4257" s="56" t="s">
        <v>29</v>
      </c>
      <c r="F4257" s="57">
        <f>SUM(F4258:F4261)</f>
        <v>4608</v>
      </c>
      <c r="G4257" s="58">
        <f>IFERROR(F4257/P4257,"-")</f>
        <v>1.3306381749927809</v>
      </c>
      <c r="H4257" s="59">
        <f>SUM(H4258:H4261)</f>
        <v>4540</v>
      </c>
      <c r="I4257" s="59">
        <f>SUM(I4258:I4261)</f>
        <v>4405</v>
      </c>
      <c r="J4257" s="59">
        <f>SUM(J4258:J4261)</f>
        <v>4340</v>
      </c>
      <c r="K4257" s="59">
        <f>SUM(K4258:K4261)</f>
        <v>4251</v>
      </c>
      <c r="L4257" s="60">
        <f>SUM(L4258:L4261)</f>
        <v>4240</v>
      </c>
      <c r="M4257" s="61">
        <f>IFERROR(L4257/F4257,"-")</f>
        <v>0.92013888888888884</v>
      </c>
      <c r="N4257" s="62">
        <f>L4257-F4257</f>
        <v>-368</v>
      </c>
      <c r="O4257" s="60">
        <f>SUM(O4258:O4261)</f>
        <v>4289</v>
      </c>
      <c r="P4257" s="63">
        <f>SUM(P4258:P4261)</f>
        <v>3463</v>
      </c>
      <c r="Q4257" s="64">
        <f>IFERROR(O4257/P4257,"-")</f>
        <v>1.2385215131388969</v>
      </c>
      <c r="W4257" s="1" t="str">
        <f t="shared" si="567"/>
        <v>40福岡県</v>
      </c>
    </row>
    <row r="4258" spans="1:23" x14ac:dyDescent="0.15">
      <c r="A4258" s="8">
        <f t="shared" si="566"/>
        <v>284</v>
      </c>
      <c r="B4258" s="8">
        <f>B4257</f>
        <v>4008</v>
      </c>
      <c r="D4258" s="65"/>
      <c r="E4258" s="66" t="s">
        <v>30</v>
      </c>
      <c r="F4258" s="67">
        <v>78</v>
      </c>
      <c r="G4258" s="68">
        <f>IFERROR(F4258/P4258,"-")</f>
        <v>0.45348837209302323</v>
      </c>
      <c r="H4258" s="69">
        <v>74</v>
      </c>
      <c r="I4258" s="69">
        <v>74</v>
      </c>
      <c r="J4258" s="69">
        <v>77</v>
      </c>
      <c r="K4258" s="69">
        <v>77</v>
      </c>
      <c r="L4258" s="70">
        <v>77</v>
      </c>
      <c r="M4258" s="71">
        <f>IFERROR(L4258/F4258,"-")</f>
        <v>0.98717948717948723</v>
      </c>
      <c r="N4258" s="72">
        <f>L4258-F4258</f>
        <v>-1</v>
      </c>
      <c r="O4258" s="70">
        <v>77</v>
      </c>
      <c r="P4258" s="73">
        <v>172</v>
      </c>
      <c r="Q4258" s="74">
        <f>IFERROR(O4258/P4258,"-")</f>
        <v>0.44767441860465118</v>
      </c>
      <c r="W4258" s="1" t="str">
        <f t="shared" si="567"/>
        <v>40福岡県</v>
      </c>
    </row>
    <row r="4259" spans="1:23" x14ac:dyDescent="0.15">
      <c r="A4259" s="8">
        <f t="shared" si="566"/>
        <v>284</v>
      </c>
      <c r="B4259" s="8">
        <f>B4258</f>
        <v>4008</v>
      </c>
      <c r="D4259" s="65"/>
      <c r="E4259" s="75" t="s">
        <v>31</v>
      </c>
      <c r="F4259" s="76">
        <v>1871</v>
      </c>
      <c r="G4259" s="77">
        <f>IFERROR(F4259/P4259,"-")</f>
        <v>2.3041871921182264</v>
      </c>
      <c r="H4259" s="78">
        <v>1738</v>
      </c>
      <c r="I4259" s="78">
        <v>1707</v>
      </c>
      <c r="J4259" s="78">
        <v>1671</v>
      </c>
      <c r="K4259" s="78">
        <v>1662</v>
      </c>
      <c r="L4259" s="79">
        <v>1617</v>
      </c>
      <c r="M4259" s="80">
        <f>IFERROR(L4259/F4259,"-")</f>
        <v>0.86424371993586313</v>
      </c>
      <c r="N4259" s="81">
        <f>L4259-F4259</f>
        <v>-254</v>
      </c>
      <c r="O4259" s="79">
        <v>1558</v>
      </c>
      <c r="P4259" s="82">
        <v>812</v>
      </c>
      <c r="Q4259" s="83">
        <f>IFERROR(O4259/P4259,"-")</f>
        <v>1.9187192118226601</v>
      </c>
      <c r="W4259" s="1" t="str">
        <f t="shared" si="567"/>
        <v>40福岡県</v>
      </c>
    </row>
    <row r="4260" spans="1:23" x14ac:dyDescent="0.15">
      <c r="A4260" s="8">
        <f t="shared" si="566"/>
        <v>284</v>
      </c>
      <c r="B4260" s="8">
        <f>B4259</f>
        <v>4008</v>
      </c>
      <c r="D4260" s="65"/>
      <c r="E4260" s="75" t="s">
        <v>32</v>
      </c>
      <c r="F4260" s="76">
        <v>593</v>
      </c>
      <c r="G4260" s="77">
        <f>IFERROR(F4260/P4260,"-")</f>
        <v>0.48766447368421051</v>
      </c>
      <c r="H4260" s="78">
        <v>884</v>
      </c>
      <c r="I4260" s="78">
        <v>901</v>
      </c>
      <c r="J4260" s="78">
        <v>862</v>
      </c>
      <c r="K4260" s="78">
        <v>887</v>
      </c>
      <c r="L4260" s="79">
        <v>969</v>
      </c>
      <c r="M4260" s="80">
        <f>IFERROR(L4260/F4260,"-")</f>
        <v>1.6340640809443507</v>
      </c>
      <c r="N4260" s="81">
        <f>L4260-F4260</f>
        <v>376</v>
      </c>
      <c r="O4260" s="79">
        <v>994</v>
      </c>
      <c r="P4260" s="82">
        <v>1216</v>
      </c>
      <c r="Q4260" s="83">
        <f>IFERROR(O4260/P4260,"-")</f>
        <v>0.81743421052631582</v>
      </c>
      <c r="W4260" s="1" t="str">
        <f t="shared" si="567"/>
        <v>40福岡県</v>
      </c>
    </row>
    <row r="4261" spans="1:23" ht="14.25" thickBot="1" x14ac:dyDescent="0.2">
      <c r="A4261" s="8">
        <f t="shared" si="566"/>
        <v>284</v>
      </c>
      <c r="B4261" s="8">
        <f>B4260</f>
        <v>4008</v>
      </c>
      <c r="D4261" s="84"/>
      <c r="E4261" s="85" t="s">
        <v>33</v>
      </c>
      <c r="F4261" s="86">
        <v>2066</v>
      </c>
      <c r="G4261" s="87">
        <f>IFERROR(F4261/P4261,"-")</f>
        <v>1.6357878068091845</v>
      </c>
      <c r="H4261" s="88">
        <v>1844</v>
      </c>
      <c r="I4261" s="88">
        <v>1723</v>
      </c>
      <c r="J4261" s="88">
        <v>1730</v>
      </c>
      <c r="K4261" s="88">
        <v>1625</v>
      </c>
      <c r="L4261" s="89">
        <v>1577</v>
      </c>
      <c r="M4261" s="90">
        <f>IFERROR(L4261/F4261,"-")</f>
        <v>0.76331074540174249</v>
      </c>
      <c r="N4261" s="91">
        <f>L4261-F4261</f>
        <v>-489</v>
      </c>
      <c r="O4261" s="89">
        <v>1660</v>
      </c>
      <c r="P4261" s="92">
        <v>1263</v>
      </c>
      <c r="Q4261" s="93">
        <f>IFERROR(O4261/P4261,"-")</f>
        <v>1.3143309580364213</v>
      </c>
      <c r="W4261" s="1" t="str">
        <f t="shared" si="567"/>
        <v>40福岡県</v>
      </c>
    </row>
    <row r="4262" spans="1:23" s="5" customFormat="1" x14ac:dyDescent="0.15">
      <c r="A4262" s="94">
        <f t="shared" si="566"/>
        <v>284</v>
      </c>
      <c r="B4262" s="94">
        <f>B4261</f>
        <v>4008</v>
      </c>
      <c r="D4262" s="95"/>
      <c r="E4262" s="96" t="s">
        <v>34</v>
      </c>
      <c r="F4262" s="97">
        <v>0.984375</v>
      </c>
      <c r="G4262" s="98"/>
      <c r="H4262" s="97">
        <v>0.98360655737704916</v>
      </c>
      <c r="I4262" s="97">
        <v>0.98305084745762716</v>
      </c>
      <c r="J4262" s="97">
        <v>0.94736842105263153</v>
      </c>
      <c r="K4262" s="97">
        <v>0.94736842105263153</v>
      </c>
      <c r="L4262" s="97">
        <v>0.96296296296296291</v>
      </c>
      <c r="M4262" s="99"/>
      <c r="N4262" s="99"/>
      <c r="O4262" s="100"/>
      <c r="P4262" s="100"/>
      <c r="Q4262" s="99"/>
      <c r="W4262" s="5" t="str">
        <f t="shared" si="567"/>
        <v>40福岡県</v>
      </c>
    </row>
    <row r="4263" spans="1:23" x14ac:dyDescent="0.15">
      <c r="A4263" s="8">
        <f>(ROW()+12)/15</f>
        <v>285</v>
      </c>
      <c r="B4263" s="8"/>
      <c r="C4263" s="101">
        <f>(ROW()+12)/15</f>
        <v>285</v>
      </c>
      <c r="D4263" s="101"/>
      <c r="R4263" s="1" t="str">
        <f>"（"&amp;H4265&amp;"　"&amp;H4266&amp;"構想区域）"</f>
        <v>（福岡県　飯塚構想区域）</v>
      </c>
      <c r="W4263" s="1" t="str">
        <f>TEXT(F4265,"0?")&amp;H4265</f>
        <v>40福岡県</v>
      </c>
    </row>
    <row r="4264" spans="1:23" ht="14.25" thickBot="1" x14ac:dyDescent="0.2">
      <c r="A4264" s="8">
        <f t="shared" ref="A4264:A4277" si="568">A4263</f>
        <v>285</v>
      </c>
      <c r="B4264" s="8"/>
      <c r="C4264" s="1" t="s">
        <v>3</v>
      </c>
      <c r="W4264" s="1" t="str">
        <f>W4263</f>
        <v>40福岡県</v>
      </c>
    </row>
    <row r="4265" spans="1:23" x14ac:dyDescent="0.15">
      <c r="A4265" s="8">
        <f t="shared" si="568"/>
        <v>285</v>
      </c>
      <c r="B4265" s="8">
        <v>4009</v>
      </c>
      <c r="D4265" s="10" t="s">
        <v>4</v>
      </c>
      <c r="E4265" s="11"/>
      <c r="F4265" s="12">
        <f>QUOTIENT(F4266,100)</f>
        <v>40</v>
      </c>
      <c r="G4265" s="13"/>
      <c r="H4265" s="14" t="s">
        <v>338</v>
      </c>
      <c r="I4265" s="15"/>
      <c r="N4265" s="16"/>
      <c r="W4265" s="1" t="str">
        <f t="shared" ref="W4265:W4277" si="569">W4264</f>
        <v>40福岡県</v>
      </c>
    </row>
    <row r="4266" spans="1:23" x14ac:dyDescent="0.15">
      <c r="A4266" s="8">
        <f t="shared" si="568"/>
        <v>285</v>
      </c>
      <c r="B4266" s="8">
        <f>B4265</f>
        <v>4009</v>
      </c>
      <c r="D4266" s="17" t="s">
        <v>5</v>
      </c>
      <c r="E4266" s="18"/>
      <c r="F4266" s="19">
        <f>B4266</f>
        <v>4009</v>
      </c>
      <c r="G4266" s="20"/>
      <c r="H4266" s="21" t="s">
        <v>347</v>
      </c>
      <c r="I4266" s="22"/>
      <c r="N4266" s="16"/>
      <c r="W4266" s="1" t="str">
        <f t="shared" si="569"/>
        <v>40福岡県</v>
      </c>
    </row>
    <row r="4267" spans="1:23" x14ac:dyDescent="0.15">
      <c r="A4267" s="8">
        <f t="shared" si="568"/>
        <v>285</v>
      </c>
      <c r="B4267" s="8">
        <f>B4266</f>
        <v>4009</v>
      </c>
      <c r="D4267" s="23" t="s">
        <v>6</v>
      </c>
      <c r="E4267" s="24"/>
      <c r="F4267" s="25">
        <v>17.471499999999999</v>
      </c>
      <c r="G4267" s="26"/>
      <c r="H4267" s="26"/>
      <c r="I4267" s="27"/>
      <c r="J4267" s="28"/>
      <c r="K4267" s="28"/>
      <c r="M4267" s="28"/>
      <c r="N4267" s="29"/>
      <c r="O4267" s="30" t="s">
        <v>7</v>
      </c>
      <c r="W4267" s="1" t="str">
        <f t="shared" si="569"/>
        <v>40福岡県</v>
      </c>
    </row>
    <row r="4268" spans="1:23" ht="14.25" thickBot="1" x14ac:dyDescent="0.2">
      <c r="A4268" s="8">
        <f t="shared" si="568"/>
        <v>285</v>
      </c>
      <c r="B4268" s="8">
        <f>B4267</f>
        <v>4009</v>
      </c>
      <c r="D4268" s="31" t="s">
        <v>8</v>
      </c>
      <c r="E4268" s="32"/>
      <c r="F4268" s="33">
        <v>369.32</v>
      </c>
      <c r="G4268" s="34"/>
      <c r="H4268" s="34"/>
      <c r="I4268" s="35"/>
      <c r="J4268" s="36"/>
      <c r="K4268" s="36"/>
      <c r="M4268" s="36"/>
      <c r="O4268" s="37">
        <v>0.16700000000000001</v>
      </c>
      <c r="P4268" s="37"/>
      <c r="W4268" s="1" t="str">
        <f t="shared" si="569"/>
        <v>40福岡県</v>
      </c>
    </row>
    <row r="4269" spans="1:23" ht="14.25" thickBot="1" x14ac:dyDescent="0.2">
      <c r="A4269" s="8">
        <f t="shared" si="568"/>
        <v>285</v>
      </c>
      <c r="B4269" s="8"/>
      <c r="C4269" s="1" t="s">
        <v>9</v>
      </c>
      <c r="W4269" s="1" t="str">
        <f t="shared" si="569"/>
        <v>40福岡県</v>
      </c>
    </row>
    <row r="4270" spans="1:23" ht="13.5" customHeight="1" x14ac:dyDescent="0.15">
      <c r="A4270" s="8">
        <f t="shared" si="568"/>
        <v>285</v>
      </c>
      <c r="B4270" s="8"/>
      <c r="D4270" s="38"/>
      <c r="E4270" s="39"/>
      <c r="F4270" s="40" t="s">
        <v>10</v>
      </c>
      <c r="G4270" s="41"/>
      <c r="H4270" s="42" t="s">
        <v>11</v>
      </c>
      <c r="I4270" s="42" t="s">
        <v>12</v>
      </c>
      <c r="J4270" s="42" t="s">
        <v>13</v>
      </c>
      <c r="K4270" s="42" t="s">
        <v>14</v>
      </c>
      <c r="L4270" s="43" t="s">
        <v>15</v>
      </c>
      <c r="M4270" s="41"/>
      <c r="N4270" s="41"/>
      <c r="O4270" s="43" t="s">
        <v>16</v>
      </c>
      <c r="P4270" s="41"/>
      <c r="Q4270" s="44"/>
      <c r="W4270" s="1" t="str">
        <f t="shared" si="569"/>
        <v>40福岡県</v>
      </c>
    </row>
    <row r="4271" spans="1:23" ht="32.25" thickBot="1" x14ac:dyDescent="0.2">
      <c r="A4271" s="8">
        <f t="shared" si="568"/>
        <v>285</v>
      </c>
      <c r="B4271" s="8"/>
      <c r="D4271" s="45"/>
      <c r="E4271" s="46"/>
      <c r="F4271" s="47" t="s">
        <v>17</v>
      </c>
      <c r="G4271" s="48" t="s">
        <v>18</v>
      </c>
      <c r="H4271" s="49" t="s">
        <v>19</v>
      </c>
      <c r="I4271" s="49" t="s">
        <v>20</v>
      </c>
      <c r="J4271" s="49" t="s">
        <v>21</v>
      </c>
      <c r="K4271" s="49" t="s">
        <v>22</v>
      </c>
      <c r="L4271" s="50" t="s">
        <v>23</v>
      </c>
      <c r="M4271" s="51" t="s">
        <v>24</v>
      </c>
      <c r="N4271" s="52" t="s">
        <v>25</v>
      </c>
      <c r="O4271" s="53" t="s">
        <v>26</v>
      </c>
      <c r="P4271" s="51" t="s">
        <v>27</v>
      </c>
      <c r="Q4271" s="54" t="s">
        <v>28</v>
      </c>
      <c r="W4271" s="1" t="str">
        <f t="shared" si="569"/>
        <v>40福岡県</v>
      </c>
    </row>
    <row r="4272" spans="1:23" ht="14.25" thickTop="1" x14ac:dyDescent="0.15">
      <c r="A4272" s="8">
        <f t="shared" si="568"/>
        <v>285</v>
      </c>
      <c r="B4272" s="8">
        <f>B4267</f>
        <v>4009</v>
      </c>
      <c r="D4272" s="55"/>
      <c r="E4272" s="56" t="s">
        <v>29</v>
      </c>
      <c r="F4272" s="57">
        <f>SUM(F4273:F4276)</f>
        <v>3183</v>
      </c>
      <c r="G4272" s="58">
        <f>IFERROR(F4272/P4272,"-")</f>
        <v>1.2834677419354839</v>
      </c>
      <c r="H4272" s="59">
        <f>SUM(H4273:H4276)</f>
        <v>3162</v>
      </c>
      <c r="I4272" s="59">
        <f>SUM(I4273:I4276)</f>
        <v>3111</v>
      </c>
      <c r="J4272" s="59">
        <f>SUM(J4273:J4276)</f>
        <v>2672</v>
      </c>
      <c r="K4272" s="59">
        <f>SUM(K4273:K4276)</f>
        <v>3034</v>
      </c>
      <c r="L4272" s="60">
        <f>SUM(L4273:L4276)</f>
        <v>2737</v>
      </c>
      <c r="M4272" s="61">
        <f>IFERROR(L4272/F4272,"-")</f>
        <v>0.85988061577128494</v>
      </c>
      <c r="N4272" s="62">
        <f>L4272-F4272</f>
        <v>-446</v>
      </c>
      <c r="O4272" s="60">
        <f>SUM(O4273:O4276)</f>
        <v>2734</v>
      </c>
      <c r="P4272" s="63">
        <f>SUM(P4273:P4276)</f>
        <v>2480</v>
      </c>
      <c r="Q4272" s="64">
        <f>IFERROR(O4272/P4272,"-")</f>
        <v>1.1024193548387098</v>
      </c>
      <c r="W4272" s="1" t="str">
        <f t="shared" si="569"/>
        <v>40福岡県</v>
      </c>
    </row>
    <row r="4273" spans="1:23" x14ac:dyDescent="0.15">
      <c r="A4273" s="8">
        <f t="shared" si="568"/>
        <v>285</v>
      </c>
      <c r="B4273" s="8">
        <f>B4272</f>
        <v>4009</v>
      </c>
      <c r="D4273" s="65"/>
      <c r="E4273" s="66" t="s">
        <v>30</v>
      </c>
      <c r="F4273" s="67">
        <v>128</v>
      </c>
      <c r="G4273" s="68">
        <f>IFERROR(F4273/P4273,"-")</f>
        <v>0.42105263157894735</v>
      </c>
      <c r="H4273" s="69">
        <v>118</v>
      </c>
      <c r="I4273" s="69">
        <v>118</v>
      </c>
      <c r="J4273" s="69">
        <v>124</v>
      </c>
      <c r="K4273" s="69">
        <v>182</v>
      </c>
      <c r="L4273" s="70">
        <v>128</v>
      </c>
      <c r="M4273" s="71">
        <f>IFERROR(L4273/F4273,"-")</f>
        <v>1</v>
      </c>
      <c r="N4273" s="72">
        <f>L4273-F4273</f>
        <v>0</v>
      </c>
      <c r="O4273" s="70">
        <v>128</v>
      </c>
      <c r="P4273" s="73">
        <v>304</v>
      </c>
      <c r="Q4273" s="74">
        <f>IFERROR(O4273/P4273,"-")</f>
        <v>0.42105263157894735</v>
      </c>
      <c r="W4273" s="1" t="str">
        <f t="shared" si="569"/>
        <v>40福岡県</v>
      </c>
    </row>
    <row r="4274" spans="1:23" x14ac:dyDescent="0.15">
      <c r="A4274" s="8">
        <f t="shared" si="568"/>
        <v>285</v>
      </c>
      <c r="B4274" s="8">
        <f>B4273</f>
        <v>4009</v>
      </c>
      <c r="D4274" s="65"/>
      <c r="E4274" s="75" t="s">
        <v>31</v>
      </c>
      <c r="F4274" s="76">
        <v>1723</v>
      </c>
      <c r="G4274" s="77">
        <f>IFERROR(F4274/P4274,"-")</f>
        <v>1.9988399071925753</v>
      </c>
      <c r="H4274" s="78">
        <v>1517</v>
      </c>
      <c r="I4274" s="78">
        <v>1578</v>
      </c>
      <c r="J4274" s="78">
        <v>1450</v>
      </c>
      <c r="K4274" s="78">
        <v>1459</v>
      </c>
      <c r="L4274" s="79">
        <v>1381</v>
      </c>
      <c r="M4274" s="80">
        <f>IFERROR(L4274/F4274,"-")</f>
        <v>0.80150899593731861</v>
      </c>
      <c r="N4274" s="81">
        <f>L4274-F4274</f>
        <v>-342</v>
      </c>
      <c r="O4274" s="79">
        <v>1381</v>
      </c>
      <c r="P4274" s="82">
        <v>862</v>
      </c>
      <c r="Q4274" s="83">
        <f>IFERROR(O4274/P4274,"-")</f>
        <v>1.6020881670533642</v>
      </c>
      <c r="W4274" s="1" t="str">
        <f t="shared" si="569"/>
        <v>40福岡県</v>
      </c>
    </row>
    <row r="4275" spans="1:23" x14ac:dyDescent="0.15">
      <c r="A4275" s="8">
        <f t="shared" si="568"/>
        <v>285</v>
      </c>
      <c r="B4275" s="8">
        <f>B4274</f>
        <v>4009</v>
      </c>
      <c r="D4275" s="65"/>
      <c r="E4275" s="75" t="s">
        <v>32</v>
      </c>
      <c r="F4275" s="76">
        <v>557</v>
      </c>
      <c r="G4275" s="77">
        <f>IFERROR(F4275/P4275,"-")</f>
        <v>0.84266263237518912</v>
      </c>
      <c r="H4275" s="78">
        <v>748</v>
      </c>
      <c r="I4275" s="78">
        <v>780</v>
      </c>
      <c r="J4275" s="78">
        <v>678</v>
      </c>
      <c r="K4275" s="78">
        <v>813</v>
      </c>
      <c r="L4275" s="79">
        <v>808</v>
      </c>
      <c r="M4275" s="80">
        <f>IFERROR(L4275/F4275,"-")</f>
        <v>1.4506283662477559</v>
      </c>
      <c r="N4275" s="81">
        <f>L4275-F4275</f>
        <v>251</v>
      </c>
      <c r="O4275" s="79">
        <v>808</v>
      </c>
      <c r="P4275" s="82">
        <v>661</v>
      </c>
      <c r="Q4275" s="83">
        <f>IFERROR(O4275/P4275,"-")</f>
        <v>1.2223903177004538</v>
      </c>
      <c r="W4275" s="1" t="str">
        <f t="shared" si="569"/>
        <v>40福岡県</v>
      </c>
    </row>
    <row r="4276" spans="1:23" ht="14.25" thickBot="1" x14ac:dyDescent="0.2">
      <c r="A4276" s="8">
        <f t="shared" si="568"/>
        <v>285</v>
      </c>
      <c r="B4276" s="8">
        <f>B4275</f>
        <v>4009</v>
      </c>
      <c r="D4276" s="84"/>
      <c r="E4276" s="85" t="s">
        <v>33</v>
      </c>
      <c r="F4276" s="86">
        <v>775</v>
      </c>
      <c r="G4276" s="87">
        <f>IFERROR(F4276/P4276,"-")</f>
        <v>1.1868300153139357</v>
      </c>
      <c r="H4276" s="88">
        <v>779</v>
      </c>
      <c r="I4276" s="88">
        <v>635</v>
      </c>
      <c r="J4276" s="88">
        <v>420</v>
      </c>
      <c r="K4276" s="88">
        <v>580</v>
      </c>
      <c r="L4276" s="89">
        <v>420</v>
      </c>
      <c r="M4276" s="90">
        <f>IFERROR(L4276/F4276,"-")</f>
        <v>0.54193548387096779</v>
      </c>
      <c r="N4276" s="91">
        <f>L4276-F4276</f>
        <v>-355</v>
      </c>
      <c r="O4276" s="89">
        <v>417</v>
      </c>
      <c r="P4276" s="92">
        <v>653</v>
      </c>
      <c r="Q4276" s="93">
        <f>IFERROR(O4276/P4276,"-")</f>
        <v>0.63859111791730472</v>
      </c>
      <c r="W4276" s="1" t="str">
        <f t="shared" si="569"/>
        <v>40福岡県</v>
      </c>
    </row>
    <row r="4277" spans="1:23" s="5" customFormat="1" x14ac:dyDescent="0.15">
      <c r="A4277" s="94">
        <f t="shared" si="568"/>
        <v>285</v>
      </c>
      <c r="B4277" s="94">
        <f>B4276</f>
        <v>4009</v>
      </c>
      <c r="D4277" s="95"/>
      <c r="E4277" s="96" t="s">
        <v>34</v>
      </c>
      <c r="F4277" s="97">
        <v>0.95744680851063835</v>
      </c>
      <c r="G4277" s="98"/>
      <c r="H4277" s="97">
        <v>1</v>
      </c>
      <c r="I4277" s="97">
        <v>1</v>
      </c>
      <c r="J4277" s="97">
        <v>0.89189189189189189</v>
      </c>
      <c r="K4277" s="97">
        <v>0.91891891891891897</v>
      </c>
      <c r="L4277" s="97">
        <v>0.97058823529411764</v>
      </c>
      <c r="M4277" s="99"/>
      <c r="N4277" s="99"/>
      <c r="O4277" s="100"/>
      <c r="P4277" s="100"/>
      <c r="Q4277" s="99"/>
      <c r="W4277" s="5" t="str">
        <f t="shared" si="569"/>
        <v>40福岡県</v>
      </c>
    </row>
    <row r="4278" spans="1:23" x14ac:dyDescent="0.15">
      <c r="A4278" s="8">
        <f>(ROW()+12)/15</f>
        <v>286</v>
      </c>
      <c r="B4278" s="8"/>
      <c r="C4278" s="101">
        <f>(ROW()+12)/15</f>
        <v>286</v>
      </c>
      <c r="D4278" s="101"/>
      <c r="R4278" s="1" t="str">
        <f>"（"&amp;H4280&amp;"　"&amp;H4281&amp;"構想区域）"</f>
        <v>（福岡県　直方・鞍手構想区域）</v>
      </c>
      <c r="W4278" s="1" t="str">
        <f>TEXT(F4280,"0?")&amp;H4280</f>
        <v>40福岡県</v>
      </c>
    </row>
    <row r="4279" spans="1:23" ht="14.25" thickBot="1" x14ac:dyDescent="0.2">
      <c r="A4279" s="8">
        <f t="shared" ref="A4279:A4292" si="570">A4278</f>
        <v>286</v>
      </c>
      <c r="B4279" s="8"/>
      <c r="C4279" s="1" t="s">
        <v>3</v>
      </c>
      <c r="W4279" s="1" t="str">
        <f>W4278</f>
        <v>40福岡県</v>
      </c>
    </row>
    <row r="4280" spans="1:23" x14ac:dyDescent="0.15">
      <c r="A4280" s="8">
        <f t="shared" si="570"/>
        <v>286</v>
      </c>
      <c r="B4280" s="8">
        <v>4010</v>
      </c>
      <c r="D4280" s="10" t="s">
        <v>4</v>
      </c>
      <c r="E4280" s="11"/>
      <c r="F4280" s="12">
        <f>QUOTIENT(F4281,100)</f>
        <v>40</v>
      </c>
      <c r="G4280" s="13"/>
      <c r="H4280" s="14" t="s">
        <v>338</v>
      </c>
      <c r="I4280" s="15"/>
      <c r="N4280" s="16"/>
      <c r="W4280" s="1" t="str">
        <f t="shared" ref="W4280:W4292" si="571">W4279</f>
        <v>40福岡県</v>
      </c>
    </row>
    <row r="4281" spans="1:23" x14ac:dyDescent="0.15">
      <c r="A4281" s="8">
        <f t="shared" si="570"/>
        <v>286</v>
      </c>
      <c r="B4281" s="8">
        <f>B4280</f>
        <v>4010</v>
      </c>
      <c r="D4281" s="17" t="s">
        <v>5</v>
      </c>
      <c r="E4281" s="18"/>
      <c r="F4281" s="19">
        <f>B4281</f>
        <v>4010</v>
      </c>
      <c r="G4281" s="20"/>
      <c r="H4281" s="21" t="s">
        <v>348</v>
      </c>
      <c r="I4281" s="22"/>
      <c r="N4281" s="16"/>
      <c r="W4281" s="1" t="str">
        <f t="shared" si="571"/>
        <v>40福岡県</v>
      </c>
    </row>
    <row r="4282" spans="1:23" x14ac:dyDescent="0.15">
      <c r="A4282" s="8">
        <f t="shared" si="570"/>
        <v>286</v>
      </c>
      <c r="B4282" s="8">
        <f>B4281</f>
        <v>4010</v>
      </c>
      <c r="D4282" s="23" t="s">
        <v>6</v>
      </c>
      <c r="E4282" s="24"/>
      <c r="F4282" s="25">
        <v>10.4741</v>
      </c>
      <c r="G4282" s="26"/>
      <c r="H4282" s="26"/>
      <c r="I4282" s="27"/>
      <c r="J4282" s="28"/>
      <c r="K4282" s="28"/>
      <c r="M4282" s="28"/>
      <c r="N4282" s="29"/>
      <c r="O4282" s="30" t="s">
        <v>7</v>
      </c>
      <c r="W4282" s="1" t="str">
        <f t="shared" si="571"/>
        <v>40福岡県</v>
      </c>
    </row>
    <row r="4283" spans="1:23" ht="14.25" thickBot="1" x14ac:dyDescent="0.2">
      <c r="A4283" s="8">
        <f t="shared" si="570"/>
        <v>286</v>
      </c>
      <c r="B4283" s="8">
        <f>B4282</f>
        <v>4010</v>
      </c>
      <c r="D4283" s="31" t="s">
        <v>8</v>
      </c>
      <c r="E4283" s="32"/>
      <c r="F4283" s="33">
        <v>251.53</v>
      </c>
      <c r="G4283" s="34"/>
      <c r="H4283" s="34"/>
      <c r="I4283" s="35"/>
      <c r="J4283" s="36"/>
      <c r="K4283" s="36"/>
      <c r="M4283" s="36"/>
      <c r="O4283" s="37">
        <v>-0.31500000000000006</v>
      </c>
      <c r="P4283" s="37"/>
      <c r="W4283" s="1" t="str">
        <f t="shared" si="571"/>
        <v>40福岡県</v>
      </c>
    </row>
    <row r="4284" spans="1:23" ht="14.25" thickBot="1" x14ac:dyDescent="0.2">
      <c r="A4284" s="8">
        <f t="shared" si="570"/>
        <v>286</v>
      </c>
      <c r="B4284" s="8"/>
      <c r="C4284" s="1" t="s">
        <v>9</v>
      </c>
      <c r="W4284" s="1" t="str">
        <f t="shared" si="571"/>
        <v>40福岡県</v>
      </c>
    </row>
    <row r="4285" spans="1:23" ht="13.5" customHeight="1" x14ac:dyDescent="0.15">
      <c r="A4285" s="8">
        <f t="shared" si="570"/>
        <v>286</v>
      </c>
      <c r="B4285" s="8"/>
      <c r="D4285" s="38"/>
      <c r="E4285" s="39"/>
      <c r="F4285" s="40" t="s">
        <v>10</v>
      </c>
      <c r="G4285" s="41"/>
      <c r="H4285" s="42" t="s">
        <v>11</v>
      </c>
      <c r="I4285" s="42" t="s">
        <v>12</v>
      </c>
      <c r="J4285" s="42" t="s">
        <v>13</v>
      </c>
      <c r="K4285" s="42" t="s">
        <v>14</v>
      </c>
      <c r="L4285" s="43" t="s">
        <v>15</v>
      </c>
      <c r="M4285" s="41"/>
      <c r="N4285" s="41"/>
      <c r="O4285" s="43" t="s">
        <v>16</v>
      </c>
      <c r="P4285" s="41"/>
      <c r="Q4285" s="44"/>
      <c r="W4285" s="1" t="str">
        <f t="shared" si="571"/>
        <v>40福岡県</v>
      </c>
    </row>
    <row r="4286" spans="1:23" ht="32.25" thickBot="1" x14ac:dyDescent="0.2">
      <c r="A4286" s="8">
        <f t="shared" si="570"/>
        <v>286</v>
      </c>
      <c r="B4286" s="8"/>
      <c r="D4286" s="45"/>
      <c r="E4286" s="46"/>
      <c r="F4286" s="47" t="s">
        <v>17</v>
      </c>
      <c r="G4286" s="48" t="s">
        <v>18</v>
      </c>
      <c r="H4286" s="49" t="s">
        <v>19</v>
      </c>
      <c r="I4286" s="49" t="s">
        <v>20</v>
      </c>
      <c r="J4286" s="49" t="s">
        <v>21</v>
      </c>
      <c r="K4286" s="49" t="s">
        <v>22</v>
      </c>
      <c r="L4286" s="50" t="s">
        <v>23</v>
      </c>
      <c r="M4286" s="51" t="s">
        <v>24</v>
      </c>
      <c r="N4286" s="52" t="s">
        <v>25</v>
      </c>
      <c r="O4286" s="53" t="s">
        <v>26</v>
      </c>
      <c r="P4286" s="51" t="s">
        <v>27</v>
      </c>
      <c r="Q4286" s="54" t="s">
        <v>28</v>
      </c>
      <c r="W4286" s="1" t="str">
        <f t="shared" si="571"/>
        <v>40福岡県</v>
      </c>
    </row>
    <row r="4287" spans="1:23" ht="14.25" thickTop="1" x14ac:dyDescent="0.15">
      <c r="A4287" s="8">
        <f t="shared" si="570"/>
        <v>286</v>
      </c>
      <c r="B4287" s="8">
        <f>B4282</f>
        <v>4010</v>
      </c>
      <c r="D4287" s="55"/>
      <c r="E4287" s="56" t="s">
        <v>29</v>
      </c>
      <c r="F4287" s="57">
        <f>SUM(F4288:F4291)</f>
        <v>1219</v>
      </c>
      <c r="G4287" s="58">
        <f>IFERROR(F4287/P4287,"-")</f>
        <v>1.0209380234505863</v>
      </c>
      <c r="H4287" s="59">
        <f>SUM(H4288:H4291)</f>
        <v>1217</v>
      </c>
      <c r="I4287" s="59">
        <f>SUM(I4288:I4291)</f>
        <v>1205</v>
      </c>
      <c r="J4287" s="59">
        <f>SUM(J4288:J4291)</f>
        <v>1098</v>
      </c>
      <c r="K4287" s="59">
        <f>SUM(K4288:K4291)</f>
        <v>1079</v>
      </c>
      <c r="L4287" s="60">
        <f>SUM(L4288:L4291)</f>
        <v>1079</v>
      </c>
      <c r="M4287" s="61">
        <f>IFERROR(L4287/F4287,"-")</f>
        <v>0.88515176374077109</v>
      </c>
      <c r="N4287" s="62">
        <f>L4287-F4287</f>
        <v>-140</v>
      </c>
      <c r="O4287" s="60">
        <f>SUM(O4288:O4291)</f>
        <v>1095</v>
      </c>
      <c r="P4287" s="63">
        <f>SUM(P4288:P4291)</f>
        <v>1194</v>
      </c>
      <c r="Q4287" s="64">
        <f>IFERROR(O4287/P4287,"-")</f>
        <v>0.91708542713567842</v>
      </c>
      <c r="W4287" s="1" t="str">
        <f t="shared" si="571"/>
        <v>40福岡県</v>
      </c>
    </row>
    <row r="4288" spans="1:23" x14ac:dyDescent="0.15">
      <c r="A4288" s="8">
        <f t="shared" si="570"/>
        <v>286</v>
      </c>
      <c r="B4288" s="8">
        <f>B4287</f>
        <v>4010</v>
      </c>
      <c r="D4288" s="65"/>
      <c r="E4288" s="66" t="s">
        <v>30</v>
      </c>
      <c r="F4288" s="67">
        <v>0</v>
      </c>
      <c r="G4288" s="68">
        <f>IFERROR(F4288/P4288,"-")</f>
        <v>0</v>
      </c>
      <c r="H4288" s="69">
        <v>0</v>
      </c>
      <c r="I4288" s="69">
        <v>0</v>
      </c>
      <c r="J4288" s="69">
        <v>0</v>
      </c>
      <c r="K4288" s="69">
        <v>0</v>
      </c>
      <c r="L4288" s="70">
        <v>0</v>
      </c>
      <c r="M4288" s="71" t="str">
        <f>IFERROR(L4288/F4288,"-")</f>
        <v>-</v>
      </c>
      <c r="N4288" s="72">
        <f>L4288-F4288</f>
        <v>0</v>
      </c>
      <c r="O4288" s="70">
        <v>0</v>
      </c>
      <c r="P4288" s="73">
        <v>51</v>
      </c>
      <c r="Q4288" s="74">
        <f>IFERROR(O4288/P4288,"-")</f>
        <v>0</v>
      </c>
      <c r="W4288" s="1" t="str">
        <f t="shared" si="571"/>
        <v>40福岡県</v>
      </c>
    </row>
    <row r="4289" spans="1:23" x14ac:dyDescent="0.15">
      <c r="A4289" s="8">
        <f t="shared" si="570"/>
        <v>286</v>
      </c>
      <c r="B4289" s="8">
        <f>B4288</f>
        <v>4010</v>
      </c>
      <c r="D4289" s="65"/>
      <c r="E4289" s="75" t="s">
        <v>31</v>
      </c>
      <c r="F4289" s="76">
        <v>565</v>
      </c>
      <c r="G4289" s="77">
        <f>IFERROR(F4289/P4289,"-")</f>
        <v>1.9217687074829932</v>
      </c>
      <c r="H4289" s="78">
        <v>515</v>
      </c>
      <c r="I4289" s="78">
        <v>503</v>
      </c>
      <c r="J4289" s="78">
        <v>503</v>
      </c>
      <c r="K4289" s="78">
        <v>443</v>
      </c>
      <c r="L4289" s="79">
        <v>475</v>
      </c>
      <c r="M4289" s="80">
        <f>IFERROR(L4289/F4289,"-")</f>
        <v>0.84070796460176989</v>
      </c>
      <c r="N4289" s="81">
        <f>L4289-F4289</f>
        <v>-90</v>
      </c>
      <c r="O4289" s="79">
        <v>443</v>
      </c>
      <c r="P4289" s="82">
        <v>294</v>
      </c>
      <c r="Q4289" s="83">
        <f>IFERROR(O4289/P4289,"-")</f>
        <v>1.5068027210884354</v>
      </c>
      <c r="W4289" s="1" t="str">
        <f t="shared" si="571"/>
        <v>40福岡県</v>
      </c>
    </row>
    <row r="4290" spans="1:23" x14ac:dyDescent="0.15">
      <c r="A4290" s="8">
        <f t="shared" si="570"/>
        <v>286</v>
      </c>
      <c r="B4290" s="8">
        <f>B4289</f>
        <v>4010</v>
      </c>
      <c r="D4290" s="65"/>
      <c r="E4290" s="75" t="s">
        <v>32</v>
      </c>
      <c r="F4290" s="76">
        <v>227</v>
      </c>
      <c r="G4290" s="77">
        <f>IFERROR(F4290/P4290,"-")</f>
        <v>0.48195329087048833</v>
      </c>
      <c r="H4290" s="78">
        <v>277</v>
      </c>
      <c r="I4290" s="78">
        <v>281</v>
      </c>
      <c r="J4290" s="78">
        <v>264</v>
      </c>
      <c r="K4290" s="78">
        <v>324</v>
      </c>
      <c r="L4290" s="79">
        <v>362</v>
      </c>
      <c r="M4290" s="80">
        <f>IFERROR(L4290/F4290,"-")</f>
        <v>1.5947136563876652</v>
      </c>
      <c r="N4290" s="81">
        <f>L4290-F4290</f>
        <v>135</v>
      </c>
      <c r="O4290" s="79">
        <v>467</v>
      </c>
      <c r="P4290" s="82">
        <v>471</v>
      </c>
      <c r="Q4290" s="83">
        <f>IFERROR(O4290/P4290,"-")</f>
        <v>0.99150743099787686</v>
      </c>
      <c r="W4290" s="1" t="str">
        <f t="shared" si="571"/>
        <v>40福岡県</v>
      </c>
    </row>
    <row r="4291" spans="1:23" ht="14.25" thickBot="1" x14ac:dyDescent="0.2">
      <c r="A4291" s="8">
        <f t="shared" si="570"/>
        <v>286</v>
      </c>
      <c r="B4291" s="8">
        <f>B4290</f>
        <v>4010</v>
      </c>
      <c r="D4291" s="84"/>
      <c r="E4291" s="85" t="s">
        <v>33</v>
      </c>
      <c r="F4291" s="86">
        <v>427</v>
      </c>
      <c r="G4291" s="87">
        <f>IFERROR(F4291/P4291,"-")</f>
        <v>1.1296296296296295</v>
      </c>
      <c r="H4291" s="88">
        <v>425</v>
      </c>
      <c r="I4291" s="88">
        <v>421</v>
      </c>
      <c r="J4291" s="88">
        <v>331</v>
      </c>
      <c r="K4291" s="88">
        <v>312</v>
      </c>
      <c r="L4291" s="89">
        <v>242</v>
      </c>
      <c r="M4291" s="90">
        <f>IFERROR(L4291/F4291,"-")</f>
        <v>0.56674473067915687</v>
      </c>
      <c r="N4291" s="91">
        <f>L4291-F4291</f>
        <v>-185</v>
      </c>
      <c r="O4291" s="89">
        <v>185</v>
      </c>
      <c r="P4291" s="92">
        <v>378</v>
      </c>
      <c r="Q4291" s="93">
        <f>IFERROR(O4291/P4291,"-")</f>
        <v>0.48941798941798942</v>
      </c>
      <c r="W4291" s="1" t="str">
        <f t="shared" si="571"/>
        <v>40福岡県</v>
      </c>
    </row>
    <row r="4292" spans="1:23" s="5" customFormat="1" x14ac:dyDescent="0.15">
      <c r="A4292" s="94">
        <f t="shared" si="570"/>
        <v>286</v>
      </c>
      <c r="B4292" s="94">
        <f>B4291</f>
        <v>4010</v>
      </c>
      <c r="D4292" s="95"/>
      <c r="E4292" s="96" t="s">
        <v>34</v>
      </c>
      <c r="F4292" s="97">
        <v>0.94736842105263153</v>
      </c>
      <c r="G4292" s="98"/>
      <c r="H4292" s="97">
        <v>0.94444444444444442</v>
      </c>
      <c r="I4292" s="97">
        <v>1</v>
      </c>
      <c r="J4292" s="97">
        <v>0.94117647058823528</v>
      </c>
      <c r="K4292" s="97">
        <v>1</v>
      </c>
      <c r="L4292" s="97">
        <v>1</v>
      </c>
      <c r="M4292" s="99"/>
      <c r="N4292" s="99"/>
      <c r="O4292" s="100"/>
      <c r="P4292" s="100"/>
      <c r="Q4292" s="99"/>
      <c r="W4292" s="5" t="str">
        <f t="shared" si="571"/>
        <v>40福岡県</v>
      </c>
    </row>
    <row r="4293" spans="1:23" x14ac:dyDescent="0.15">
      <c r="A4293" s="8">
        <f>(ROW()+12)/15</f>
        <v>287</v>
      </c>
      <c r="B4293" s="8"/>
      <c r="C4293" s="101">
        <f>(ROW()+12)/15</f>
        <v>287</v>
      </c>
      <c r="D4293" s="101"/>
      <c r="R4293" s="1" t="str">
        <f>"（"&amp;H4295&amp;"　"&amp;H4296&amp;"構想区域）"</f>
        <v>（福岡県　田川構想区域）</v>
      </c>
      <c r="W4293" s="1" t="str">
        <f>TEXT(F4295,"0?")&amp;H4295</f>
        <v>40福岡県</v>
      </c>
    </row>
    <row r="4294" spans="1:23" ht="14.25" thickBot="1" x14ac:dyDescent="0.2">
      <c r="A4294" s="8">
        <f t="shared" ref="A4294:A4307" si="572">A4293</f>
        <v>287</v>
      </c>
      <c r="B4294" s="8"/>
      <c r="C4294" s="1" t="s">
        <v>3</v>
      </c>
      <c r="W4294" s="1" t="str">
        <f>W4293</f>
        <v>40福岡県</v>
      </c>
    </row>
    <row r="4295" spans="1:23" x14ac:dyDescent="0.15">
      <c r="A4295" s="8">
        <f t="shared" si="572"/>
        <v>287</v>
      </c>
      <c r="B4295" s="8">
        <v>4011</v>
      </c>
      <c r="D4295" s="10" t="s">
        <v>4</v>
      </c>
      <c r="E4295" s="11"/>
      <c r="F4295" s="12">
        <f>QUOTIENT(F4296,100)</f>
        <v>40</v>
      </c>
      <c r="G4295" s="13"/>
      <c r="H4295" s="14" t="s">
        <v>338</v>
      </c>
      <c r="I4295" s="15"/>
      <c r="N4295" s="16"/>
      <c r="W4295" s="1" t="str">
        <f t="shared" ref="W4295:W4307" si="573">W4294</f>
        <v>40福岡県</v>
      </c>
    </row>
    <row r="4296" spans="1:23" x14ac:dyDescent="0.15">
      <c r="A4296" s="8">
        <f t="shared" si="572"/>
        <v>287</v>
      </c>
      <c r="B4296" s="8">
        <f>B4295</f>
        <v>4011</v>
      </c>
      <c r="D4296" s="17" t="s">
        <v>5</v>
      </c>
      <c r="E4296" s="18"/>
      <c r="F4296" s="19">
        <f>B4296</f>
        <v>4011</v>
      </c>
      <c r="G4296" s="20"/>
      <c r="H4296" s="21" t="s">
        <v>349</v>
      </c>
      <c r="I4296" s="22"/>
      <c r="N4296" s="16"/>
      <c r="W4296" s="1" t="str">
        <f t="shared" si="573"/>
        <v>40福岡県</v>
      </c>
    </row>
    <row r="4297" spans="1:23" x14ac:dyDescent="0.15">
      <c r="A4297" s="8">
        <f t="shared" si="572"/>
        <v>287</v>
      </c>
      <c r="B4297" s="8">
        <f>B4296</f>
        <v>4011</v>
      </c>
      <c r="D4297" s="23" t="s">
        <v>6</v>
      </c>
      <c r="E4297" s="24"/>
      <c r="F4297" s="25">
        <v>11.7958</v>
      </c>
      <c r="G4297" s="26"/>
      <c r="H4297" s="26"/>
      <c r="I4297" s="27"/>
      <c r="J4297" s="28"/>
      <c r="K4297" s="28"/>
      <c r="M4297" s="28"/>
      <c r="N4297" s="29"/>
      <c r="O4297" s="30" t="s">
        <v>7</v>
      </c>
      <c r="W4297" s="1" t="str">
        <f t="shared" si="573"/>
        <v>40福岡県</v>
      </c>
    </row>
    <row r="4298" spans="1:23" ht="14.25" thickBot="1" x14ac:dyDescent="0.2">
      <c r="A4298" s="8">
        <f t="shared" si="572"/>
        <v>287</v>
      </c>
      <c r="B4298" s="8">
        <f>B4297</f>
        <v>4011</v>
      </c>
      <c r="D4298" s="31" t="s">
        <v>8</v>
      </c>
      <c r="E4298" s="32"/>
      <c r="F4298" s="33">
        <v>363.73</v>
      </c>
      <c r="G4298" s="34"/>
      <c r="H4298" s="34"/>
      <c r="I4298" s="35"/>
      <c r="J4298" s="36"/>
      <c r="K4298" s="36"/>
      <c r="M4298" s="36"/>
      <c r="O4298" s="37">
        <v>-0.35</v>
      </c>
      <c r="P4298" s="37"/>
      <c r="W4298" s="1" t="str">
        <f t="shared" si="573"/>
        <v>40福岡県</v>
      </c>
    </row>
    <row r="4299" spans="1:23" ht="14.25" thickBot="1" x14ac:dyDescent="0.2">
      <c r="A4299" s="8">
        <f t="shared" si="572"/>
        <v>287</v>
      </c>
      <c r="B4299" s="8"/>
      <c r="C4299" s="1" t="s">
        <v>9</v>
      </c>
      <c r="W4299" s="1" t="str">
        <f t="shared" si="573"/>
        <v>40福岡県</v>
      </c>
    </row>
    <row r="4300" spans="1:23" ht="13.5" customHeight="1" x14ac:dyDescent="0.15">
      <c r="A4300" s="8">
        <f t="shared" si="572"/>
        <v>287</v>
      </c>
      <c r="B4300" s="8"/>
      <c r="D4300" s="38"/>
      <c r="E4300" s="39"/>
      <c r="F4300" s="40" t="s">
        <v>10</v>
      </c>
      <c r="G4300" s="41"/>
      <c r="H4300" s="42" t="s">
        <v>11</v>
      </c>
      <c r="I4300" s="42" t="s">
        <v>12</v>
      </c>
      <c r="J4300" s="42" t="s">
        <v>13</v>
      </c>
      <c r="K4300" s="42" t="s">
        <v>14</v>
      </c>
      <c r="L4300" s="43" t="s">
        <v>15</v>
      </c>
      <c r="M4300" s="41"/>
      <c r="N4300" s="41"/>
      <c r="O4300" s="43" t="s">
        <v>16</v>
      </c>
      <c r="P4300" s="41"/>
      <c r="Q4300" s="44"/>
      <c r="W4300" s="1" t="str">
        <f t="shared" si="573"/>
        <v>40福岡県</v>
      </c>
    </row>
    <row r="4301" spans="1:23" ht="32.25" thickBot="1" x14ac:dyDescent="0.2">
      <c r="A4301" s="8">
        <f t="shared" si="572"/>
        <v>287</v>
      </c>
      <c r="B4301" s="8"/>
      <c r="D4301" s="45"/>
      <c r="E4301" s="46"/>
      <c r="F4301" s="47" t="s">
        <v>17</v>
      </c>
      <c r="G4301" s="48" t="s">
        <v>18</v>
      </c>
      <c r="H4301" s="49" t="s">
        <v>19</v>
      </c>
      <c r="I4301" s="49" t="s">
        <v>20</v>
      </c>
      <c r="J4301" s="49" t="s">
        <v>21</v>
      </c>
      <c r="K4301" s="49" t="s">
        <v>22</v>
      </c>
      <c r="L4301" s="50" t="s">
        <v>23</v>
      </c>
      <c r="M4301" s="51" t="s">
        <v>24</v>
      </c>
      <c r="N4301" s="52" t="s">
        <v>25</v>
      </c>
      <c r="O4301" s="53" t="s">
        <v>26</v>
      </c>
      <c r="P4301" s="51" t="s">
        <v>27</v>
      </c>
      <c r="Q4301" s="54" t="s">
        <v>28</v>
      </c>
      <c r="W4301" s="1" t="str">
        <f t="shared" si="573"/>
        <v>40福岡県</v>
      </c>
    </row>
    <row r="4302" spans="1:23" ht="14.25" thickTop="1" x14ac:dyDescent="0.15">
      <c r="A4302" s="8">
        <f t="shared" si="572"/>
        <v>287</v>
      </c>
      <c r="B4302" s="8">
        <f>B4297</f>
        <v>4011</v>
      </c>
      <c r="D4302" s="55"/>
      <c r="E4302" s="56" t="s">
        <v>29</v>
      </c>
      <c r="F4302" s="57">
        <f>SUM(F4303:F4306)</f>
        <v>1351</v>
      </c>
      <c r="G4302" s="58">
        <f>IFERROR(F4302/P4302,"-")</f>
        <v>1.1998223801065719</v>
      </c>
      <c r="H4302" s="59">
        <f>SUM(H4303:H4306)</f>
        <v>1428</v>
      </c>
      <c r="I4302" s="59">
        <f>SUM(I4303:I4306)</f>
        <v>1364</v>
      </c>
      <c r="J4302" s="59">
        <f>SUM(J4303:J4306)</f>
        <v>1197</v>
      </c>
      <c r="K4302" s="59">
        <f>SUM(K4303:K4306)</f>
        <v>1439</v>
      </c>
      <c r="L4302" s="60">
        <f>SUM(L4303:L4306)</f>
        <v>1406</v>
      </c>
      <c r="M4302" s="61">
        <f>IFERROR(L4302/F4302,"-")</f>
        <v>1.0407105847520355</v>
      </c>
      <c r="N4302" s="62">
        <f>L4302-F4302</f>
        <v>55</v>
      </c>
      <c r="O4302" s="60">
        <f>SUM(O4303:O4306)</f>
        <v>1393</v>
      </c>
      <c r="P4302" s="63">
        <f>SUM(P4303:P4306)</f>
        <v>1126</v>
      </c>
      <c r="Q4302" s="64">
        <f>IFERROR(O4302/P4302,"-")</f>
        <v>1.2371225577264653</v>
      </c>
      <c r="W4302" s="1" t="str">
        <f t="shared" si="573"/>
        <v>40福岡県</v>
      </c>
    </row>
    <row r="4303" spans="1:23" x14ac:dyDescent="0.15">
      <c r="A4303" s="8">
        <f t="shared" si="572"/>
        <v>287</v>
      </c>
      <c r="B4303" s="8">
        <f>B4302</f>
        <v>4011</v>
      </c>
      <c r="D4303" s="65"/>
      <c r="E4303" s="66" t="s">
        <v>30</v>
      </c>
      <c r="F4303" s="67">
        <v>24</v>
      </c>
      <c r="G4303" s="68">
        <f>IFERROR(F4303/P4303,"-")</f>
        <v>0.39344262295081966</v>
      </c>
      <c r="H4303" s="69">
        <v>18</v>
      </c>
      <c r="I4303" s="69">
        <v>18</v>
      </c>
      <c r="J4303" s="69">
        <v>12</v>
      </c>
      <c r="K4303" s="69">
        <v>12</v>
      </c>
      <c r="L4303" s="70">
        <v>12</v>
      </c>
      <c r="M4303" s="71">
        <f>IFERROR(L4303/F4303,"-")</f>
        <v>0.5</v>
      </c>
      <c r="N4303" s="72">
        <f>L4303-F4303</f>
        <v>-12</v>
      </c>
      <c r="O4303" s="70">
        <v>23</v>
      </c>
      <c r="P4303" s="73">
        <v>61</v>
      </c>
      <c r="Q4303" s="74">
        <f>IFERROR(O4303/P4303,"-")</f>
        <v>0.37704918032786883</v>
      </c>
      <c r="W4303" s="1" t="str">
        <f t="shared" si="573"/>
        <v>40福岡県</v>
      </c>
    </row>
    <row r="4304" spans="1:23" x14ac:dyDescent="0.15">
      <c r="A4304" s="8">
        <f t="shared" si="572"/>
        <v>287</v>
      </c>
      <c r="B4304" s="8">
        <f>B4303</f>
        <v>4011</v>
      </c>
      <c r="D4304" s="65"/>
      <c r="E4304" s="75" t="s">
        <v>31</v>
      </c>
      <c r="F4304" s="76">
        <v>808</v>
      </c>
      <c r="G4304" s="77">
        <f>IFERROR(F4304/P4304,"-")</f>
        <v>2.7862068965517239</v>
      </c>
      <c r="H4304" s="78">
        <v>727</v>
      </c>
      <c r="I4304" s="78">
        <v>701</v>
      </c>
      <c r="J4304" s="78">
        <v>633</v>
      </c>
      <c r="K4304" s="78">
        <v>711</v>
      </c>
      <c r="L4304" s="79">
        <v>703</v>
      </c>
      <c r="M4304" s="80">
        <f>IFERROR(L4304/F4304,"-")</f>
        <v>0.87004950495049505</v>
      </c>
      <c r="N4304" s="81">
        <f>L4304-F4304</f>
        <v>-105</v>
      </c>
      <c r="O4304" s="79">
        <v>669</v>
      </c>
      <c r="P4304" s="82">
        <v>290</v>
      </c>
      <c r="Q4304" s="83">
        <f>IFERROR(O4304/P4304,"-")</f>
        <v>2.306896551724138</v>
      </c>
      <c r="W4304" s="1" t="str">
        <f t="shared" si="573"/>
        <v>40福岡県</v>
      </c>
    </row>
    <row r="4305" spans="1:23" x14ac:dyDescent="0.15">
      <c r="A4305" s="8">
        <f t="shared" si="572"/>
        <v>287</v>
      </c>
      <c r="B4305" s="8">
        <f>B4304</f>
        <v>4011</v>
      </c>
      <c r="D4305" s="65"/>
      <c r="E4305" s="75" t="s">
        <v>32</v>
      </c>
      <c r="F4305" s="76">
        <v>165</v>
      </c>
      <c r="G4305" s="77">
        <f>IFERROR(F4305/P4305,"-")</f>
        <v>0.34883720930232559</v>
      </c>
      <c r="H4305" s="78">
        <v>250</v>
      </c>
      <c r="I4305" s="78">
        <v>212</v>
      </c>
      <c r="J4305" s="78">
        <v>183</v>
      </c>
      <c r="K4305" s="78">
        <v>268</v>
      </c>
      <c r="L4305" s="79">
        <v>268</v>
      </c>
      <c r="M4305" s="80">
        <f>IFERROR(L4305/F4305,"-")</f>
        <v>1.6242424242424243</v>
      </c>
      <c r="N4305" s="81">
        <f>L4305-F4305</f>
        <v>103</v>
      </c>
      <c r="O4305" s="79">
        <v>325</v>
      </c>
      <c r="P4305" s="82">
        <v>473</v>
      </c>
      <c r="Q4305" s="83">
        <f>IFERROR(O4305/P4305,"-")</f>
        <v>0.68710359408033828</v>
      </c>
      <c r="W4305" s="1" t="str">
        <f t="shared" si="573"/>
        <v>40福岡県</v>
      </c>
    </row>
    <row r="4306" spans="1:23" ht="14.25" thickBot="1" x14ac:dyDescent="0.2">
      <c r="A4306" s="8">
        <f t="shared" si="572"/>
        <v>287</v>
      </c>
      <c r="B4306" s="8">
        <f>B4305</f>
        <v>4011</v>
      </c>
      <c r="D4306" s="84"/>
      <c r="E4306" s="85" t="s">
        <v>33</v>
      </c>
      <c r="F4306" s="86">
        <v>354</v>
      </c>
      <c r="G4306" s="87">
        <f>IFERROR(F4306/P4306,"-")</f>
        <v>1.1721854304635762</v>
      </c>
      <c r="H4306" s="88">
        <v>433</v>
      </c>
      <c r="I4306" s="88">
        <v>433</v>
      </c>
      <c r="J4306" s="88">
        <v>369</v>
      </c>
      <c r="K4306" s="88">
        <v>448</v>
      </c>
      <c r="L4306" s="89">
        <v>423</v>
      </c>
      <c r="M4306" s="90">
        <f>IFERROR(L4306/F4306,"-")</f>
        <v>1.1949152542372881</v>
      </c>
      <c r="N4306" s="91">
        <f>L4306-F4306</f>
        <v>69</v>
      </c>
      <c r="O4306" s="89">
        <v>376</v>
      </c>
      <c r="P4306" s="92">
        <v>302</v>
      </c>
      <c r="Q4306" s="93">
        <f>IFERROR(O4306/P4306,"-")</f>
        <v>1.2450331125827814</v>
      </c>
      <c r="W4306" s="1" t="str">
        <f t="shared" si="573"/>
        <v>40福岡県</v>
      </c>
    </row>
    <row r="4307" spans="1:23" s="5" customFormat="1" x14ac:dyDescent="0.15">
      <c r="A4307" s="94">
        <f t="shared" si="572"/>
        <v>287</v>
      </c>
      <c r="B4307" s="94">
        <f>B4306</f>
        <v>4011</v>
      </c>
      <c r="D4307" s="95"/>
      <c r="E4307" s="96" t="s">
        <v>34</v>
      </c>
      <c r="F4307" s="97">
        <v>0.93548387096774188</v>
      </c>
      <c r="G4307" s="98"/>
      <c r="H4307" s="97">
        <v>1</v>
      </c>
      <c r="I4307" s="97">
        <v>1</v>
      </c>
      <c r="J4307" s="97">
        <v>0.90322580645161288</v>
      </c>
      <c r="K4307" s="97">
        <v>1</v>
      </c>
      <c r="L4307" s="97">
        <v>1</v>
      </c>
      <c r="M4307" s="99"/>
      <c r="N4307" s="99"/>
      <c r="O4307" s="100"/>
      <c r="P4307" s="100"/>
      <c r="Q4307" s="99"/>
      <c r="W4307" s="5" t="str">
        <f t="shared" si="573"/>
        <v>40福岡県</v>
      </c>
    </row>
    <row r="4308" spans="1:23" x14ac:dyDescent="0.15">
      <c r="A4308" s="8">
        <f>(ROW()+12)/15</f>
        <v>288</v>
      </c>
      <c r="B4308" s="8"/>
      <c r="C4308" s="101">
        <f>(ROW()+12)/15</f>
        <v>288</v>
      </c>
      <c r="D4308" s="101"/>
      <c r="R4308" s="1" t="str">
        <f>"（"&amp;H4310&amp;"　"&amp;H4311&amp;"構想区域）"</f>
        <v>（福岡県　北九州構想区域）</v>
      </c>
      <c r="W4308" s="1" t="str">
        <f>TEXT(F4310,"0?")&amp;H4310</f>
        <v>40福岡県</v>
      </c>
    </row>
    <row r="4309" spans="1:23" ht="14.25" thickBot="1" x14ac:dyDescent="0.2">
      <c r="A4309" s="8">
        <f t="shared" ref="A4309:A4322" si="574">A4308</f>
        <v>288</v>
      </c>
      <c r="B4309" s="8"/>
      <c r="C4309" s="1" t="s">
        <v>3</v>
      </c>
      <c r="W4309" s="1" t="str">
        <f>W4308</f>
        <v>40福岡県</v>
      </c>
    </row>
    <row r="4310" spans="1:23" x14ac:dyDescent="0.15">
      <c r="A4310" s="8">
        <f t="shared" si="574"/>
        <v>288</v>
      </c>
      <c r="B4310" s="8">
        <v>4012</v>
      </c>
      <c r="D4310" s="10" t="s">
        <v>4</v>
      </c>
      <c r="E4310" s="11"/>
      <c r="F4310" s="12">
        <f>QUOTIENT(F4311,100)</f>
        <v>40</v>
      </c>
      <c r="G4310" s="13"/>
      <c r="H4310" s="14" t="s">
        <v>338</v>
      </c>
      <c r="I4310" s="15"/>
      <c r="N4310" s="16"/>
      <c r="W4310" s="1" t="str">
        <f t="shared" ref="W4310:W4322" si="575">W4309</f>
        <v>40福岡県</v>
      </c>
    </row>
    <row r="4311" spans="1:23" x14ac:dyDescent="0.15">
      <c r="A4311" s="8">
        <f t="shared" si="574"/>
        <v>288</v>
      </c>
      <c r="B4311" s="8">
        <f>B4310</f>
        <v>4012</v>
      </c>
      <c r="D4311" s="17" t="s">
        <v>5</v>
      </c>
      <c r="E4311" s="18"/>
      <c r="F4311" s="19">
        <f>B4311</f>
        <v>4012</v>
      </c>
      <c r="G4311" s="20"/>
      <c r="H4311" s="21" t="s">
        <v>350</v>
      </c>
      <c r="I4311" s="22"/>
      <c r="N4311" s="16"/>
      <c r="W4311" s="1" t="str">
        <f t="shared" si="575"/>
        <v>40福岡県</v>
      </c>
    </row>
    <row r="4312" spans="1:23" x14ac:dyDescent="0.15">
      <c r="A4312" s="8">
        <f t="shared" si="574"/>
        <v>288</v>
      </c>
      <c r="B4312" s="8">
        <f>B4311</f>
        <v>4012</v>
      </c>
      <c r="D4312" s="23" t="s">
        <v>6</v>
      </c>
      <c r="E4312" s="24"/>
      <c r="F4312" s="25">
        <v>107.078</v>
      </c>
      <c r="G4312" s="26"/>
      <c r="H4312" s="26"/>
      <c r="I4312" s="27"/>
      <c r="J4312" s="28"/>
      <c r="K4312" s="28"/>
      <c r="M4312" s="28"/>
      <c r="N4312" s="29"/>
      <c r="O4312" s="30" t="s">
        <v>7</v>
      </c>
      <c r="W4312" s="1" t="str">
        <f t="shared" si="575"/>
        <v>40福岡県</v>
      </c>
    </row>
    <row r="4313" spans="1:23" ht="14.25" thickBot="1" x14ac:dyDescent="0.2">
      <c r="A4313" s="8">
        <f t="shared" si="574"/>
        <v>288</v>
      </c>
      <c r="B4313" s="8">
        <f>B4312</f>
        <v>4012</v>
      </c>
      <c r="D4313" s="31" t="s">
        <v>8</v>
      </c>
      <c r="E4313" s="32"/>
      <c r="F4313" s="33">
        <v>601.30999999999995</v>
      </c>
      <c r="G4313" s="34"/>
      <c r="H4313" s="34"/>
      <c r="I4313" s="35"/>
      <c r="J4313" s="36"/>
      <c r="K4313" s="36"/>
      <c r="M4313" s="36"/>
      <c r="O4313" s="37">
        <v>4.7000000000000007E-2</v>
      </c>
      <c r="P4313" s="37"/>
      <c r="W4313" s="1" t="str">
        <f t="shared" si="575"/>
        <v>40福岡県</v>
      </c>
    </row>
    <row r="4314" spans="1:23" ht="14.25" thickBot="1" x14ac:dyDescent="0.2">
      <c r="A4314" s="8">
        <f t="shared" si="574"/>
        <v>288</v>
      </c>
      <c r="B4314" s="8"/>
      <c r="C4314" s="1" t="s">
        <v>9</v>
      </c>
      <c r="W4314" s="1" t="str">
        <f t="shared" si="575"/>
        <v>40福岡県</v>
      </c>
    </row>
    <row r="4315" spans="1:23" ht="13.5" customHeight="1" x14ac:dyDescent="0.15">
      <c r="A4315" s="8">
        <f t="shared" si="574"/>
        <v>288</v>
      </c>
      <c r="B4315" s="8"/>
      <c r="D4315" s="38"/>
      <c r="E4315" s="39"/>
      <c r="F4315" s="40" t="s">
        <v>10</v>
      </c>
      <c r="G4315" s="41"/>
      <c r="H4315" s="42" t="s">
        <v>11</v>
      </c>
      <c r="I4315" s="42" t="s">
        <v>12</v>
      </c>
      <c r="J4315" s="42" t="s">
        <v>13</v>
      </c>
      <c r="K4315" s="42" t="s">
        <v>14</v>
      </c>
      <c r="L4315" s="43" t="s">
        <v>15</v>
      </c>
      <c r="M4315" s="41"/>
      <c r="N4315" s="41"/>
      <c r="O4315" s="43" t="s">
        <v>16</v>
      </c>
      <c r="P4315" s="41"/>
      <c r="Q4315" s="44"/>
      <c r="W4315" s="1" t="str">
        <f t="shared" si="575"/>
        <v>40福岡県</v>
      </c>
    </row>
    <row r="4316" spans="1:23" ht="32.25" thickBot="1" x14ac:dyDescent="0.2">
      <c r="A4316" s="8">
        <f t="shared" si="574"/>
        <v>288</v>
      </c>
      <c r="B4316" s="8"/>
      <c r="D4316" s="45"/>
      <c r="E4316" s="46"/>
      <c r="F4316" s="47" t="s">
        <v>17</v>
      </c>
      <c r="G4316" s="48" t="s">
        <v>18</v>
      </c>
      <c r="H4316" s="49" t="s">
        <v>19</v>
      </c>
      <c r="I4316" s="49" t="s">
        <v>20</v>
      </c>
      <c r="J4316" s="49" t="s">
        <v>21</v>
      </c>
      <c r="K4316" s="49" t="s">
        <v>22</v>
      </c>
      <c r="L4316" s="50" t="s">
        <v>23</v>
      </c>
      <c r="M4316" s="51" t="s">
        <v>24</v>
      </c>
      <c r="N4316" s="52" t="s">
        <v>25</v>
      </c>
      <c r="O4316" s="53" t="s">
        <v>26</v>
      </c>
      <c r="P4316" s="51" t="s">
        <v>27</v>
      </c>
      <c r="Q4316" s="54" t="s">
        <v>28</v>
      </c>
      <c r="W4316" s="1" t="str">
        <f t="shared" si="575"/>
        <v>40福岡県</v>
      </c>
    </row>
    <row r="4317" spans="1:23" ht="14.25" thickTop="1" x14ac:dyDescent="0.15">
      <c r="A4317" s="8">
        <f t="shared" si="574"/>
        <v>288</v>
      </c>
      <c r="B4317" s="8">
        <f>B4312</f>
        <v>4012</v>
      </c>
      <c r="D4317" s="55"/>
      <c r="E4317" s="56" t="s">
        <v>29</v>
      </c>
      <c r="F4317" s="57">
        <f>SUM(F4318:F4321)</f>
        <v>16991</v>
      </c>
      <c r="G4317" s="58">
        <f>IFERROR(F4317/P4317,"-")</f>
        <v>1.0575750031121622</v>
      </c>
      <c r="H4317" s="59">
        <f>SUM(H4318:H4321)</f>
        <v>17168</v>
      </c>
      <c r="I4317" s="59">
        <f>SUM(I4318:I4321)</f>
        <v>16125</v>
      </c>
      <c r="J4317" s="59">
        <f>SUM(J4318:J4321)</f>
        <v>16075</v>
      </c>
      <c r="K4317" s="59">
        <f>SUM(K4318:K4321)</f>
        <v>16184</v>
      </c>
      <c r="L4317" s="60">
        <f>SUM(L4318:L4321)</f>
        <v>15944</v>
      </c>
      <c r="M4317" s="61">
        <f>IFERROR(L4317/F4317,"-")</f>
        <v>0.93837914189865224</v>
      </c>
      <c r="N4317" s="62">
        <f>L4317-F4317</f>
        <v>-1047</v>
      </c>
      <c r="O4317" s="60">
        <f>SUM(O4318:O4321)</f>
        <v>15894</v>
      </c>
      <c r="P4317" s="63">
        <f>SUM(P4318:P4321)</f>
        <v>16066</v>
      </c>
      <c r="Q4317" s="64">
        <f>IFERROR(O4317/P4317,"-")</f>
        <v>0.98929416158346817</v>
      </c>
      <c r="W4317" s="1" t="str">
        <f t="shared" si="575"/>
        <v>40福岡県</v>
      </c>
    </row>
    <row r="4318" spans="1:23" x14ac:dyDescent="0.15">
      <c r="A4318" s="8">
        <f t="shared" si="574"/>
        <v>288</v>
      </c>
      <c r="B4318" s="8">
        <f>B4317</f>
        <v>4012</v>
      </c>
      <c r="D4318" s="65"/>
      <c r="E4318" s="66" t="s">
        <v>30</v>
      </c>
      <c r="F4318" s="67">
        <v>1669</v>
      </c>
      <c r="G4318" s="68">
        <f>IFERROR(F4318/P4318,"-")</f>
        <v>0.88635156664896442</v>
      </c>
      <c r="H4318" s="69">
        <v>1509</v>
      </c>
      <c r="I4318" s="69">
        <v>1499</v>
      </c>
      <c r="J4318" s="69">
        <v>1459</v>
      </c>
      <c r="K4318" s="69">
        <v>1530</v>
      </c>
      <c r="L4318" s="70">
        <v>1413</v>
      </c>
      <c r="M4318" s="71">
        <f>IFERROR(L4318/F4318,"-")</f>
        <v>0.84661473936488918</v>
      </c>
      <c r="N4318" s="72">
        <f>L4318-F4318</f>
        <v>-256</v>
      </c>
      <c r="O4318" s="70">
        <v>1410</v>
      </c>
      <c r="P4318" s="73">
        <v>1883</v>
      </c>
      <c r="Q4318" s="74">
        <f>IFERROR(O4318/P4318,"-")</f>
        <v>0.74880509824747743</v>
      </c>
      <c r="W4318" s="1" t="str">
        <f t="shared" si="575"/>
        <v>40福岡県</v>
      </c>
    </row>
    <row r="4319" spans="1:23" x14ac:dyDescent="0.15">
      <c r="A4319" s="8">
        <f t="shared" si="574"/>
        <v>288</v>
      </c>
      <c r="B4319" s="8">
        <f>B4318</f>
        <v>4012</v>
      </c>
      <c r="D4319" s="65"/>
      <c r="E4319" s="75" t="s">
        <v>31</v>
      </c>
      <c r="F4319" s="76">
        <v>7339</v>
      </c>
      <c r="G4319" s="77">
        <f>IFERROR(F4319/P4319,"-")</f>
        <v>1.3857628398791542</v>
      </c>
      <c r="H4319" s="78">
        <v>7278</v>
      </c>
      <c r="I4319" s="78">
        <v>7016</v>
      </c>
      <c r="J4319" s="78">
        <v>6730</v>
      </c>
      <c r="K4319" s="78">
        <v>6798</v>
      </c>
      <c r="L4319" s="79">
        <v>6746</v>
      </c>
      <c r="M4319" s="80">
        <f>IFERROR(L4319/F4319,"-")</f>
        <v>0.9191988009265567</v>
      </c>
      <c r="N4319" s="81">
        <f>L4319-F4319</f>
        <v>-593</v>
      </c>
      <c r="O4319" s="79">
        <v>6617</v>
      </c>
      <c r="P4319" s="82">
        <v>5296</v>
      </c>
      <c r="Q4319" s="83">
        <f>IFERROR(O4319/P4319,"-")</f>
        <v>1.2494335347432024</v>
      </c>
      <c r="W4319" s="1" t="str">
        <f t="shared" si="575"/>
        <v>40福岡県</v>
      </c>
    </row>
    <row r="4320" spans="1:23" x14ac:dyDescent="0.15">
      <c r="A4320" s="8">
        <f t="shared" si="574"/>
        <v>288</v>
      </c>
      <c r="B4320" s="8">
        <f>B4319</f>
        <v>4012</v>
      </c>
      <c r="D4320" s="65"/>
      <c r="E4320" s="75" t="s">
        <v>32</v>
      </c>
      <c r="F4320" s="76">
        <v>2414</v>
      </c>
      <c r="G4320" s="77">
        <f>IFERROR(F4320/P4320,"-")</f>
        <v>0.50031088082901554</v>
      </c>
      <c r="H4320" s="78">
        <v>2885</v>
      </c>
      <c r="I4320" s="78">
        <v>2851</v>
      </c>
      <c r="J4320" s="78">
        <v>2991</v>
      </c>
      <c r="K4320" s="78">
        <v>3004</v>
      </c>
      <c r="L4320" s="79">
        <v>3008</v>
      </c>
      <c r="M4320" s="80">
        <f>IFERROR(L4320/F4320,"-")</f>
        <v>1.2460646230323116</v>
      </c>
      <c r="N4320" s="81">
        <f>L4320-F4320</f>
        <v>594</v>
      </c>
      <c r="O4320" s="79">
        <v>3068</v>
      </c>
      <c r="P4320" s="82">
        <v>4825</v>
      </c>
      <c r="Q4320" s="83">
        <f>IFERROR(O4320/P4320,"-")</f>
        <v>0.63585492227979279</v>
      </c>
      <c r="W4320" s="1" t="str">
        <f t="shared" si="575"/>
        <v>40福岡県</v>
      </c>
    </row>
    <row r="4321" spans="1:23" ht="14.25" thickBot="1" x14ac:dyDescent="0.2">
      <c r="A4321" s="8">
        <f t="shared" si="574"/>
        <v>288</v>
      </c>
      <c r="B4321" s="8">
        <f>B4320</f>
        <v>4012</v>
      </c>
      <c r="D4321" s="84"/>
      <c r="E4321" s="85" t="s">
        <v>33</v>
      </c>
      <c r="F4321" s="86">
        <v>5569</v>
      </c>
      <c r="G4321" s="87">
        <f>IFERROR(F4321/P4321,"-")</f>
        <v>1.3709995076317085</v>
      </c>
      <c r="H4321" s="88">
        <v>5496</v>
      </c>
      <c r="I4321" s="88">
        <v>4759</v>
      </c>
      <c r="J4321" s="88">
        <v>4895</v>
      </c>
      <c r="K4321" s="88">
        <v>4852</v>
      </c>
      <c r="L4321" s="89">
        <v>4777</v>
      </c>
      <c r="M4321" s="90">
        <f>IFERROR(L4321/F4321,"-")</f>
        <v>0.85778416232716825</v>
      </c>
      <c r="N4321" s="91">
        <f>L4321-F4321</f>
        <v>-792</v>
      </c>
      <c r="O4321" s="89">
        <v>4799</v>
      </c>
      <c r="P4321" s="92">
        <v>4062</v>
      </c>
      <c r="Q4321" s="93">
        <f>IFERROR(O4321/P4321,"-")</f>
        <v>1.1814377154111275</v>
      </c>
      <c r="W4321" s="1" t="str">
        <f t="shared" si="575"/>
        <v>40福岡県</v>
      </c>
    </row>
    <row r="4322" spans="1:23" s="5" customFormat="1" x14ac:dyDescent="0.15">
      <c r="A4322" s="94">
        <f t="shared" si="574"/>
        <v>288</v>
      </c>
      <c r="B4322" s="94">
        <f>B4321</f>
        <v>4012</v>
      </c>
      <c r="D4322" s="95"/>
      <c r="E4322" s="96" t="s">
        <v>34</v>
      </c>
      <c r="F4322" s="97">
        <v>0.96568627450980393</v>
      </c>
      <c r="G4322" s="98"/>
      <c r="H4322" s="97">
        <v>0.94358974358974357</v>
      </c>
      <c r="I4322" s="97">
        <v>0.96756756756756757</v>
      </c>
      <c r="J4322" s="97">
        <v>0.93922651933701662</v>
      </c>
      <c r="K4322" s="97">
        <v>0.97109826589595372</v>
      </c>
      <c r="L4322" s="97">
        <v>0.97058823529411764</v>
      </c>
      <c r="M4322" s="99"/>
      <c r="N4322" s="99"/>
      <c r="O4322" s="100"/>
      <c r="P4322" s="100"/>
      <c r="Q4322" s="99"/>
      <c r="W4322" s="5" t="str">
        <f t="shared" si="575"/>
        <v>40福岡県</v>
      </c>
    </row>
    <row r="4323" spans="1:23" x14ac:dyDescent="0.15">
      <c r="A4323" s="8">
        <f>(ROW()+12)/15</f>
        <v>289</v>
      </c>
      <c r="B4323" s="8"/>
      <c r="C4323" s="101">
        <f>(ROW()+12)/15</f>
        <v>289</v>
      </c>
      <c r="D4323" s="101"/>
      <c r="R4323" s="1" t="str">
        <f>"（"&amp;H4325&amp;"　"&amp;H4326&amp;"構想区域）"</f>
        <v>（福岡県　京築構想区域）</v>
      </c>
      <c r="W4323" s="1" t="str">
        <f>TEXT(F4325,"0?")&amp;H4325</f>
        <v>40福岡県</v>
      </c>
    </row>
    <row r="4324" spans="1:23" ht="14.25" thickBot="1" x14ac:dyDescent="0.2">
      <c r="A4324" s="8">
        <f t="shared" ref="A4324:A4337" si="576">A4323</f>
        <v>289</v>
      </c>
      <c r="B4324" s="8"/>
      <c r="C4324" s="1" t="s">
        <v>3</v>
      </c>
      <c r="W4324" s="1" t="str">
        <f>W4323</f>
        <v>40福岡県</v>
      </c>
    </row>
    <row r="4325" spans="1:23" x14ac:dyDescent="0.15">
      <c r="A4325" s="8">
        <f t="shared" si="576"/>
        <v>289</v>
      </c>
      <c r="B4325" s="8">
        <v>4013</v>
      </c>
      <c r="D4325" s="10" t="s">
        <v>4</v>
      </c>
      <c r="E4325" s="11"/>
      <c r="F4325" s="12">
        <f>QUOTIENT(F4326,100)</f>
        <v>40</v>
      </c>
      <c r="G4325" s="13"/>
      <c r="H4325" s="14" t="s">
        <v>338</v>
      </c>
      <c r="I4325" s="15"/>
      <c r="N4325" s="16"/>
      <c r="W4325" s="1" t="str">
        <f t="shared" ref="W4325:W4337" si="577">W4324</f>
        <v>40福岡県</v>
      </c>
    </row>
    <row r="4326" spans="1:23" x14ac:dyDescent="0.15">
      <c r="A4326" s="8">
        <f t="shared" si="576"/>
        <v>289</v>
      </c>
      <c r="B4326" s="8">
        <f>B4325</f>
        <v>4013</v>
      </c>
      <c r="D4326" s="17" t="s">
        <v>5</v>
      </c>
      <c r="E4326" s="18"/>
      <c r="F4326" s="19">
        <f>B4326</f>
        <v>4013</v>
      </c>
      <c r="G4326" s="20"/>
      <c r="H4326" s="21" t="s">
        <v>351</v>
      </c>
      <c r="I4326" s="22"/>
      <c r="N4326" s="16"/>
      <c r="W4326" s="1" t="str">
        <f t="shared" si="577"/>
        <v>40福岡県</v>
      </c>
    </row>
    <row r="4327" spans="1:23" x14ac:dyDescent="0.15">
      <c r="A4327" s="8">
        <f t="shared" si="576"/>
        <v>289</v>
      </c>
      <c r="B4327" s="8">
        <f>B4326</f>
        <v>4013</v>
      </c>
      <c r="D4327" s="23" t="s">
        <v>6</v>
      </c>
      <c r="E4327" s="24"/>
      <c r="F4327" s="25">
        <v>18.330200000000001</v>
      </c>
      <c r="G4327" s="26"/>
      <c r="H4327" s="26"/>
      <c r="I4327" s="27"/>
      <c r="J4327" s="28"/>
      <c r="K4327" s="28"/>
      <c r="M4327" s="28"/>
      <c r="N4327" s="29"/>
      <c r="O4327" s="30" t="s">
        <v>7</v>
      </c>
      <c r="W4327" s="1" t="str">
        <f t="shared" si="577"/>
        <v>40福岡県</v>
      </c>
    </row>
    <row r="4328" spans="1:23" ht="14.25" thickBot="1" x14ac:dyDescent="0.2">
      <c r="A4328" s="8">
        <f t="shared" si="576"/>
        <v>289</v>
      </c>
      <c r="B4328" s="8">
        <f>B4327</f>
        <v>4013</v>
      </c>
      <c r="D4328" s="31" t="s">
        <v>8</v>
      </c>
      <c r="E4328" s="32"/>
      <c r="F4328" s="33">
        <v>569.25</v>
      </c>
      <c r="G4328" s="34"/>
      <c r="H4328" s="34"/>
      <c r="I4328" s="35"/>
      <c r="J4328" s="36"/>
      <c r="K4328" s="36"/>
      <c r="M4328" s="36"/>
      <c r="O4328" s="37">
        <v>-0.376</v>
      </c>
      <c r="P4328" s="37"/>
      <c r="W4328" s="1" t="str">
        <f t="shared" si="577"/>
        <v>40福岡県</v>
      </c>
    </row>
    <row r="4329" spans="1:23" ht="14.25" thickBot="1" x14ac:dyDescent="0.2">
      <c r="A4329" s="8">
        <f t="shared" si="576"/>
        <v>289</v>
      </c>
      <c r="B4329" s="8"/>
      <c r="C4329" s="1" t="s">
        <v>9</v>
      </c>
      <c r="W4329" s="1" t="str">
        <f t="shared" si="577"/>
        <v>40福岡県</v>
      </c>
    </row>
    <row r="4330" spans="1:23" ht="13.5" customHeight="1" x14ac:dyDescent="0.15">
      <c r="A4330" s="8">
        <f t="shared" si="576"/>
        <v>289</v>
      </c>
      <c r="B4330" s="8"/>
      <c r="D4330" s="38"/>
      <c r="E4330" s="39"/>
      <c r="F4330" s="40" t="s">
        <v>10</v>
      </c>
      <c r="G4330" s="41"/>
      <c r="H4330" s="42" t="s">
        <v>11</v>
      </c>
      <c r="I4330" s="42" t="s">
        <v>12</v>
      </c>
      <c r="J4330" s="42" t="s">
        <v>13</v>
      </c>
      <c r="K4330" s="42" t="s">
        <v>14</v>
      </c>
      <c r="L4330" s="43" t="s">
        <v>15</v>
      </c>
      <c r="M4330" s="41"/>
      <c r="N4330" s="41"/>
      <c r="O4330" s="43" t="s">
        <v>16</v>
      </c>
      <c r="P4330" s="41"/>
      <c r="Q4330" s="44"/>
      <c r="W4330" s="1" t="str">
        <f t="shared" si="577"/>
        <v>40福岡県</v>
      </c>
    </row>
    <row r="4331" spans="1:23" ht="32.25" thickBot="1" x14ac:dyDescent="0.2">
      <c r="A4331" s="8">
        <f t="shared" si="576"/>
        <v>289</v>
      </c>
      <c r="B4331" s="8"/>
      <c r="D4331" s="45"/>
      <c r="E4331" s="46"/>
      <c r="F4331" s="47" t="s">
        <v>17</v>
      </c>
      <c r="G4331" s="48" t="s">
        <v>18</v>
      </c>
      <c r="H4331" s="49" t="s">
        <v>19</v>
      </c>
      <c r="I4331" s="49" t="s">
        <v>20</v>
      </c>
      <c r="J4331" s="49" t="s">
        <v>21</v>
      </c>
      <c r="K4331" s="49" t="s">
        <v>22</v>
      </c>
      <c r="L4331" s="50" t="s">
        <v>23</v>
      </c>
      <c r="M4331" s="51" t="s">
        <v>24</v>
      </c>
      <c r="N4331" s="52" t="s">
        <v>25</v>
      </c>
      <c r="O4331" s="53" t="s">
        <v>26</v>
      </c>
      <c r="P4331" s="51" t="s">
        <v>27</v>
      </c>
      <c r="Q4331" s="54" t="s">
        <v>28</v>
      </c>
      <c r="W4331" s="1" t="str">
        <f t="shared" si="577"/>
        <v>40福岡県</v>
      </c>
    </row>
    <row r="4332" spans="1:23" ht="14.25" thickTop="1" x14ac:dyDescent="0.15">
      <c r="A4332" s="8">
        <f t="shared" si="576"/>
        <v>289</v>
      </c>
      <c r="B4332" s="8">
        <f>B4327</f>
        <v>4013</v>
      </c>
      <c r="D4332" s="55"/>
      <c r="E4332" s="56" t="s">
        <v>29</v>
      </c>
      <c r="F4332" s="57">
        <f>SUM(F4333:F4336)</f>
        <v>1860</v>
      </c>
      <c r="G4332" s="58">
        <f>IFERROR(F4332/P4332,"-")</f>
        <v>1.0304709141274238</v>
      </c>
      <c r="H4332" s="59">
        <f>SUM(H4333:H4336)</f>
        <v>1748</v>
      </c>
      <c r="I4332" s="59">
        <f>SUM(I4333:I4336)</f>
        <v>1738</v>
      </c>
      <c r="J4332" s="59">
        <f>SUM(J4333:J4336)</f>
        <v>1564</v>
      </c>
      <c r="K4332" s="59">
        <f>SUM(K4333:K4336)</f>
        <v>1663</v>
      </c>
      <c r="L4332" s="60">
        <f>SUM(L4333:L4336)</f>
        <v>1673</v>
      </c>
      <c r="M4332" s="61">
        <f>IFERROR(L4332/F4332,"-")</f>
        <v>0.89946236559139781</v>
      </c>
      <c r="N4332" s="62">
        <f>L4332-F4332</f>
        <v>-187</v>
      </c>
      <c r="O4332" s="60">
        <f>SUM(O4333:O4336)</f>
        <v>1655</v>
      </c>
      <c r="P4332" s="63">
        <f>SUM(P4333:P4336)</f>
        <v>1805</v>
      </c>
      <c r="Q4332" s="64">
        <f>IFERROR(O4332/P4332,"-")</f>
        <v>0.91689750692520777</v>
      </c>
      <c r="W4332" s="1" t="str">
        <f t="shared" si="577"/>
        <v>40福岡県</v>
      </c>
    </row>
    <row r="4333" spans="1:23" x14ac:dyDescent="0.15">
      <c r="A4333" s="8">
        <f t="shared" si="576"/>
        <v>289</v>
      </c>
      <c r="B4333" s="8">
        <f>B4332</f>
        <v>4013</v>
      </c>
      <c r="D4333" s="65"/>
      <c r="E4333" s="66" t="s">
        <v>30</v>
      </c>
      <c r="F4333" s="67">
        <v>78</v>
      </c>
      <c r="G4333" s="68">
        <f>IFERROR(F4333/P4333,"-")</f>
        <v>0.65546218487394958</v>
      </c>
      <c r="H4333" s="69">
        <v>22</v>
      </c>
      <c r="I4333" s="69">
        <v>14</v>
      </c>
      <c r="J4333" s="69">
        <v>22</v>
      </c>
      <c r="K4333" s="69">
        <v>22</v>
      </c>
      <c r="L4333" s="70">
        <v>18</v>
      </c>
      <c r="M4333" s="71">
        <f>IFERROR(L4333/F4333,"-")</f>
        <v>0.23076923076923078</v>
      </c>
      <c r="N4333" s="72">
        <f>L4333-F4333</f>
        <v>-60</v>
      </c>
      <c r="O4333" s="70">
        <v>18</v>
      </c>
      <c r="P4333" s="73">
        <v>119</v>
      </c>
      <c r="Q4333" s="74">
        <f>IFERROR(O4333/P4333,"-")</f>
        <v>0.15126050420168066</v>
      </c>
      <c r="W4333" s="1" t="str">
        <f t="shared" si="577"/>
        <v>40福岡県</v>
      </c>
    </row>
    <row r="4334" spans="1:23" x14ac:dyDescent="0.15">
      <c r="A4334" s="8">
        <f t="shared" si="576"/>
        <v>289</v>
      </c>
      <c r="B4334" s="8">
        <f>B4333</f>
        <v>4013</v>
      </c>
      <c r="D4334" s="65"/>
      <c r="E4334" s="75" t="s">
        <v>31</v>
      </c>
      <c r="F4334" s="76">
        <v>632</v>
      </c>
      <c r="G4334" s="77">
        <f>IFERROR(F4334/P4334,"-")</f>
        <v>1.6943699731903485</v>
      </c>
      <c r="H4334" s="78">
        <v>683</v>
      </c>
      <c r="I4334" s="78">
        <v>698</v>
      </c>
      <c r="J4334" s="78">
        <v>579</v>
      </c>
      <c r="K4334" s="78">
        <v>672</v>
      </c>
      <c r="L4334" s="79">
        <v>681</v>
      </c>
      <c r="M4334" s="80">
        <f>IFERROR(L4334/F4334,"-")</f>
        <v>1.0775316455696202</v>
      </c>
      <c r="N4334" s="81">
        <f>L4334-F4334</f>
        <v>49</v>
      </c>
      <c r="O4334" s="79">
        <v>663</v>
      </c>
      <c r="P4334" s="82">
        <v>373</v>
      </c>
      <c r="Q4334" s="83">
        <f>IFERROR(O4334/P4334,"-")</f>
        <v>1.7774798927613942</v>
      </c>
      <c r="W4334" s="1" t="str">
        <f t="shared" si="577"/>
        <v>40福岡県</v>
      </c>
    </row>
    <row r="4335" spans="1:23" x14ac:dyDescent="0.15">
      <c r="A4335" s="8">
        <f t="shared" si="576"/>
        <v>289</v>
      </c>
      <c r="B4335" s="8">
        <f>B4334</f>
        <v>4013</v>
      </c>
      <c r="D4335" s="65"/>
      <c r="E4335" s="75" t="s">
        <v>32</v>
      </c>
      <c r="F4335" s="76">
        <v>231</v>
      </c>
      <c r="G4335" s="77">
        <f>IFERROR(F4335/P4335,"-")</f>
        <v>0.3285917496443812</v>
      </c>
      <c r="H4335" s="78">
        <v>329</v>
      </c>
      <c r="I4335" s="78">
        <v>322</v>
      </c>
      <c r="J4335" s="78">
        <v>252</v>
      </c>
      <c r="K4335" s="78">
        <v>252</v>
      </c>
      <c r="L4335" s="79">
        <v>257</v>
      </c>
      <c r="M4335" s="80">
        <f>IFERROR(L4335/F4335,"-")</f>
        <v>1.1125541125541125</v>
      </c>
      <c r="N4335" s="81">
        <f>L4335-F4335</f>
        <v>26</v>
      </c>
      <c r="O4335" s="79">
        <v>257</v>
      </c>
      <c r="P4335" s="82">
        <v>703</v>
      </c>
      <c r="Q4335" s="83">
        <f>IFERROR(O4335/P4335,"-")</f>
        <v>0.3655761024182077</v>
      </c>
      <c r="W4335" s="1" t="str">
        <f t="shared" si="577"/>
        <v>40福岡県</v>
      </c>
    </row>
    <row r="4336" spans="1:23" ht="14.25" thickBot="1" x14ac:dyDescent="0.2">
      <c r="A4336" s="8">
        <f t="shared" si="576"/>
        <v>289</v>
      </c>
      <c r="B4336" s="8">
        <f>B4335</f>
        <v>4013</v>
      </c>
      <c r="D4336" s="84"/>
      <c r="E4336" s="85" t="s">
        <v>33</v>
      </c>
      <c r="F4336" s="86">
        <v>919</v>
      </c>
      <c r="G4336" s="87">
        <f>IFERROR(F4336/P4336,"-")</f>
        <v>1.5065573770491802</v>
      </c>
      <c r="H4336" s="88">
        <v>714</v>
      </c>
      <c r="I4336" s="88">
        <v>704</v>
      </c>
      <c r="J4336" s="88">
        <v>711</v>
      </c>
      <c r="K4336" s="88">
        <v>717</v>
      </c>
      <c r="L4336" s="89">
        <v>717</v>
      </c>
      <c r="M4336" s="90">
        <f>IFERROR(L4336/F4336,"-")</f>
        <v>0.78019586507072902</v>
      </c>
      <c r="N4336" s="91">
        <f>L4336-F4336</f>
        <v>-202</v>
      </c>
      <c r="O4336" s="89">
        <v>717</v>
      </c>
      <c r="P4336" s="92">
        <v>610</v>
      </c>
      <c r="Q4336" s="93">
        <f>IFERROR(O4336/P4336,"-")</f>
        <v>1.1754098360655738</v>
      </c>
      <c r="W4336" s="1" t="str">
        <f t="shared" si="577"/>
        <v>40福岡県</v>
      </c>
    </row>
    <row r="4337" spans="1:23" s="5" customFormat="1" x14ac:dyDescent="0.15">
      <c r="A4337" s="94">
        <f t="shared" si="576"/>
        <v>289</v>
      </c>
      <c r="B4337" s="94">
        <f>B4336</f>
        <v>4013</v>
      </c>
      <c r="D4337" s="95"/>
      <c r="E4337" s="96" t="s">
        <v>34</v>
      </c>
      <c r="F4337" s="97">
        <v>0.96875</v>
      </c>
      <c r="G4337" s="98"/>
      <c r="H4337" s="97">
        <v>0.93333333333333335</v>
      </c>
      <c r="I4337" s="97">
        <v>0.96551724137931039</v>
      </c>
      <c r="J4337" s="97">
        <v>0.9285714285714286</v>
      </c>
      <c r="K4337" s="97">
        <v>0.9642857142857143</v>
      </c>
      <c r="L4337" s="97">
        <v>0.96153846153846156</v>
      </c>
      <c r="M4337" s="99"/>
      <c r="N4337" s="99"/>
      <c r="O4337" s="100"/>
      <c r="P4337" s="100"/>
      <c r="Q4337" s="99"/>
      <c r="W4337" s="5" t="str">
        <f t="shared" si="577"/>
        <v>40福岡県</v>
      </c>
    </row>
    <row r="4338" spans="1:23" x14ac:dyDescent="0.15">
      <c r="A4338" s="8">
        <f>(ROW()+12)/15</f>
        <v>290</v>
      </c>
      <c r="B4338" s="8"/>
      <c r="C4338" s="101">
        <f>(ROW()+12)/15</f>
        <v>290</v>
      </c>
      <c r="D4338" s="101"/>
      <c r="R4338" s="1" t="str">
        <f>"（"&amp;H4340&amp;"　"&amp;H4341&amp;"構想区域）"</f>
        <v>（佐賀県　中部構想区域）</v>
      </c>
      <c r="W4338" s="1" t="str">
        <f>TEXT(F4340,"0?")&amp;H4340</f>
        <v>41佐賀県</v>
      </c>
    </row>
    <row r="4339" spans="1:23" ht="14.25" thickBot="1" x14ac:dyDescent="0.2">
      <c r="A4339" s="8">
        <f t="shared" ref="A4339:A4352" si="578">A4338</f>
        <v>290</v>
      </c>
      <c r="B4339" s="8"/>
      <c r="C4339" s="1" t="s">
        <v>3</v>
      </c>
      <c r="W4339" s="1" t="str">
        <f>W4338</f>
        <v>41佐賀県</v>
      </c>
    </row>
    <row r="4340" spans="1:23" x14ac:dyDescent="0.15">
      <c r="A4340" s="8">
        <f t="shared" si="578"/>
        <v>290</v>
      </c>
      <c r="B4340" s="8">
        <v>4101</v>
      </c>
      <c r="D4340" s="10" t="s">
        <v>4</v>
      </c>
      <c r="E4340" s="11"/>
      <c r="F4340" s="12">
        <f>QUOTIENT(F4341,100)</f>
        <v>41</v>
      </c>
      <c r="G4340" s="13"/>
      <c r="H4340" s="14" t="s">
        <v>352</v>
      </c>
      <c r="I4340" s="15"/>
      <c r="N4340" s="16"/>
      <c r="W4340" s="1" t="str">
        <f t="shared" ref="W4340:W4352" si="579">W4339</f>
        <v>41佐賀県</v>
      </c>
    </row>
    <row r="4341" spans="1:23" x14ac:dyDescent="0.15">
      <c r="A4341" s="8">
        <f t="shared" si="578"/>
        <v>290</v>
      </c>
      <c r="B4341" s="8">
        <f>B4340</f>
        <v>4101</v>
      </c>
      <c r="D4341" s="17" t="s">
        <v>5</v>
      </c>
      <c r="E4341" s="18"/>
      <c r="F4341" s="19">
        <f>B4341</f>
        <v>4101</v>
      </c>
      <c r="G4341" s="20"/>
      <c r="H4341" s="21" t="s">
        <v>291</v>
      </c>
      <c r="I4341" s="22"/>
      <c r="N4341" s="16"/>
      <c r="W4341" s="1" t="str">
        <f t="shared" si="579"/>
        <v>41佐賀県</v>
      </c>
    </row>
    <row r="4342" spans="1:23" x14ac:dyDescent="0.15">
      <c r="A4342" s="8">
        <f t="shared" si="578"/>
        <v>290</v>
      </c>
      <c r="B4342" s="8">
        <f>B4341</f>
        <v>4101</v>
      </c>
      <c r="D4342" s="23" t="s">
        <v>6</v>
      </c>
      <c r="E4342" s="24"/>
      <c r="F4342" s="25">
        <v>34.289299999999997</v>
      </c>
      <c r="G4342" s="26"/>
      <c r="H4342" s="26"/>
      <c r="I4342" s="27"/>
      <c r="J4342" s="28"/>
      <c r="K4342" s="28"/>
      <c r="M4342" s="28"/>
      <c r="N4342" s="29"/>
      <c r="O4342" s="30" t="s">
        <v>7</v>
      </c>
      <c r="W4342" s="1" t="str">
        <f t="shared" si="579"/>
        <v>41佐賀県</v>
      </c>
    </row>
    <row r="4343" spans="1:23" ht="14.25" thickBot="1" x14ac:dyDescent="0.2">
      <c r="A4343" s="8">
        <f t="shared" si="578"/>
        <v>290</v>
      </c>
      <c r="B4343" s="8">
        <f>B4342</f>
        <v>4101</v>
      </c>
      <c r="D4343" s="31" t="s">
        <v>8</v>
      </c>
      <c r="E4343" s="32"/>
      <c r="F4343" s="33">
        <v>793.73</v>
      </c>
      <c r="G4343" s="34"/>
      <c r="H4343" s="34"/>
      <c r="I4343" s="35"/>
      <c r="J4343" s="36"/>
      <c r="K4343" s="36"/>
      <c r="M4343" s="36"/>
      <c r="O4343" s="37">
        <v>8.6000000000000007E-2</v>
      </c>
      <c r="P4343" s="37"/>
      <c r="W4343" s="1" t="str">
        <f t="shared" si="579"/>
        <v>41佐賀県</v>
      </c>
    </row>
    <row r="4344" spans="1:23" ht="14.25" thickBot="1" x14ac:dyDescent="0.2">
      <c r="A4344" s="8">
        <f t="shared" si="578"/>
        <v>290</v>
      </c>
      <c r="B4344" s="8"/>
      <c r="C4344" s="1" t="s">
        <v>9</v>
      </c>
      <c r="W4344" s="1" t="str">
        <f t="shared" si="579"/>
        <v>41佐賀県</v>
      </c>
    </row>
    <row r="4345" spans="1:23" ht="13.5" customHeight="1" x14ac:dyDescent="0.15">
      <c r="A4345" s="8">
        <f t="shared" si="578"/>
        <v>290</v>
      </c>
      <c r="B4345" s="8"/>
      <c r="D4345" s="38"/>
      <c r="E4345" s="39"/>
      <c r="F4345" s="40" t="s">
        <v>10</v>
      </c>
      <c r="G4345" s="41"/>
      <c r="H4345" s="42" t="s">
        <v>11</v>
      </c>
      <c r="I4345" s="42" t="s">
        <v>12</v>
      </c>
      <c r="J4345" s="42" t="s">
        <v>13</v>
      </c>
      <c r="K4345" s="42" t="s">
        <v>14</v>
      </c>
      <c r="L4345" s="43" t="s">
        <v>15</v>
      </c>
      <c r="M4345" s="41"/>
      <c r="N4345" s="41"/>
      <c r="O4345" s="43" t="s">
        <v>16</v>
      </c>
      <c r="P4345" s="41"/>
      <c r="Q4345" s="44"/>
      <c r="W4345" s="1" t="str">
        <f t="shared" si="579"/>
        <v>41佐賀県</v>
      </c>
    </row>
    <row r="4346" spans="1:23" ht="32.25" thickBot="1" x14ac:dyDescent="0.2">
      <c r="A4346" s="8">
        <f t="shared" si="578"/>
        <v>290</v>
      </c>
      <c r="B4346" s="8"/>
      <c r="D4346" s="45"/>
      <c r="E4346" s="46"/>
      <c r="F4346" s="47" t="s">
        <v>17</v>
      </c>
      <c r="G4346" s="48" t="s">
        <v>18</v>
      </c>
      <c r="H4346" s="49" t="s">
        <v>19</v>
      </c>
      <c r="I4346" s="49" t="s">
        <v>20</v>
      </c>
      <c r="J4346" s="49" t="s">
        <v>21</v>
      </c>
      <c r="K4346" s="49" t="s">
        <v>22</v>
      </c>
      <c r="L4346" s="50" t="s">
        <v>23</v>
      </c>
      <c r="M4346" s="51" t="s">
        <v>24</v>
      </c>
      <c r="N4346" s="52" t="s">
        <v>25</v>
      </c>
      <c r="O4346" s="53" t="s">
        <v>26</v>
      </c>
      <c r="P4346" s="51" t="s">
        <v>27</v>
      </c>
      <c r="Q4346" s="54" t="s">
        <v>28</v>
      </c>
      <c r="W4346" s="1" t="str">
        <f t="shared" si="579"/>
        <v>41佐賀県</v>
      </c>
    </row>
    <row r="4347" spans="1:23" ht="14.25" thickTop="1" x14ac:dyDescent="0.15">
      <c r="A4347" s="8">
        <f t="shared" si="578"/>
        <v>290</v>
      </c>
      <c r="B4347" s="8">
        <f>B4342</f>
        <v>4101</v>
      </c>
      <c r="D4347" s="55"/>
      <c r="E4347" s="56" t="s">
        <v>29</v>
      </c>
      <c r="F4347" s="57">
        <f>SUM(F4348:F4351)</f>
        <v>4890</v>
      </c>
      <c r="G4347" s="58">
        <f>IFERROR(F4347/P4347,"-")</f>
        <v>1.2784313725490195</v>
      </c>
      <c r="H4347" s="59">
        <f>SUM(H4348:H4351)</f>
        <v>4866</v>
      </c>
      <c r="I4347" s="59">
        <f>SUM(I4348:I4351)</f>
        <v>4637</v>
      </c>
      <c r="J4347" s="59">
        <f>SUM(J4348:J4351)</f>
        <v>4772</v>
      </c>
      <c r="K4347" s="59">
        <f>SUM(K4348:K4351)</f>
        <v>4397</v>
      </c>
      <c r="L4347" s="60">
        <f>SUM(L4348:L4351)</f>
        <v>4799</v>
      </c>
      <c r="M4347" s="61">
        <f>IFERROR(L4347/F4347,"-")</f>
        <v>0.9813905930470348</v>
      </c>
      <c r="N4347" s="62">
        <f>L4347-F4347</f>
        <v>-91</v>
      </c>
      <c r="O4347" s="60">
        <f>SUM(O4348:O4351)</f>
        <v>4679</v>
      </c>
      <c r="P4347" s="63">
        <f>SUM(P4348:P4351)</f>
        <v>3825</v>
      </c>
      <c r="Q4347" s="64">
        <f>IFERROR(O4347/P4347,"-")</f>
        <v>1.2232679738562091</v>
      </c>
      <c r="W4347" s="1" t="str">
        <f t="shared" si="579"/>
        <v>41佐賀県</v>
      </c>
    </row>
    <row r="4348" spans="1:23" x14ac:dyDescent="0.15">
      <c r="A4348" s="8">
        <f t="shared" si="578"/>
        <v>290</v>
      </c>
      <c r="B4348" s="8">
        <f>B4347</f>
        <v>4101</v>
      </c>
      <c r="D4348" s="65"/>
      <c r="E4348" s="66" t="s">
        <v>30</v>
      </c>
      <c r="F4348" s="67">
        <v>103</v>
      </c>
      <c r="G4348" s="68">
        <f>IFERROR(F4348/P4348,"-")</f>
        <v>0.2768817204301075</v>
      </c>
      <c r="H4348" s="69">
        <v>124</v>
      </c>
      <c r="I4348" s="69">
        <v>130</v>
      </c>
      <c r="J4348" s="69">
        <v>129</v>
      </c>
      <c r="K4348" s="69">
        <v>129</v>
      </c>
      <c r="L4348" s="70">
        <v>133</v>
      </c>
      <c r="M4348" s="71">
        <f>IFERROR(L4348/F4348,"-")</f>
        <v>1.2912621359223302</v>
      </c>
      <c r="N4348" s="72">
        <f>L4348-F4348</f>
        <v>30</v>
      </c>
      <c r="O4348" s="70">
        <v>133</v>
      </c>
      <c r="P4348" s="73">
        <v>372</v>
      </c>
      <c r="Q4348" s="74">
        <f>IFERROR(O4348/P4348,"-")</f>
        <v>0.35752688172043012</v>
      </c>
      <c r="W4348" s="1" t="str">
        <f t="shared" si="579"/>
        <v>41佐賀県</v>
      </c>
    </row>
    <row r="4349" spans="1:23" x14ac:dyDescent="0.15">
      <c r="A4349" s="8">
        <f t="shared" si="578"/>
        <v>290</v>
      </c>
      <c r="B4349" s="8">
        <f>B4348</f>
        <v>4101</v>
      </c>
      <c r="D4349" s="65"/>
      <c r="E4349" s="75" t="s">
        <v>31</v>
      </c>
      <c r="F4349" s="76">
        <v>2663</v>
      </c>
      <c r="G4349" s="77">
        <f>IFERROR(F4349/P4349,"-")</f>
        <v>2.2799657534246576</v>
      </c>
      <c r="H4349" s="78">
        <v>2558</v>
      </c>
      <c r="I4349" s="78">
        <v>2431</v>
      </c>
      <c r="J4349" s="78">
        <v>2386</v>
      </c>
      <c r="K4349" s="78">
        <v>2258</v>
      </c>
      <c r="L4349" s="79">
        <v>2358</v>
      </c>
      <c r="M4349" s="80">
        <f>IFERROR(L4349/F4349,"-")</f>
        <v>0.88546751783702593</v>
      </c>
      <c r="N4349" s="81">
        <f>L4349-F4349</f>
        <v>-305</v>
      </c>
      <c r="O4349" s="79">
        <v>2153</v>
      </c>
      <c r="P4349" s="82">
        <v>1168</v>
      </c>
      <c r="Q4349" s="83">
        <f>IFERROR(O4349/P4349,"-")</f>
        <v>1.8433219178082192</v>
      </c>
      <c r="W4349" s="1" t="str">
        <f t="shared" si="579"/>
        <v>41佐賀県</v>
      </c>
    </row>
    <row r="4350" spans="1:23" x14ac:dyDescent="0.15">
      <c r="A4350" s="8">
        <f t="shared" si="578"/>
        <v>290</v>
      </c>
      <c r="B4350" s="8">
        <f>B4349</f>
        <v>4101</v>
      </c>
      <c r="D4350" s="65"/>
      <c r="E4350" s="75" t="s">
        <v>32</v>
      </c>
      <c r="F4350" s="76">
        <v>763</v>
      </c>
      <c r="G4350" s="77">
        <f>IFERROR(F4350/P4350,"-")</f>
        <v>0.53356643356643352</v>
      </c>
      <c r="H4350" s="78">
        <v>864</v>
      </c>
      <c r="I4350" s="78">
        <v>772</v>
      </c>
      <c r="J4350" s="78">
        <v>896</v>
      </c>
      <c r="K4350" s="78">
        <v>928</v>
      </c>
      <c r="L4350" s="79">
        <v>1108</v>
      </c>
      <c r="M4350" s="80">
        <f>IFERROR(L4350/F4350,"-")</f>
        <v>1.4521625163826999</v>
      </c>
      <c r="N4350" s="81">
        <f>L4350-F4350</f>
        <v>345</v>
      </c>
      <c r="O4350" s="79">
        <v>1107</v>
      </c>
      <c r="P4350" s="82">
        <v>1430</v>
      </c>
      <c r="Q4350" s="83">
        <f>IFERROR(O4350/P4350,"-")</f>
        <v>0.77412587412587408</v>
      </c>
      <c r="W4350" s="1" t="str">
        <f t="shared" si="579"/>
        <v>41佐賀県</v>
      </c>
    </row>
    <row r="4351" spans="1:23" ht="14.25" thickBot="1" x14ac:dyDescent="0.2">
      <c r="A4351" s="8">
        <f t="shared" si="578"/>
        <v>290</v>
      </c>
      <c r="B4351" s="8">
        <f>B4350</f>
        <v>4101</v>
      </c>
      <c r="D4351" s="84"/>
      <c r="E4351" s="85" t="s">
        <v>33</v>
      </c>
      <c r="F4351" s="86">
        <v>1361</v>
      </c>
      <c r="G4351" s="87">
        <f>IFERROR(F4351/P4351,"-")</f>
        <v>1.591812865497076</v>
      </c>
      <c r="H4351" s="88">
        <v>1320</v>
      </c>
      <c r="I4351" s="88">
        <v>1304</v>
      </c>
      <c r="J4351" s="88">
        <v>1361</v>
      </c>
      <c r="K4351" s="88">
        <v>1082</v>
      </c>
      <c r="L4351" s="89">
        <v>1200</v>
      </c>
      <c r="M4351" s="90">
        <f>IFERROR(L4351/F4351,"-")</f>
        <v>0.88170462894930202</v>
      </c>
      <c r="N4351" s="91">
        <f>L4351-F4351</f>
        <v>-161</v>
      </c>
      <c r="O4351" s="89">
        <v>1286</v>
      </c>
      <c r="P4351" s="92">
        <v>855</v>
      </c>
      <c r="Q4351" s="93">
        <f>IFERROR(O4351/P4351,"-")</f>
        <v>1.5040935672514619</v>
      </c>
      <c r="W4351" s="1" t="str">
        <f t="shared" si="579"/>
        <v>41佐賀県</v>
      </c>
    </row>
    <row r="4352" spans="1:23" s="5" customFormat="1" x14ac:dyDescent="0.15">
      <c r="A4352" s="94">
        <f t="shared" si="578"/>
        <v>290</v>
      </c>
      <c r="B4352" s="94">
        <f>B4351</f>
        <v>4101</v>
      </c>
      <c r="D4352" s="95"/>
      <c r="E4352" s="96" t="s">
        <v>34</v>
      </c>
      <c r="F4352" s="97">
        <v>0.92708333333333337</v>
      </c>
      <c r="G4352" s="98"/>
      <c r="H4352" s="97">
        <v>0.94505494505494503</v>
      </c>
      <c r="I4352" s="97">
        <v>0.9550561797752809</v>
      </c>
      <c r="J4352" s="97">
        <v>0.96590909090909094</v>
      </c>
      <c r="K4352" s="97">
        <v>0.9285714285714286</v>
      </c>
      <c r="L4352" s="97">
        <v>0.97619047619047616</v>
      </c>
      <c r="M4352" s="99"/>
      <c r="N4352" s="99"/>
      <c r="O4352" s="100"/>
      <c r="P4352" s="100"/>
      <c r="Q4352" s="99"/>
      <c r="W4352" s="5" t="str">
        <f t="shared" si="579"/>
        <v>41佐賀県</v>
      </c>
    </row>
    <row r="4353" spans="1:23" x14ac:dyDescent="0.15">
      <c r="A4353" s="8">
        <f>(ROW()+12)/15</f>
        <v>291</v>
      </c>
      <c r="B4353" s="8"/>
      <c r="C4353" s="101">
        <f>(ROW()+12)/15</f>
        <v>291</v>
      </c>
      <c r="D4353" s="101"/>
      <c r="R4353" s="1" t="str">
        <f>"（"&amp;H4355&amp;"　"&amp;H4356&amp;"構想区域）"</f>
        <v>（佐賀県　東部構想区域）</v>
      </c>
      <c r="W4353" s="1" t="str">
        <f>TEXT(F4355,"0?")&amp;H4355</f>
        <v>41佐賀県</v>
      </c>
    </row>
    <row r="4354" spans="1:23" ht="14.25" thickBot="1" x14ac:dyDescent="0.2">
      <c r="A4354" s="8">
        <f t="shared" ref="A4354:A4367" si="580">A4353</f>
        <v>291</v>
      </c>
      <c r="B4354" s="8"/>
      <c r="C4354" s="1" t="s">
        <v>3</v>
      </c>
      <c r="W4354" s="1" t="str">
        <f>W4353</f>
        <v>41佐賀県</v>
      </c>
    </row>
    <row r="4355" spans="1:23" x14ac:dyDescent="0.15">
      <c r="A4355" s="8">
        <f t="shared" si="580"/>
        <v>291</v>
      </c>
      <c r="B4355" s="8">
        <v>4102</v>
      </c>
      <c r="D4355" s="10" t="s">
        <v>4</v>
      </c>
      <c r="E4355" s="11"/>
      <c r="F4355" s="12">
        <f>QUOTIENT(F4356,100)</f>
        <v>41</v>
      </c>
      <c r="G4355" s="13"/>
      <c r="H4355" s="14" t="s">
        <v>352</v>
      </c>
      <c r="I4355" s="15"/>
      <c r="N4355" s="16"/>
      <c r="W4355" s="1" t="str">
        <f t="shared" ref="W4355:W4367" si="581">W4354</f>
        <v>41佐賀県</v>
      </c>
    </row>
    <row r="4356" spans="1:23" x14ac:dyDescent="0.15">
      <c r="A4356" s="8">
        <f t="shared" si="580"/>
        <v>291</v>
      </c>
      <c r="B4356" s="8">
        <f>B4355</f>
        <v>4102</v>
      </c>
      <c r="D4356" s="17" t="s">
        <v>5</v>
      </c>
      <c r="E4356" s="18"/>
      <c r="F4356" s="19">
        <f>B4356</f>
        <v>4102</v>
      </c>
      <c r="G4356" s="20"/>
      <c r="H4356" s="21" t="s">
        <v>129</v>
      </c>
      <c r="I4356" s="22"/>
      <c r="N4356" s="16"/>
      <c r="W4356" s="1" t="str">
        <f t="shared" si="581"/>
        <v>41佐賀県</v>
      </c>
    </row>
    <row r="4357" spans="1:23" x14ac:dyDescent="0.15">
      <c r="A4357" s="8">
        <f t="shared" si="580"/>
        <v>291</v>
      </c>
      <c r="B4357" s="8">
        <f>B4356</f>
        <v>4102</v>
      </c>
      <c r="D4357" s="23" t="s">
        <v>6</v>
      </c>
      <c r="E4357" s="24"/>
      <c r="F4357" s="25">
        <v>12.6243</v>
      </c>
      <c r="G4357" s="26"/>
      <c r="H4357" s="26"/>
      <c r="I4357" s="27"/>
      <c r="J4357" s="28"/>
      <c r="K4357" s="28"/>
      <c r="M4357" s="28"/>
      <c r="N4357" s="29"/>
      <c r="O4357" s="30" t="s">
        <v>7</v>
      </c>
      <c r="W4357" s="1" t="str">
        <f t="shared" si="581"/>
        <v>41佐賀県</v>
      </c>
    </row>
    <row r="4358" spans="1:23" ht="14.25" thickBot="1" x14ac:dyDescent="0.2">
      <c r="A4358" s="8">
        <f t="shared" si="580"/>
        <v>291</v>
      </c>
      <c r="B4358" s="8">
        <f>B4357</f>
        <v>4102</v>
      </c>
      <c r="D4358" s="31" t="s">
        <v>8</v>
      </c>
      <c r="E4358" s="32"/>
      <c r="F4358" s="33">
        <v>158.59</v>
      </c>
      <c r="G4358" s="34"/>
      <c r="H4358" s="34"/>
      <c r="I4358" s="35"/>
      <c r="J4358" s="36"/>
      <c r="K4358" s="36"/>
      <c r="M4358" s="36"/>
      <c r="O4358" s="37">
        <v>-0.24200000000000005</v>
      </c>
      <c r="P4358" s="37"/>
      <c r="W4358" s="1" t="str">
        <f t="shared" si="581"/>
        <v>41佐賀県</v>
      </c>
    </row>
    <row r="4359" spans="1:23" ht="14.25" thickBot="1" x14ac:dyDescent="0.2">
      <c r="A4359" s="8">
        <f t="shared" si="580"/>
        <v>291</v>
      </c>
      <c r="B4359" s="8"/>
      <c r="C4359" s="1" t="s">
        <v>9</v>
      </c>
      <c r="W4359" s="1" t="str">
        <f t="shared" si="581"/>
        <v>41佐賀県</v>
      </c>
    </row>
    <row r="4360" spans="1:23" ht="13.5" customHeight="1" x14ac:dyDescent="0.15">
      <c r="A4360" s="8">
        <f t="shared" si="580"/>
        <v>291</v>
      </c>
      <c r="B4360" s="8"/>
      <c r="D4360" s="38"/>
      <c r="E4360" s="39"/>
      <c r="F4360" s="40" t="s">
        <v>10</v>
      </c>
      <c r="G4360" s="41"/>
      <c r="H4360" s="42" t="s">
        <v>11</v>
      </c>
      <c r="I4360" s="42" t="s">
        <v>12</v>
      </c>
      <c r="J4360" s="42" t="s">
        <v>13</v>
      </c>
      <c r="K4360" s="42" t="s">
        <v>14</v>
      </c>
      <c r="L4360" s="43" t="s">
        <v>15</v>
      </c>
      <c r="M4360" s="41"/>
      <c r="N4360" s="41"/>
      <c r="O4360" s="43" t="s">
        <v>16</v>
      </c>
      <c r="P4360" s="41"/>
      <c r="Q4360" s="44"/>
      <c r="W4360" s="1" t="str">
        <f t="shared" si="581"/>
        <v>41佐賀県</v>
      </c>
    </row>
    <row r="4361" spans="1:23" ht="32.25" thickBot="1" x14ac:dyDescent="0.2">
      <c r="A4361" s="8">
        <f t="shared" si="580"/>
        <v>291</v>
      </c>
      <c r="B4361" s="8"/>
      <c r="D4361" s="45"/>
      <c r="E4361" s="46"/>
      <c r="F4361" s="47" t="s">
        <v>17</v>
      </c>
      <c r="G4361" s="48" t="s">
        <v>18</v>
      </c>
      <c r="H4361" s="49" t="s">
        <v>19</v>
      </c>
      <c r="I4361" s="49" t="s">
        <v>20</v>
      </c>
      <c r="J4361" s="49" t="s">
        <v>21</v>
      </c>
      <c r="K4361" s="49" t="s">
        <v>22</v>
      </c>
      <c r="L4361" s="50" t="s">
        <v>23</v>
      </c>
      <c r="M4361" s="51" t="s">
        <v>24</v>
      </c>
      <c r="N4361" s="52" t="s">
        <v>25</v>
      </c>
      <c r="O4361" s="53" t="s">
        <v>26</v>
      </c>
      <c r="P4361" s="51" t="s">
        <v>27</v>
      </c>
      <c r="Q4361" s="54" t="s">
        <v>28</v>
      </c>
      <c r="W4361" s="1" t="str">
        <f t="shared" si="581"/>
        <v>41佐賀県</v>
      </c>
    </row>
    <row r="4362" spans="1:23" ht="14.25" thickTop="1" x14ac:dyDescent="0.15">
      <c r="A4362" s="8">
        <f t="shared" si="580"/>
        <v>291</v>
      </c>
      <c r="B4362" s="8">
        <f>B4357</f>
        <v>4102</v>
      </c>
      <c r="D4362" s="55"/>
      <c r="E4362" s="56" t="s">
        <v>29</v>
      </c>
      <c r="F4362" s="57">
        <f>SUM(F4363:F4366)</f>
        <v>1333</v>
      </c>
      <c r="G4362" s="58">
        <f>IFERROR(F4362/P4362,"-")</f>
        <v>0.98887240356083084</v>
      </c>
      <c r="H4362" s="59">
        <f>SUM(H4363:H4366)</f>
        <v>1535</v>
      </c>
      <c r="I4362" s="59">
        <f>SUM(I4363:I4366)</f>
        <v>1678</v>
      </c>
      <c r="J4362" s="59">
        <f>SUM(J4363:J4366)</f>
        <v>1690</v>
      </c>
      <c r="K4362" s="59">
        <f>SUM(K4363:K4366)</f>
        <v>1549</v>
      </c>
      <c r="L4362" s="60">
        <f>SUM(L4363:L4366)</f>
        <v>1761</v>
      </c>
      <c r="M4362" s="61">
        <f>IFERROR(L4362/F4362,"-")</f>
        <v>1.3210802700675168</v>
      </c>
      <c r="N4362" s="62">
        <f>L4362-F4362</f>
        <v>428</v>
      </c>
      <c r="O4362" s="60">
        <f>SUM(O4363:O4366)</f>
        <v>1742</v>
      </c>
      <c r="P4362" s="63">
        <f>SUM(P4363:P4366)</f>
        <v>1348</v>
      </c>
      <c r="Q4362" s="64">
        <f>IFERROR(O4362/P4362,"-")</f>
        <v>1.2922848664688427</v>
      </c>
      <c r="W4362" s="1" t="str">
        <f t="shared" si="581"/>
        <v>41佐賀県</v>
      </c>
    </row>
    <row r="4363" spans="1:23" x14ac:dyDescent="0.15">
      <c r="A4363" s="8">
        <f t="shared" si="580"/>
        <v>291</v>
      </c>
      <c r="B4363" s="8">
        <f>B4362</f>
        <v>4102</v>
      </c>
      <c r="D4363" s="65"/>
      <c r="E4363" s="66" t="s">
        <v>30</v>
      </c>
      <c r="F4363" s="67">
        <v>0</v>
      </c>
      <c r="G4363" s="68">
        <f>IFERROR(F4363/P4363,"-")</f>
        <v>0</v>
      </c>
      <c r="H4363" s="69">
        <v>8</v>
      </c>
      <c r="I4363" s="69">
        <v>8</v>
      </c>
      <c r="J4363" s="69">
        <v>0</v>
      </c>
      <c r="K4363" s="69">
        <v>8</v>
      </c>
      <c r="L4363" s="70">
        <v>20</v>
      </c>
      <c r="M4363" s="71" t="str">
        <f>IFERROR(L4363/F4363,"-")</f>
        <v>-</v>
      </c>
      <c r="N4363" s="72">
        <f>L4363-F4363</f>
        <v>20</v>
      </c>
      <c r="O4363" s="70">
        <v>20</v>
      </c>
      <c r="P4363" s="73">
        <v>31</v>
      </c>
      <c r="Q4363" s="74">
        <f>IFERROR(O4363/P4363,"-")</f>
        <v>0.64516129032258063</v>
      </c>
      <c r="W4363" s="1" t="str">
        <f t="shared" si="581"/>
        <v>41佐賀県</v>
      </c>
    </row>
    <row r="4364" spans="1:23" x14ac:dyDescent="0.15">
      <c r="A4364" s="8">
        <f t="shared" si="580"/>
        <v>291</v>
      </c>
      <c r="B4364" s="8">
        <f>B4363</f>
        <v>4102</v>
      </c>
      <c r="D4364" s="65"/>
      <c r="E4364" s="75" t="s">
        <v>31</v>
      </c>
      <c r="F4364" s="76">
        <v>454</v>
      </c>
      <c r="G4364" s="77">
        <f>IFERROR(F4364/P4364,"-")</f>
        <v>1.5874125874125875</v>
      </c>
      <c r="H4364" s="78">
        <v>457</v>
      </c>
      <c r="I4364" s="78">
        <v>351</v>
      </c>
      <c r="J4364" s="78">
        <v>411</v>
      </c>
      <c r="K4364" s="78">
        <v>441</v>
      </c>
      <c r="L4364" s="79">
        <v>404</v>
      </c>
      <c r="M4364" s="80">
        <f>IFERROR(L4364/F4364,"-")</f>
        <v>0.88986784140969166</v>
      </c>
      <c r="N4364" s="81">
        <f>L4364-F4364</f>
        <v>-50</v>
      </c>
      <c r="O4364" s="79">
        <v>404</v>
      </c>
      <c r="P4364" s="82">
        <v>286</v>
      </c>
      <c r="Q4364" s="83">
        <f>IFERROR(O4364/P4364,"-")</f>
        <v>1.4125874125874125</v>
      </c>
      <c r="W4364" s="1" t="str">
        <f t="shared" si="581"/>
        <v>41佐賀県</v>
      </c>
    </row>
    <row r="4365" spans="1:23" x14ac:dyDescent="0.15">
      <c r="A4365" s="8">
        <f t="shared" si="580"/>
        <v>291</v>
      </c>
      <c r="B4365" s="8">
        <f>B4364</f>
        <v>4102</v>
      </c>
      <c r="D4365" s="65"/>
      <c r="E4365" s="75" t="s">
        <v>32</v>
      </c>
      <c r="F4365" s="76">
        <v>154</v>
      </c>
      <c r="G4365" s="77">
        <f>IFERROR(F4365/P4365,"-")</f>
        <v>0.32627118644067798</v>
      </c>
      <c r="H4365" s="78">
        <v>239</v>
      </c>
      <c r="I4365" s="78">
        <v>358</v>
      </c>
      <c r="J4365" s="78">
        <v>422</v>
      </c>
      <c r="K4365" s="78">
        <v>422</v>
      </c>
      <c r="L4365" s="79">
        <v>499</v>
      </c>
      <c r="M4365" s="80">
        <f>IFERROR(L4365/F4365,"-")</f>
        <v>3.2402597402597402</v>
      </c>
      <c r="N4365" s="81">
        <f>L4365-F4365</f>
        <v>345</v>
      </c>
      <c r="O4365" s="79">
        <v>480</v>
      </c>
      <c r="P4365" s="82">
        <v>472</v>
      </c>
      <c r="Q4365" s="83">
        <f>IFERROR(O4365/P4365,"-")</f>
        <v>1.0169491525423728</v>
      </c>
      <c r="W4365" s="1" t="str">
        <f t="shared" si="581"/>
        <v>41佐賀県</v>
      </c>
    </row>
    <row r="4366" spans="1:23" ht="14.25" thickBot="1" x14ac:dyDescent="0.2">
      <c r="A4366" s="8">
        <f t="shared" si="580"/>
        <v>291</v>
      </c>
      <c r="B4366" s="8">
        <f>B4365</f>
        <v>4102</v>
      </c>
      <c r="D4366" s="84"/>
      <c r="E4366" s="85" t="s">
        <v>33</v>
      </c>
      <c r="F4366" s="86">
        <v>725</v>
      </c>
      <c r="G4366" s="87">
        <f>IFERROR(F4366/P4366,"-")</f>
        <v>1.2969588550983899</v>
      </c>
      <c r="H4366" s="88">
        <v>831</v>
      </c>
      <c r="I4366" s="88">
        <v>961</v>
      </c>
      <c r="J4366" s="88">
        <v>857</v>
      </c>
      <c r="K4366" s="88">
        <v>678</v>
      </c>
      <c r="L4366" s="89">
        <v>838</v>
      </c>
      <c r="M4366" s="90">
        <f>IFERROR(L4366/F4366,"-")</f>
        <v>1.1558620689655172</v>
      </c>
      <c r="N4366" s="91">
        <f>L4366-F4366</f>
        <v>113</v>
      </c>
      <c r="O4366" s="89">
        <v>838</v>
      </c>
      <c r="P4366" s="92">
        <v>559</v>
      </c>
      <c r="Q4366" s="93">
        <f>IFERROR(O4366/P4366,"-")</f>
        <v>1.4991055456171736</v>
      </c>
      <c r="W4366" s="1" t="str">
        <f t="shared" si="581"/>
        <v>41佐賀県</v>
      </c>
    </row>
    <row r="4367" spans="1:23" s="5" customFormat="1" x14ac:dyDescent="0.15">
      <c r="A4367" s="94">
        <f t="shared" si="580"/>
        <v>291</v>
      </c>
      <c r="B4367" s="94">
        <f>B4366</f>
        <v>4102</v>
      </c>
      <c r="D4367" s="95"/>
      <c r="E4367" s="96" t="s">
        <v>34</v>
      </c>
      <c r="F4367" s="97">
        <v>0.7931034482758621</v>
      </c>
      <c r="G4367" s="98"/>
      <c r="H4367" s="97">
        <v>0.93333333333333335</v>
      </c>
      <c r="I4367" s="97">
        <v>0.92592592592592593</v>
      </c>
      <c r="J4367" s="97">
        <v>0.96296296296296291</v>
      </c>
      <c r="K4367" s="97">
        <v>0.88461538461538458</v>
      </c>
      <c r="L4367" s="97">
        <v>0.875</v>
      </c>
      <c r="M4367" s="99"/>
      <c r="N4367" s="99"/>
      <c r="O4367" s="100"/>
      <c r="P4367" s="100"/>
      <c r="Q4367" s="99"/>
      <c r="W4367" s="5" t="str">
        <f t="shared" si="581"/>
        <v>41佐賀県</v>
      </c>
    </row>
    <row r="4368" spans="1:23" x14ac:dyDescent="0.15">
      <c r="A4368" s="8">
        <f>(ROW()+12)/15</f>
        <v>292</v>
      </c>
      <c r="B4368" s="8"/>
      <c r="C4368" s="101">
        <f>(ROW()+12)/15</f>
        <v>292</v>
      </c>
      <c r="D4368" s="101"/>
      <c r="R4368" s="1" t="str">
        <f>"（"&amp;H4370&amp;"　"&amp;H4371&amp;"構想区域）"</f>
        <v>（佐賀県　北部構想区域）</v>
      </c>
      <c r="W4368" s="1" t="str">
        <f>TEXT(F4370,"0?")&amp;H4370</f>
        <v>41佐賀県</v>
      </c>
    </row>
    <row r="4369" spans="1:23" ht="14.25" thickBot="1" x14ac:dyDescent="0.2">
      <c r="A4369" s="8">
        <f t="shared" ref="A4369:A4382" si="582">A4368</f>
        <v>292</v>
      </c>
      <c r="B4369" s="8"/>
      <c r="C4369" s="1" t="s">
        <v>3</v>
      </c>
      <c r="W4369" s="1" t="str">
        <f>W4368</f>
        <v>41佐賀県</v>
      </c>
    </row>
    <row r="4370" spans="1:23" x14ac:dyDescent="0.15">
      <c r="A4370" s="8">
        <f t="shared" si="582"/>
        <v>292</v>
      </c>
      <c r="B4370" s="8">
        <v>4103</v>
      </c>
      <c r="D4370" s="10" t="s">
        <v>4</v>
      </c>
      <c r="E4370" s="11"/>
      <c r="F4370" s="12">
        <f>QUOTIENT(F4371,100)</f>
        <v>41</v>
      </c>
      <c r="G4370" s="13"/>
      <c r="H4370" s="14" t="s">
        <v>352</v>
      </c>
      <c r="I4370" s="15"/>
      <c r="N4370" s="16"/>
      <c r="W4370" s="1" t="str">
        <f t="shared" ref="W4370:W4382" si="583">W4369</f>
        <v>41佐賀県</v>
      </c>
    </row>
    <row r="4371" spans="1:23" x14ac:dyDescent="0.15">
      <c r="A4371" s="8">
        <f t="shared" si="582"/>
        <v>292</v>
      </c>
      <c r="B4371" s="8">
        <f>B4370</f>
        <v>4103</v>
      </c>
      <c r="D4371" s="17" t="s">
        <v>5</v>
      </c>
      <c r="E4371" s="18"/>
      <c r="F4371" s="19">
        <f>B4371</f>
        <v>4103</v>
      </c>
      <c r="G4371" s="20"/>
      <c r="H4371" s="21" t="s">
        <v>135</v>
      </c>
      <c r="I4371" s="22"/>
      <c r="N4371" s="16"/>
      <c r="W4371" s="1" t="str">
        <f t="shared" si="583"/>
        <v>41佐賀県</v>
      </c>
    </row>
    <row r="4372" spans="1:23" x14ac:dyDescent="0.15">
      <c r="A4372" s="8">
        <f t="shared" si="582"/>
        <v>292</v>
      </c>
      <c r="B4372" s="8">
        <f>B4371</f>
        <v>4103</v>
      </c>
      <c r="D4372" s="23" t="s">
        <v>6</v>
      </c>
      <c r="E4372" s="24"/>
      <c r="F4372" s="25">
        <v>12.2982</v>
      </c>
      <c r="G4372" s="26"/>
      <c r="H4372" s="26"/>
      <c r="I4372" s="27"/>
      <c r="J4372" s="28"/>
      <c r="K4372" s="28"/>
      <c r="M4372" s="28"/>
      <c r="N4372" s="29"/>
      <c r="O4372" s="30" t="s">
        <v>7</v>
      </c>
      <c r="W4372" s="1" t="str">
        <f t="shared" si="583"/>
        <v>41佐賀県</v>
      </c>
    </row>
    <row r="4373" spans="1:23" ht="14.25" thickBot="1" x14ac:dyDescent="0.2">
      <c r="A4373" s="8">
        <f t="shared" si="582"/>
        <v>292</v>
      </c>
      <c r="B4373" s="8">
        <f>B4372</f>
        <v>4103</v>
      </c>
      <c r="D4373" s="31" t="s">
        <v>8</v>
      </c>
      <c r="E4373" s="32"/>
      <c r="F4373" s="33">
        <v>523.51</v>
      </c>
      <c r="G4373" s="34"/>
      <c r="H4373" s="34"/>
      <c r="I4373" s="35"/>
      <c r="J4373" s="36"/>
      <c r="K4373" s="36"/>
      <c r="M4373" s="36"/>
      <c r="O4373" s="37">
        <v>-0.114</v>
      </c>
      <c r="P4373" s="37"/>
      <c r="W4373" s="1" t="str">
        <f t="shared" si="583"/>
        <v>41佐賀県</v>
      </c>
    </row>
    <row r="4374" spans="1:23" ht="14.25" thickBot="1" x14ac:dyDescent="0.2">
      <c r="A4374" s="8">
        <f t="shared" si="582"/>
        <v>292</v>
      </c>
      <c r="B4374" s="8"/>
      <c r="C4374" s="1" t="s">
        <v>9</v>
      </c>
      <c r="W4374" s="1" t="str">
        <f t="shared" si="583"/>
        <v>41佐賀県</v>
      </c>
    </row>
    <row r="4375" spans="1:23" ht="13.5" customHeight="1" x14ac:dyDescent="0.15">
      <c r="A4375" s="8">
        <f t="shared" si="582"/>
        <v>292</v>
      </c>
      <c r="B4375" s="8"/>
      <c r="D4375" s="38"/>
      <c r="E4375" s="39"/>
      <c r="F4375" s="40" t="s">
        <v>10</v>
      </c>
      <c r="G4375" s="41"/>
      <c r="H4375" s="42" t="s">
        <v>11</v>
      </c>
      <c r="I4375" s="42" t="s">
        <v>12</v>
      </c>
      <c r="J4375" s="42" t="s">
        <v>13</v>
      </c>
      <c r="K4375" s="42" t="s">
        <v>14</v>
      </c>
      <c r="L4375" s="43" t="s">
        <v>15</v>
      </c>
      <c r="M4375" s="41"/>
      <c r="N4375" s="41"/>
      <c r="O4375" s="43" t="s">
        <v>16</v>
      </c>
      <c r="P4375" s="41"/>
      <c r="Q4375" s="44"/>
      <c r="W4375" s="1" t="str">
        <f t="shared" si="583"/>
        <v>41佐賀県</v>
      </c>
    </row>
    <row r="4376" spans="1:23" ht="32.25" thickBot="1" x14ac:dyDescent="0.2">
      <c r="A4376" s="8">
        <f t="shared" si="582"/>
        <v>292</v>
      </c>
      <c r="B4376" s="8"/>
      <c r="D4376" s="45"/>
      <c r="E4376" s="46"/>
      <c r="F4376" s="47" t="s">
        <v>17</v>
      </c>
      <c r="G4376" s="48" t="s">
        <v>18</v>
      </c>
      <c r="H4376" s="49" t="s">
        <v>19</v>
      </c>
      <c r="I4376" s="49" t="s">
        <v>20</v>
      </c>
      <c r="J4376" s="49" t="s">
        <v>21</v>
      </c>
      <c r="K4376" s="49" t="s">
        <v>22</v>
      </c>
      <c r="L4376" s="50" t="s">
        <v>23</v>
      </c>
      <c r="M4376" s="51" t="s">
        <v>24</v>
      </c>
      <c r="N4376" s="52" t="s">
        <v>25</v>
      </c>
      <c r="O4376" s="53" t="s">
        <v>26</v>
      </c>
      <c r="P4376" s="51" t="s">
        <v>27</v>
      </c>
      <c r="Q4376" s="54" t="s">
        <v>28</v>
      </c>
      <c r="W4376" s="1" t="str">
        <f t="shared" si="583"/>
        <v>41佐賀県</v>
      </c>
    </row>
    <row r="4377" spans="1:23" ht="14.25" thickTop="1" x14ac:dyDescent="0.15">
      <c r="A4377" s="8">
        <f t="shared" si="582"/>
        <v>292</v>
      </c>
      <c r="B4377" s="8">
        <f>B4372</f>
        <v>4103</v>
      </c>
      <c r="D4377" s="55"/>
      <c r="E4377" s="56" t="s">
        <v>29</v>
      </c>
      <c r="F4377" s="57">
        <f>SUM(F4378:F4381)</f>
        <v>1755</v>
      </c>
      <c r="G4377" s="58">
        <f>IFERROR(F4377/P4377,"-")</f>
        <v>1.481012658227848</v>
      </c>
      <c r="H4377" s="59">
        <f>SUM(H4378:H4381)</f>
        <v>1623</v>
      </c>
      <c r="I4377" s="59">
        <f>SUM(I4378:I4381)</f>
        <v>1600</v>
      </c>
      <c r="J4377" s="59">
        <f>SUM(J4378:J4381)</f>
        <v>1596</v>
      </c>
      <c r="K4377" s="59">
        <f>SUM(K4378:K4381)</f>
        <v>1470</v>
      </c>
      <c r="L4377" s="60">
        <f>SUM(L4378:L4381)</f>
        <v>1548</v>
      </c>
      <c r="M4377" s="61">
        <f>IFERROR(L4377/F4377,"-")</f>
        <v>0.88205128205128203</v>
      </c>
      <c r="N4377" s="62">
        <f>L4377-F4377</f>
        <v>-207</v>
      </c>
      <c r="O4377" s="60">
        <f>SUM(O4378:O4381)</f>
        <v>1538</v>
      </c>
      <c r="P4377" s="63">
        <f>SUM(P4378:P4381)</f>
        <v>1185</v>
      </c>
      <c r="Q4377" s="64">
        <f>IFERROR(O4377/P4377,"-")</f>
        <v>1.2978902953586497</v>
      </c>
      <c r="W4377" s="1" t="str">
        <f t="shared" si="583"/>
        <v>41佐賀県</v>
      </c>
    </row>
    <row r="4378" spans="1:23" x14ac:dyDescent="0.15">
      <c r="A4378" s="8">
        <f t="shared" si="582"/>
        <v>292</v>
      </c>
      <c r="B4378" s="8">
        <f>B4377</f>
        <v>4103</v>
      </c>
      <c r="D4378" s="65"/>
      <c r="E4378" s="66" t="s">
        <v>30</v>
      </c>
      <c r="F4378" s="67">
        <v>15</v>
      </c>
      <c r="G4378" s="68">
        <f>IFERROR(F4378/P4378,"-")</f>
        <v>0.14851485148514851</v>
      </c>
      <c r="H4378" s="69">
        <v>16</v>
      </c>
      <c r="I4378" s="69">
        <v>16</v>
      </c>
      <c r="J4378" s="69">
        <v>16</v>
      </c>
      <c r="K4378" s="69">
        <v>16</v>
      </c>
      <c r="L4378" s="70">
        <v>16</v>
      </c>
      <c r="M4378" s="71">
        <f>IFERROR(L4378/F4378,"-")</f>
        <v>1.0666666666666667</v>
      </c>
      <c r="N4378" s="72">
        <f>L4378-F4378</f>
        <v>1</v>
      </c>
      <c r="O4378" s="70">
        <v>77</v>
      </c>
      <c r="P4378" s="73">
        <v>101</v>
      </c>
      <c r="Q4378" s="74">
        <f>IFERROR(O4378/P4378,"-")</f>
        <v>0.76237623762376239</v>
      </c>
      <c r="W4378" s="1" t="str">
        <f t="shared" si="583"/>
        <v>41佐賀県</v>
      </c>
    </row>
    <row r="4379" spans="1:23" x14ac:dyDescent="0.15">
      <c r="A4379" s="8">
        <f t="shared" si="582"/>
        <v>292</v>
      </c>
      <c r="B4379" s="8">
        <f>B4378</f>
        <v>4103</v>
      </c>
      <c r="D4379" s="65"/>
      <c r="E4379" s="75" t="s">
        <v>31</v>
      </c>
      <c r="F4379" s="76">
        <v>709</v>
      </c>
      <c r="G4379" s="77">
        <f>IFERROR(F4379/P4379,"-")</f>
        <v>1.8756613756613756</v>
      </c>
      <c r="H4379" s="78">
        <v>722</v>
      </c>
      <c r="I4379" s="78">
        <v>719</v>
      </c>
      <c r="J4379" s="78">
        <v>771</v>
      </c>
      <c r="K4379" s="78">
        <v>738</v>
      </c>
      <c r="L4379" s="79">
        <v>768</v>
      </c>
      <c r="M4379" s="80">
        <f>IFERROR(L4379/F4379,"-")</f>
        <v>1.0832157968970382</v>
      </c>
      <c r="N4379" s="81">
        <f>L4379-F4379</f>
        <v>59</v>
      </c>
      <c r="O4379" s="79">
        <v>686</v>
      </c>
      <c r="P4379" s="82">
        <v>378</v>
      </c>
      <c r="Q4379" s="83">
        <f>IFERROR(O4379/P4379,"-")</f>
        <v>1.8148148148148149</v>
      </c>
      <c r="W4379" s="1" t="str">
        <f t="shared" si="583"/>
        <v>41佐賀県</v>
      </c>
    </row>
    <row r="4380" spans="1:23" x14ac:dyDescent="0.15">
      <c r="A4380" s="8">
        <f t="shared" si="582"/>
        <v>292</v>
      </c>
      <c r="B4380" s="8">
        <f>B4379</f>
        <v>4103</v>
      </c>
      <c r="D4380" s="65"/>
      <c r="E4380" s="75" t="s">
        <v>32</v>
      </c>
      <c r="F4380" s="76">
        <v>223</v>
      </c>
      <c r="G4380" s="77">
        <f>IFERROR(F4380/P4380,"-")</f>
        <v>0.82899628252788105</v>
      </c>
      <c r="H4380" s="78">
        <v>241</v>
      </c>
      <c r="I4380" s="78">
        <v>222</v>
      </c>
      <c r="J4380" s="78">
        <v>274</v>
      </c>
      <c r="K4380" s="78">
        <v>269</v>
      </c>
      <c r="L4380" s="79">
        <v>239</v>
      </c>
      <c r="M4380" s="80">
        <f>IFERROR(L4380/F4380,"-")</f>
        <v>1.0717488789237668</v>
      </c>
      <c r="N4380" s="81">
        <f>L4380-F4380</f>
        <v>16</v>
      </c>
      <c r="O4380" s="79">
        <v>263</v>
      </c>
      <c r="P4380" s="82">
        <v>269</v>
      </c>
      <c r="Q4380" s="83">
        <f>IFERROR(O4380/P4380,"-")</f>
        <v>0.97769516728624539</v>
      </c>
      <c r="W4380" s="1" t="str">
        <f t="shared" si="583"/>
        <v>41佐賀県</v>
      </c>
    </row>
    <row r="4381" spans="1:23" ht="14.25" thickBot="1" x14ac:dyDescent="0.2">
      <c r="A4381" s="8">
        <f t="shared" si="582"/>
        <v>292</v>
      </c>
      <c r="B4381" s="8">
        <f>B4380</f>
        <v>4103</v>
      </c>
      <c r="D4381" s="84"/>
      <c r="E4381" s="85" t="s">
        <v>33</v>
      </c>
      <c r="F4381" s="86">
        <v>808</v>
      </c>
      <c r="G4381" s="87">
        <f>IFERROR(F4381/P4381,"-")</f>
        <v>1.8489702517162472</v>
      </c>
      <c r="H4381" s="88">
        <v>644</v>
      </c>
      <c r="I4381" s="88">
        <v>643</v>
      </c>
      <c r="J4381" s="88">
        <v>535</v>
      </c>
      <c r="K4381" s="88">
        <v>447</v>
      </c>
      <c r="L4381" s="89">
        <v>525</v>
      </c>
      <c r="M4381" s="90">
        <f>IFERROR(L4381/F4381,"-")</f>
        <v>0.64975247524752477</v>
      </c>
      <c r="N4381" s="91">
        <f>L4381-F4381</f>
        <v>-283</v>
      </c>
      <c r="O4381" s="89">
        <v>512</v>
      </c>
      <c r="P4381" s="92">
        <v>437</v>
      </c>
      <c r="Q4381" s="93">
        <f>IFERROR(O4381/P4381,"-")</f>
        <v>1.1716247139588101</v>
      </c>
      <c r="W4381" s="1" t="str">
        <f t="shared" si="583"/>
        <v>41佐賀県</v>
      </c>
    </row>
    <row r="4382" spans="1:23" s="5" customFormat="1" x14ac:dyDescent="0.15">
      <c r="A4382" s="94">
        <f t="shared" si="582"/>
        <v>292</v>
      </c>
      <c r="B4382" s="94">
        <f>B4381</f>
        <v>4103</v>
      </c>
      <c r="D4382" s="95"/>
      <c r="E4382" s="96" t="s">
        <v>34</v>
      </c>
      <c r="F4382" s="97">
        <v>0.91666666666666663</v>
      </c>
      <c r="G4382" s="98"/>
      <c r="H4382" s="97">
        <v>0.94594594594594594</v>
      </c>
      <c r="I4382" s="97">
        <v>0.94285714285714284</v>
      </c>
      <c r="J4382" s="97">
        <v>0.94117647058823528</v>
      </c>
      <c r="K4382" s="97">
        <v>0.88235294117647056</v>
      </c>
      <c r="L4382" s="97">
        <v>0.96875</v>
      </c>
      <c r="M4382" s="99"/>
      <c r="N4382" s="99"/>
      <c r="O4382" s="100"/>
      <c r="P4382" s="100"/>
      <c r="Q4382" s="99"/>
      <c r="W4382" s="5" t="str">
        <f t="shared" si="583"/>
        <v>41佐賀県</v>
      </c>
    </row>
    <row r="4383" spans="1:23" x14ac:dyDescent="0.15">
      <c r="A4383" s="8">
        <f>(ROW()+12)/15</f>
        <v>293</v>
      </c>
      <c r="B4383" s="8"/>
      <c r="C4383" s="101">
        <f>(ROW()+12)/15</f>
        <v>293</v>
      </c>
      <c r="D4383" s="101"/>
      <c r="R4383" s="1" t="str">
        <f>"（"&amp;H4385&amp;"　"&amp;H4386&amp;"構想区域）"</f>
        <v>（佐賀県　西部構想区域）</v>
      </c>
      <c r="W4383" s="1" t="str">
        <f>TEXT(F4385,"0?")&amp;H4385</f>
        <v>41佐賀県</v>
      </c>
    </row>
    <row r="4384" spans="1:23" ht="14.25" thickBot="1" x14ac:dyDescent="0.2">
      <c r="A4384" s="8">
        <f t="shared" ref="A4384:A4397" si="584">A4383</f>
        <v>293</v>
      </c>
      <c r="B4384" s="8"/>
      <c r="C4384" s="1" t="s">
        <v>3</v>
      </c>
      <c r="W4384" s="1" t="str">
        <f>W4383</f>
        <v>41佐賀県</v>
      </c>
    </row>
    <row r="4385" spans="1:23" x14ac:dyDescent="0.15">
      <c r="A4385" s="8">
        <f t="shared" si="584"/>
        <v>293</v>
      </c>
      <c r="B4385" s="8">
        <v>4104</v>
      </c>
      <c r="D4385" s="10" t="s">
        <v>4</v>
      </c>
      <c r="E4385" s="11"/>
      <c r="F4385" s="12">
        <f>QUOTIENT(F4386,100)</f>
        <v>41</v>
      </c>
      <c r="G4385" s="13"/>
      <c r="H4385" s="14" t="s">
        <v>352</v>
      </c>
      <c r="I4385" s="15"/>
      <c r="N4385" s="16"/>
      <c r="W4385" s="1" t="str">
        <f t="shared" ref="W4385:W4397" si="585">W4384</f>
        <v>41佐賀県</v>
      </c>
    </row>
    <row r="4386" spans="1:23" x14ac:dyDescent="0.15">
      <c r="A4386" s="8">
        <f t="shared" si="584"/>
        <v>293</v>
      </c>
      <c r="B4386" s="8">
        <f>B4385</f>
        <v>4104</v>
      </c>
      <c r="D4386" s="17" t="s">
        <v>5</v>
      </c>
      <c r="E4386" s="18"/>
      <c r="F4386" s="19">
        <f>B4386</f>
        <v>4104</v>
      </c>
      <c r="G4386" s="20"/>
      <c r="H4386" s="21" t="s">
        <v>133</v>
      </c>
      <c r="I4386" s="22"/>
      <c r="N4386" s="16"/>
      <c r="W4386" s="1" t="str">
        <f t="shared" si="585"/>
        <v>41佐賀県</v>
      </c>
    </row>
    <row r="4387" spans="1:23" x14ac:dyDescent="0.15">
      <c r="A4387" s="8">
        <f t="shared" si="584"/>
        <v>293</v>
      </c>
      <c r="B4387" s="8">
        <f>B4386</f>
        <v>4104</v>
      </c>
      <c r="D4387" s="23" t="s">
        <v>6</v>
      </c>
      <c r="E4387" s="24"/>
      <c r="F4387" s="25">
        <v>7.1638999999999999</v>
      </c>
      <c r="G4387" s="26"/>
      <c r="H4387" s="26"/>
      <c r="I4387" s="27"/>
      <c r="J4387" s="28"/>
      <c r="K4387" s="28"/>
      <c r="M4387" s="28"/>
      <c r="N4387" s="29"/>
      <c r="O4387" s="30" t="s">
        <v>7</v>
      </c>
      <c r="W4387" s="1" t="str">
        <f t="shared" si="585"/>
        <v>41佐賀県</v>
      </c>
    </row>
    <row r="4388" spans="1:23" ht="14.25" thickBot="1" x14ac:dyDescent="0.2">
      <c r="A4388" s="8">
        <f t="shared" si="584"/>
        <v>293</v>
      </c>
      <c r="B4388" s="8">
        <f>B4387</f>
        <v>4104</v>
      </c>
      <c r="D4388" s="31" t="s">
        <v>8</v>
      </c>
      <c r="E4388" s="32"/>
      <c r="F4388" s="33">
        <v>321.10000000000002</v>
      </c>
      <c r="G4388" s="34"/>
      <c r="H4388" s="34"/>
      <c r="I4388" s="35"/>
      <c r="J4388" s="36"/>
      <c r="K4388" s="36"/>
      <c r="M4388" s="36"/>
      <c r="O4388" s="37">
        <v>-0.26899999999999996</v>
      </c>
      <c r="P4388" s="37"/>
      <c r="W4388" s="1" t="str">
        <f t="shared" si="585"/>
        <v>41佐賀県</v>
      </c>
    </row>
    <row r="4389" spans="1:23" ht="14.25" thickBot="1" x14ac:dyDescent="0.2">
      <c r="A4389" s="8">
        <f t="shared" si="584"/>
        <v>293</v>
      </c>
      <c r="B4389" s="8"/>
      <c r="C4389" s="1" t="s">
        <v>9</v>
      </c>
      <c r="W4389" s="1" t="str">
        <f t="shared" si="585"/>
        <v>41佐賀県</v>
      </c>
    </row>
    <row r="4390" spans="1:23" ht="13.5" customHeight="1" x14ac:dyDescent="0.15">
      <c r="A4390" s="8">
        <f t="shared" si="584"/>
        <v>293</v>
      </c>
      <c r="B4390" s="8"/>
      <c r="D4390" s="38"/>
      <c r="E4390" s="39"/>
      <c r="F4390" s="40" t="s">
        <v>10</v>
      </c>
      <c r="G4390" s="41"/>
      <c r="H4390" s="42" t="s">
        <v>11</v>
      </c>
      <c r="I4390" s="42" t="s">
        <v>12</v>
      </c>
      <c r="J4390" s="42" t="s">
        <v>13</v>
      </c>
      <c r="K4390" s="42" t="s">
        <v>14</v>
      </c>
      <c r="L4390" s="43" t="s">
        <v>15</v>
      </c>
      <c r="M4390" s="41"/>
      <c r="N4390" s="41"/>
      <c r="O4390" s="43" t="s">
        <v>16</v>
      </c>
      <c r="P4390" s="41"/>
      <c r="Q4390" s="44"/>
      <c r="W4390" s="1" t="str">
        <f t="shared" si="585"/>
        <v>41佐賀県</v>
      </c>
    </row>
    <row r="4391" spans="1:23" ht="32.25" thickBot="1" x14ac:dyDescent="0.2">
      <c r="A4391" s="8">
        <f t="shared" si="584"/>
        <v>293</v>
      </c>
      <c r="B4391" s="8"/>
      <c r="D4391" s="45"/>
      <c r="E4391" s="46"/>
      <c r="F4391" s="47" t="s">
        <v>17</v>
      </c>
      <c r="G4391" s="48" t="s">
        <v>18</v>
      </c>
      <c r="H4391" s="49" t="s">
        <v>19</v>
      </c>
      <c r="I4391" s="49" t="s">
        <v>20</v>
      </c>
      <c r="J4391" s="49" t="s">
        <v>21</v>
      </c>
      <c r="K4391" s="49" t="s">
        <v>22</v>
      </c>
      <c r="L4391" s="50" t="s">
        <v>23</v>
      </c>
      <c r="M4391" s="51" t="s">
        <v>24</v>
      </c>
      <c r="N4391" s="52" t="s">
        <v>25</v>
      </c>
      <c r="O4391" s="53" t="s">
        <v>26</v>
      </c>
      <c r="P4391" s="51" t="s">
        <v>27</v>
      </c>
      <c r="Q4391" s="54" t="s">
        <v>28</v>
      </c>
      <c r="W4391" s="1" t="str">
        <f t="shared" si="585"/>
        <v>41佐賀県</v>
      </c>
    </row>
    <row r="4392" spans="1:23" ht="14.25" thickTop="1" x14ac:dyDescent="0.15">
      <c r="A4392" s="8">
        <f t="shared" si="584"/>
        <v>293</v>
      </c>
      <c r="B4392" s="8">
        <f>B4387</f>
        <v>4104</v>
      </c>
      <c r="D4392" s="55"/>
      <c r="E4392" s="56" t="s">
        <v>29</v>
      </c>
      <c r="F4392" s="57">
        <f>SUM(F4393:F4396)</f>
        <v>1123</v>
      </c>
      <c r="G4392" s="58">
        <f>IFERROR(F4392/P4392,"-")</f>
        <v>1.5618915159944367</v>
      </c>
      <c r="H4392" s="59">
        <f>SUM(H4393:H4396)</f>
        <v>1126</v>
      </c>
      <c r="I4392" s="59">
        <f>SUM(I4393:I4396)</f>
        <v>1126</v>
      </c>
      <c r="J4392" s="59">
        <f>SUM(J4393:J4396)</f>
        <v>1077</v>
      </c>
      <c r="K4392" s="59">
        <f>SUM(K4393:K4396)</f>
        <v>930</v>
      </c>
      <c r="L4392" s="60">
        <f>SUM(L4393:L4396)</f>
        <v>956</v>
      </c>
      <c r="M4392" s="61">
        <f>IFERROR(L4392/F4392,"-")</f>
        <v>0.85129118432769368</v>
      </c>
      <c r="N4392" s="62">
        <f>L4392-F4392</f>
        <v>-167</v>
      </c>
      <c r="O4392" s="60">
        <f>SUM(O4393:O4396)</f>
        <v>949</v>
      </c>
      <c r="P4392" s="63">
        <f>SUM(P4393:P4396)</f>
        <v>719</v>
      </c>
      <c r="Q4392" s="64">
        <f>IFERROR(O4392/P4392,"-")</f>
        <v>1.3198887343532684</v>
      </c>
      <c r="W4392" s="1" t="str">
        <f t="shared" si="585"/>
        <v>41佐賀県</v>
      </c>
    </row>
    <row r="4393" spans="1:23" x14ac:dyDescent="0.15">
      <c r="A4393" s="8">
        <f t="shared" si="584"/>
        <v>293</v>
      </c>
      <c r="B4393" s="8">
        <f>B4392</f>
        <v>4104</v>
      </c>
      <c r="D4393" s="65"/>
      <c r="E4393" s="66" t="s">
        <v>30</v>
      </c>
      <c r="F4393" s="67">
        <v>0</v>
      </c>
      <c r="G4393" s="68">
        <f>IFERROR(F4393/P4393,"-")</f>
        <v>0</v>
      </c>
      <c r="H4393" s="69">
        <v>0</v>
      </c>
      <c r="I4393" s="69">
        <v>0</v>
      </c>
      <c r="J4393" s="69">
        <v>0</v>
      </c>
      <c r="K4393" s="69">
        <v>0</v>
      </c>
      <c r="L4393" s="70">
        <v>0</v>
      </c>
      <c r="M4393" s="71" t="str">
        <f>IFERROR(L4393/F4393,"-")</f>
        <v>-</v>
      </c>
      <c r="N4393" s="72">
        <f>L4393-F4393</f>
        <v>0</v>
      </c>
      <c r="O4393" s="70">
        <v>0</v>
      </c>
      <c r="P4393" s="73">
        <v>32</v>
      </c>
      <c r="Q4393" s="74">
        <f>IFERROR(O4393/P4393,"-")</f>
        <v>0</v>
      </c>
      <c r="W4393" s="1" t="str">
        <f t="shared" si="585"/>
        <v>41佐賀県</v>
      </c>
    </row>
    <row r="4394" spans="1:23" x14ac:dyDescent="0.15">
      <c r="A4394" s="8">
        <f t="shared" si="584"/>
        <v>293</v>
      </c>
      <c r="B4394" s="8">
        <f>B4393</f>
        <v>4104</v>
      </c>
      <c r="D4394" s="65"/>
      <c r="E4394" s="75" t="s">
        <v>31</v>
      </c>
      <c r="F4394" s="76">
        <v>498</v>
      </c>
      <c r="G4394" s="77">
        <f>IFERROR(F4394/P4394,"-")</f>
        <v>2.9122807017543861</v>
      </c>
      <c r="H4394" s="78">
        <v>504</v>
      </c>
      <c r="I4394" s="78">
        <v>485</v>
      </c>
      <c r="J4394" s="78">
        <v>477</v>
      </c>
      <c r="K4394" s="78">
        <v>419</v>
      </c>
      <c r="L4394" s="79">
        <v>412</v>
      </c>
      <c r="M4394" s="80">
        <f>IFERROR(L4394/F4394,"-")</f>
        <v>0.82730923694779113</v>
      </c>
      <c r="N4394" s="81">
        <f>L4394-F4394</f>
        <v>-86</v>
      </c>
      <c r="O4394" s="79">
        <v>400</v>
      </c>
      <c r="P4394" s="82">
        <v>171</v>
      </c>
      <c r="Q4394" s="83">
        <f>IFERROR(O4394/P4394,"-")</f>
        <v>2.3391812865497075</v>
      </c>
      <c r="W4394" s="1" t="str">
        <f t="shared" si="585"/>
        <v>41佐賀県</v>
      </c>
    </row>
    <row r="4395" spans="1:23" x14ac:dyDescent="0.15">
      <c r="A4395" s="8">
        <f t="shared" si="584"/>
        <v>293</v>
      </c>
      <c r="B4395" s="8">
        <f>B4394</f>
        <v>4104</v>
      </c>
      <c r="D4395" s="65"/>
      <c r="E4395" s="75" t="s">
        <v>32</v>
      </c>
      <c r="F4395" s="76">
        <v>158</v>
      </c>
      <c r="G4395" s="77">
        <f>IFERROR(F4395/P4395,"-")</f>
        <v>0.64754098360655743</v>
      </c>
      <c r="H4395" s="78">
        <v>156</v>
      </c>
      <c r="I4395" s="78">
        <v>156</v>
      </c>
      <c r="J4395" s="78">
        <v>208</v>
      </c>
      <c r="K4395" s="78">
        <v>208</v>
      </c>
      <c r="L4395" s="79">
        <v>172</v>
      </c>
      <c r="M4395" s="80">
        <f>IFERROR(L4395/F4395,"-")</f>
        <v>1.0886075949367089</v>
      </c>
      <c r="N4395" s="81">
        <f>L4395-F4395</f>
        <v>14</v>
      </c>
      <c r="O4395" s="79">
        <v>172</v>
      </c>
      <c r="P4395" s="82">
        <v>244</v>
      </c>
      <c r="Q4395" s="83">
        <f>IFERROR(O4395/P4395,"-")</f>
        <v>0.70491803278688525</v>
      </c>
      <c r="W4395" s="1" t="str">
        <f t="shared" si="585"/>
        <v>41佐賀県</v>
      </c>
    </row>
    <row r="4396" spans="1:23" ht="14.25" thickBot="1" x14ac:dyDescent="0.2">
      <c r="A4396" s="8">
        <f t="shared" si="584"/>
        <v>293</v>
      </c>
      <c r="B4396" s="8">
        <f>B4395</f>
        <v>4104</v>
      </c>
      <c r="D4396" s="84"/>
      <c r="E4396" s="85" t="s">
        <v>33</v>
      </c>
      <c r="F4396" s="86">
        <v>467</v>
      </c>
      <c r="G4396" s="87">
        <f>IFERROR(F4396/P4396,"-")</f>
        <v>1.7169117647058822</v>
      </c>
      <c r="H4396" s="88">
        <v>466</v>
      </c>
      <c r="I4396" s="88">
        <v>485</v>
      </c>
      <c r="J4396" s="88">
        <v>392</v>
      </c>
      <c r="K4396" s="88">
        <v>303</v>
      </c>
      <c r="L4396" s="89">
        <v>372</v>
      </c>
      <c r="M4396" s="90">
        <f>IFERROR(L4396/F4396,"-")</f>
        <v>0.79657387580299788</v>
      </c>
      <c r="N4396" s="91">
        <f>L4396-F4396</f>
        <v>-95</v>
      </c>
      <c r="O4396" s="89">
        <v>377</v>
      </c>
      <c r="P4396" s="92">
        <v>272</v>
      </c>
      <c r="Q4396" s="93">
        <f>IFERROR(O4396/P4396,"-")</f>
        <v>1.3860294117647058</v>
      </c>
      <c r="W4396" s="1" t="str">
        <f t="shared" si="585"/>
        <v>41佐賀県</v>
      </c>
    </row>
    <row r="4397" spans="1:23" s="5" customFormat="1" x14ac:dyDescent="0.15">
      <c r="A4397" s="94">
        <f t="shared" si="584"/>
        <v>293</v>
      </c>
      <c r="B4397" s="94">
        <f>B4396</f>
        <v>4104</v>
      </c>
      <c r="D4397" s="95"/>
      <c r="E4397" s="96" t="s">
        <v>34</v>
      </c>
      <c r="F4397" s="97">
        <v>0.92</v>
      </c>
      <c r="G4397" s="98"/>
      <c r="H4397" s="97">
        <v>0.92</v>
      </c>
      <c r="I4397" s="97">
        <v>0.95652173913043481</v>
      </c>
      <c r="J4397" s="97">
        <v>0.90909090909090906</v>
      </c>
      <c r="K4397" s="97">
        <v>1</v>
      </c>
      <c r="L4397" s="97">
        <v>0.94736842105263153</v>
      </c>
      <c r="M4397" s="99"/>
      <c r="N4397" s="99"/>
      <c r="O4397" s="100"/>
      <c r="P4397" s="100"/>
      <c r="Q4397" s="99"/>
      <c r="W4397" s="5" t="str">
        <f t="shared" si="585"/>
        <v>41佐賀県</v>
      </c>
    </row>
    <row r="4398" spans="1:23" x14ac:dyDescent="0.15">
      <c r="A4398" s="8">
        <f>(ROW()+12)/15</f>
        <v>294</v>
      </c>
      <c r="B4398" s="8"/>
      <c r="C4398" s="101">
        <f>(ROW()+12)/15</f>
        <v>294</v>
      </c>
      <c r="D4398" s="101"/>
      <c r="R4398" s="1" t="str">
        <f>"（"&amp;H4400&amp;"　"&amp;H4401&amp;"構想区域）"</f>
        <v>（佐賀県　南部構想区域）</v>
      </c>
      <c r="W4398" s="1" t="str">
        <f>TEXT(F4400,"0?")&amp;H4400</f>
        <v>41佐賀県</v>
      </c>
    </row>
    <row r="4399" spans="1:23" ht="14.25" thickBot="1" x14ac:dyDescent="0.2">
      <c r="A4399" s="8">
        <f t="shared" ref="A4399:A4412" si="586">A4398</f>
        <v>294</v>
      </c>
      <c r="B4399" s="8"/>
      <c r="C4399" s="1" t="s">
        <v>3</v>
      </c>
      <c r="W4399" s="1" t="str">
        <f>W4398</f>
        <v>41佐賀県</v>
      </c>
    </row>
    <row r="4400" spans="1:23" x14ac:dyDescent="0.15">
      <c r="A4400" s="8">
        <f t="shared" si="586"/>
        <v>294</v>
      </c>
      <c r="B4400" s="8">
        <v>4105</v>
      </c>
      <c r="D4400" s="10" t="s">
        <v>4</v>
      </c>
      <c r="E4400" s="11"/>
      <c r="F4400" s="12">
        <f>QUOTIENT(F4401,100)</f>
        <v>41</v>
      </c>
      <c r="G4400" s="13"/>
      <c r="H4400" s="14" t="s">
        <v>352</v>
      </c>
      <c r="I4400" s="15"/>
      <c r="N4400" s="16"/>
      <c r="W4400" s="1" t="str">
        <f t="shared" ref="W4400:W4412" si="587">W4399</f>
        <v>41佐賀県</v>
      </c>
    </row>
    <row r="4401" spans="1:23" x14ac:dyDescent="0.15">
      <c r="A4401" s="8">
        <f t="shared" si="586"/>
        <v>294</v>
      </c>
      <c r="B4401" s="8">
        <f>B4400</f>
        <v>4105</v>
      </c>
      <c r="D4401" s="17" t="s">
        <v>5</v>
      </c>
      <c r="E4401" s="18"/>
      <c r="F4401" s="19">
        <f>B4401</f>
        <v>4105</v>
      </c>
      <c r="G4401" s="20"/>
      <c r="H4401" s="21" t="s">
        <v>127</v>
      </c>
      <c r="I4401" s="22"/>
      <c r="N4401" s="16"/>
      <c r="W4401" s="1" t="str">
        <f t="shared" si="587"/>
        <v>41佐賀県</v>
      </c>
    </row>
    <row r="4402" spans="1:23" x14ac:dyDescent="0.15">
      <c r="A4402" s="8">
        <f t="shared" si="586"/>
        <v>294</v>
      </c>
      <c r="B4402" s="8">
        <f>B4401</f>
        <v>4105</v>
      </c>
      <c r="D4402" s="23" t="s">
        <v>6</v>
      </c>
      <c r="E4402" s="24"/>
      <c r="F4402" s="25">
        <v>14.7685</v>
      </c>
      <c r="G4402" s="26"/>
      <c r="H4402" s="26"/>
      <c r="I4402" s="27"/>
      <c r="J4402" s="28"/>
      <c r="K4402" s="28"/>
      <c r="M4402" s="28"/>
      <c r="N4402" s="29"/>
      <c r="O4402" s="30" t="s">
        <v>7</v>
      </c>
      <c r="W4402" s="1" t="str">
        <f t="shared" si="587"/>
        <v>41佐賀県</v>
      </c>
    </row>
    <row r="4403" spans="1:23" ht="14.25" thickBot="1" x14ac:dyDescent="0.2">
      <c r="A4403" s="8">
        <f t="shared" si="586"/>
        <v>294</v>
      </c>
      <c r="B4403" s="8">
        <f>B4402</f>
        <v>4105</v>
      </c>
      <c r="D4403" s="31" t="s">
        <v>8</v>
      </c>
      <c r="E4403" s="32"/>
      <c r="F4403" s="33">
        <v>643.78</v>
      </c>
      <c r="G4403" s="34"/>
      <c r="H4403" s="34"/>
      <c r="I4403" s="35"/>
      <c r="J4403" s="36"/>
      <c r="K4403" s="36"/>
      <c r="M4403" s="36"/>
      <c r="O4403" s="37">
        <v>4.1000000000000009E-2</v>
      </c>
      <c r="P4403" s="37"/>
      <c r="W4403" s="1" t="str">
        <f t="shared" si="587"/>
        <v>41佐賀県</v>
      </c>
    </row>
    <row r="4404" spans="1:23" ht="14.25" thickBot="1" x14ac:dyDescent="0.2">
      <c r="A4404" s="8">
        <f t="shared" si="586"/>
        <v>294</v>
      </c>
      <c r="B4404" s="8"/>
      <c r="C4404" s="1" t="s">
        <v>9</v>
      </c>
      <c r="W4404" s="1" t="str">
        <f t="shared" si="587"/>
        <v>41佐賀県</v>
      </c>
    </row>
    <row r="4405" spans="1:23" ht="13.5" customHeight="1" x14ac:dyDescent="0.15">
      <c r="A4405" s="8">
        <f t="shared" si="586"/>
        <v>294</v>
      </c>
      <c r="B4405" s="8"/>
      <c r="D4405" s="38"/>
      <c r="E4405" s="39"/>
      <c r="F4405" s="40" t="s">
        <v>10</v>
      </c>
      <c r="G4405" s="41"/>
      <c r="H4405" s="42" t="s">
        <v>11</v>
      </c>
      <c r="I4405" s="42" t="s">
        <v>12</v>
      </c>
      <c r="J4405" s="42" t="s">
        <v>13</v>
      </c>
      <c r="K4405" s="42" t="s">
        <v>14</v>
      </c>
      <c r="L4405" s="43" t="s">
        <v>15</v>
      </c>
      <c r="M4405" s="41"/>
      <c r="N4405" s="41"/>
      <c r="O4405" s="43" t="s">
        <v>16</v>
      </c>
      <c r="P4405" s="41"/>
      <c r="Q4405" s="44"/>
      <c r="W4405" s="1" t="str">
        <f t="shared" si="587"/>
        <v>41佐賀県</v>
      </c>
    </row>
    <row r="4406" spans="1:23" ht="32.25" thickBot="1" x14ac:dyDescent="0.2">
      <c r="A4406" s="8">
        <f t="shared" si="586"/>
        <v>294</v>
      </c>
      <c r="B4406" s="8"/>
      <c r="D4406" s="45"/>
      <c r="E4406" s="46"/>
      <c r="F4406" s="47" t="s">
        <v>17</v>
      </c>
      <c r="G4406" s="48" t="s">
        <v>18</v>
      </c>
      <c r="H4406" s="49" t="s">
        <v>19</v>
      </c>
      <c r="I4406" s="49" t="s">
        <v>20</v>
      </c>
      <c r="J4406" s="49" t="s">
        <v>21</v>
      </c>
      <c r="K4406" s="49" t="s">
        <v>22</v>
      </c>
      <c r="L4406" s="50" t="s">
        <v>23</v>
      </c>
      <c r="M4406" s="51" t="s">
        <v>24</v>
      </c>
      <c r="N4406" s="52" t="s">
        <v>25</v>
      </c>
      <c r="O4406" s="53" t="s">
        <v>26</v>
      </c>
      <c r="P4406" s="51" t="s">
        <v>27</v>
      </c>
      <c r="Q4406" s="54" t="s">
        <v>28</v>
      </c>
      <c r="W4406" s="1" t="str">
        <f t="shared" si="587"/>
        <v>41佐賀県</v>
      </c>
    </row>
    <row r="4407" spans="1:23" ht="14.25" thickTop="1" x14ac:dyDescent="0.15">
      <c r="A4407" s="8">
        <f t="shared" si="586"/>
        <v>294</v>
      </c>
      <c r="B4407" s="8">
        <f>B4402</f>
        <v>4105</v>
      </c>
      <c r="D4407" s="55"/>
      <c r="E4407" s="56" t="s">
        <v>29</v>
      </c>
      <c r="F4407" s="57">
        <f>SUM(F4408:F4411)</f>
        <v>2810</v>
      </c>
      <c r="G4407" s="58">
        <f>IFERROR(F4407/P4407,"-")</f>
        <v>1.4042978510744628</v>
      </c>
      <c r="H4407" s="59">
        <f>SUM(H4408:H4411)</f>
        <v>2644</v>
      </c>
      <c r="I4407" s="59">
        <f>SUM(I4408:I4411)</f>
        <v>2607</v>
      </c>
      <c r="J4407" s="59">
        <f>SUM(J4408:J4411)</f>
        <v>2580</v>
      </c>
      <c r="K4407" s="59">
        <f>SUM(K4408:K4411)</f>
        <v>2509</v>
      </c>
      <c r="L4407" s="60">
        <f>SUM(L4408:L4411)</f>
        <v>2544</v>
      </c>
      <c r="M4407" s="61">
        <f>IFERROR(L4407/F4407,"-")</f>
        <v>0.9053380782918149</v>
      </c>
      <c r="N4407" s="62">
        <f>L4407-F4407</f>
        <v>-266</v>
      </c>
      <c r="O4407" s="60">
        <f>SUM(O4408:O4411)</f>
        <v>2385</v>
      </c>
      <c r="P4407" s="63">
        <f>SUM(P4408:P4411)</f>
        <v>2001</v>
      </c>
      <c r="Q4407" s="64">
        <f>IFERROR(O4407/P4407,"-")</f>
        <v>1.1919040479760119</v>
      </c>
      <c r="W4407" s="1" t="str">
        <f t="shared" si="587"/>
        <v>41佐賀県</v>
      </c>
    </row>
    <row r="4408" spans="1:23" x14ac:dyDescent="0.15">
      <c r="A4408" s="8">
        <f t="shared" si="586"/>
        <v>294</v>
      </c>
      <c r="B4408" s="8">
        <f>B4407</f>
        <v>4105</v>
      </c>
      <c r="D4408" s="65"/>
      <c r="E4408" s="66" t="s">
        <v>30</v>
      </c>
      <c r="F4408" s="67">
        <v>440</v>
      </c>
      <c r="G4408" s="68">
        <f>IFERROR(F4408/P4408,"-")</f>
        <v>2.7329192546583849</v>
      </c>
      <c r="H4408" s="69">
        <v>34</v>
      </c>
      <c r="I4408" s="69">
        <v>86</v>
      </c>
      <c r="J4408" s="69">
        <v>86</v>
      </c>
      <c r="K4408" s="69">
        <v>86</v>
      </c>
      <c r="L4408" s="70">
        <v>86</v>
      </c>
      <c r="M4408" s="71">
        <f>IFERROR(L4408/F4408,"-")</f>
        <v>0.19545454545454546</v>
      </c>
      <c r="N4408" s="72">
        <f>L4408-F4408</f>
        <v>-354</v>
      </c>
      <c r="O4408" s="70">
        <v>86</v>
      </c>
      <c r="P4408" s="73">
        <v>161</v>
      </c>
      <c r="Q4408" s="74">
        <f>IFERROR(O4408/P4408,"-")</f>
        <v>0.53416149068322982</v>
      </c>
      <c r="W4408" s="1" t="str">
        <f t="shared" si="587"/>
        <v>41佐賀県</v>
      </c>
    </row>
    <row r="4409" spans="1:23" x14ac:dyDescent="0.15">
      <c r="A4409" s="8">
        <f t="shared" si="586"/>
        <v>294</v>
      </c>
      <c r="B4409" s="8">
        <f>B4408</f>
        <v>4105</v>
      </c>
      <c r="D4409" s="65"/>
      <c r="E4409" s="75" t="s">
        <v>31</v>
      </c>
      <c r="F4409" s="76">
        <v>1087</v>
      </c>
      <c r="G4409" s="77">
        <f>IFERROR(F4409/P4409,"-")</f>
        <v>1.7118110236220472</v>
      </c>
      <c r="H4409" s="78">
        <v>1309</v>
      </c>
      <c r="I4409" s="78">
        <v>1210</v>
      </c>
      <c r="J4409" s="78">
        <v>1208</v>
      </c>
      <c r="K4409" s="78">
        <v>1189</v>
      </c>
      <c r="L4409" s="79">
        <v>1146</v>
      </c>
      <c r="M4409" s="80">
        <f>IFERROR(L4409/F4409,"-")</f>
        <v>1.0542778288868446</v>
      </c>
      <c r="N4409" s="81">
        <f>L4409-F4409</f>
        <v>59</v>
      </c>
      <c r="O4409" s="79">
        <v>1150</v>
      </c>
      <c r="P4409" s="82">
        <v>635</v>
      </c>
      <c r="Q4409" s="83">
        <f>IFERROR(O4409/P4409,"-")</f>
        <v>1.811023622047244</v>
      </c>
      <c r="W4409" s="1" t="str">
        <f t="shared" si="587"/>
        <v>41佐賀県</v>
      </c>
    </row>
    <row r="4410" spans="1:23" x14ac:dyDescent="0.15">
      <c r="A4410" s="8">
        <f t="shared" si="586"/>
        <v>294</v>
      </c>
      <c r="B4410" s="8">
        <f>B4409</f>
        <v>4105</v>
      </c>
      <c r="D4410" s="65"/>
      <c r="E4410" s="75" t="s">
        <v>32</v>
      </c>
      <c r="F4410" s="76">
        <v>238</v>
      </c>
      <c r="G4410" s="77">
        <f>IFERROR(F4410/P4410,"-")</f>
        <v>0.34795321637426901</v>
      </c>
      <c r="H4410" s="78">
        <v>417</v>
      </c>
      <c r="I4410" s="78">
        <v>429</v>
      </c>
      <c r="J4410" s="78">
        <v>371</v>
      </c>
      <c r="K4410" s="78">
        <v>334</v>
      </c>
      <c r="L4410" s="79">
        <v>480</v>
      </c>
      <c r="M4410" s="80">
        <f>IFERROR(L4410/F4410,"-")</f>
        <v>2.0168067226890756</v>
      </c>
      <c r="N4410" s="81">
        <f>L4410-F4410</f>
        <v>242</v>
      </c>
      <c r="O4410" s="79">
        <v>473</v>
      </c>
      <c r="P4410" s="82">
        <v>684</v>
      </c>
      <c r="Q4410" s="83">
        <f>IFERROR(O4410/P4410,"-")</f>
        <v>0.69152046783625731</v>
      </c>
      <c r="W4410" s="1" t="str">
        <f t="shared" si="587"/>
        <v>41佐賀県</v>
      </c>
    </row>
    <row r="4411" spans="1:23" ht="14.25" thickBot="1" x14ac:dyDescent="0.2">
      <c r="A4411" s="8">
        <f t="shared" si="586"/>
        <v>294</v>
      </c>
      <c r="B4411" s="8">
        <f>B4410</f>
        <v>4105</v>
      </c>
      <c r="D4411" s="84"/>
      <c r="E4411" s="85" t="s">
        <v>33</v>
      </c>
      <c r="F4411" s="86">
        <v>1045</v>
      </c>
      <c r="G4411" s="87">
        <f>IFERROR(F4411/P4411,"-")</f>
        <v>2.0057581573896353</v>
      </c>
      <c r="H4411" s="88">
        <v>884</v>
      </c>
      <c r="I4411" s="88">
        <v>882</v>
      </c>
      <c r="J4411" s="88">
        <v>915</v>
      </c>
      <c r="K4411" s="88">
        <v>900</v>
      </c>
      <c r="L4411" s="89">
        <v>832</v>
      </c>
      <c r="M4411" s="90">
        <f>IFERROR(L4411/F4411,"-")</f>
        <v>0.79617224880382775</v>
      </c>
      <c r="N4411" s="91">
        <f>L4411-F4411</f>
        <v>-213</v>
      </c>
      <c r="O4411" s="89">
        <v>676</v>
      </c>
      <c r="P4411" s="92">
        <v>521</v>
      </c>
      <c r="Q4411" s="93">
        <f>IFERROR(O4411/P4411,"-")</f>
        <v>1.2975047984644914</v>
      </c>
      <c r="W4411" s="1" t="str">
        <f t="shared" si="587"/>
        <v>41佐賀県</v>
      </c>
    </row>
    <row r="4412" spans="1:23" s="5" customFormat="1" x14ac:dyDescent="0.15">
      <c r="A4412" s="94">
        <f t="shared" si="586"/>
        <v>294</v>
      </c>
      <c r="B4412" s="94">
        <f>B4411</f>
        <v>4105</v>
      </c>
      <c r="D4412" s="95"/>
      <c r="E4412" s="96" t="s">
        <v>34</v>
      </c>
      <c r="F4412" s="97">
        <v>0.96721311475409832</v>
      </c>
      <c r="G4412" s="98"/>
      <c r="H4412" s="97">
        <v>0.98275862068965514</v>
      </c>
      <c r="I4412" s="97">
        <v>0.98245614035087714</v>
      </c>
      <c r="J4412" s="97">
        <v>0.94736842105263153</v>
      </c>
      <c r="K4412" s="97">
        <v>0.96363636363636362</v>
      </c>
      <c r="L4412" s="97">
        <v>1</v>
      </c>
      <c r="M4412" s="99"/>
      <c r="N4412" s="99"/>
      <c r="O4412" s="100"/>
      <c r="P4412" s="100"/>
      <c r="Q4412" s="99"/>
      <c r="W4412" s="5" t="str">
        <f t="shared" si="587"/>
        <v>41佐賀県</v>
      </c>
    </row>
    <row r="4413" spans="1:23" x14ac:dyDescent="0.15">
      <c r="A4413" s="8">
        <f>(ROW()+12)/15</f>
        <v>295</v>
      </c>
      <c r="B4413" s="8"/>
      <c r="C4413" s="101">
        <f>(ROW()+12)/15</f>
        <v>295</v>
      </c>
      <c r="D4413" s="101"/>
      <c r="R4413" s="1" t="str">
        <f>"（"&amp;H4415&amp;"　"&amp;H4416&amp;"構想区域）"</f>
        <v>（長崎県　長崎構想区域）</v>
      </c>
      <c r="W4413" s="1" t="str">
        <f>TEXT(F4415,"0?")&amp;H4415</f>
        <v>42長崎県</v>
      </c>
    </row>
    <row r="4414" spans="1:23" ht="14.25" thickBot="1" x14ac:dyDescent="0.2">
      <c r="A4414" s="8">
        <f t="shared" ref="A4414:A4427" si="588">A4413</f>
        <v>295</v>
      </c>
      <c r="B4414" s="8"/>
      <c r="C4414" s="1" t="s">
        <v>3</v>
      </c>
      <c r="W4414" s="1" t="str">
        <f>W4413</f>
        <v>42長崎県</v>
      </c>
    </row>
    <row r="4415" spans="1:23" x14ac:dyDescent="0.15">
      <c r="A4415" s="8">
        <f t="shared" si="588"/>
        <v>295</v>
      </c>
      <c r="B4415" s="8">
        <v>4201</v>
      </c>
      <c r="D4415" s="10" t="s">
        <v>4</v>
      </c>
      <c r="E4415" s="11"/>
      <c r="F4415" s="12">
        <f>QUOTIENT(F4416,100)</f>
        <v>42</v>
      </c>
      <c r="G4415" s="13"/>
      <c r="H4415" s="14" t="s">
        <v>353</v>
      </c>
      <c r="I4415" s="15"/>
      <c r="N4415" s="16"/>
      <c r="W4415" s="1" t="str">
        <f t="shared" ref="W4415:W4427" si="589">W4414</f>
        <v>42長崎県</v>
      </c>
    </row>
    <row r="4416" spans="1:23" x14ac:dyDescent="0.15">
      <c r="A4416" s="8">
        <f t="shared" si="588"/>
        <v>295</v>
      </c>
      <c r="B4416" s="8">
        <f>B4415</f>
        <v>4201</v>
      </c>
      <c r="D4416" s="17" t="s">
        <v>5</v>
      </c>
      <c r="E4416" s="18"/>
      <c r="F4416" s="19">
        <f>B4416</f>
        <v>4201</v>
      </c>
      <c r="G4416" s="20"/>
      <c r="H4416" s="21" t="s">
        <v>354</v>
      </c>
      <c r="I4416" s="22"/>
      <c r="N4416" s="16"/>
      <c r="W4416" s="1" t="str">
        <f t="shared" si="589"/>
        <v>42長崎県</v>
      </c>
    </row>
    <row r="4417" spans="1:23" x14ac:dyDescent="0.15">
      <c r="A4417" s="8">
        <f t="shared" si="588"/>
        <v>295</v>
      </c>
      <c r="B4417" s="8">
        <f>B4416</f>
        <v>4201</v>
      </c>
      <c r="D4417" s="23" t="s">
        <v>6</v>
      </c>
      <c r="E4417" s="24"/>
      <c r="F4417" s="25">
        <v>50.551200000000001</v>
      </c>
      <c r="G4417" s="26"/>
      <c r="H4417" s="26"/>
      <c r="I4417" s="27"/>
      <c r="J4417" s="28"/>
      <c r="K4417" s="28"/>
      <c r="M4417" s="28"/>
      <c r="N4417" s="29"/>
      <c r="O4417" s="30" t="s">
        <v>7</v>
      </c>
      <c r="W4417" s="1" t="str">
        <f t="shared" si="589"/>
        <v>42長崎県</v>
      </c>
    </row>
    <row r="4418" spans="1:23" ht="14.25" thickBot="1" x14ac:dyDescent="0.2">
      <c r="A4418" s="8">
        <f t="shared" si="588"/>
        <v>295</v>
      </c>
      <c r="B4418" s="8">
        <f>B4417</f>
        <v>4201</v>
      </c>
      <c r="D4418" s="31" t="s">
        <v>8</v>
      </c>
      <c r="E4418" s="32"/>
      <c r="F4418" s="33">
        <v>697.12</v>
      </c>
      <c r="G4418" s="34"/>
      <c r="H4418" s="34"/>
      <c r="I4418" s="35"/>
      <c r="J4418" s="36"/>
      <c r="K4418" s="36"/>
      <c r="M4418" s="36"/>
      <c r="O4418" s="37">
        <v>-2.0000000000000018E-3</v>
      </c>
      <c r="P4418" s="37"/>
      <c r="W4418" s="1" t="str">
        <f t="shared" si="589"/>
        <v>42長崎県</v>
      </c>
    </row>
    <row r="4419" spans="1:23" ht="14.25" thickBot="1" x14ac:dyDescent="0.2">
      <c r="A4419" s="8">
        <f t="shared" si="588"/>
        <v>295</v>
      </c>
      <c r="B4419" s="8"/>
      <c r="C4419" s="1" t="s">
        <v>9</v>
      </c>
      <c r="W4419" s="1" t="str">
        <f t="shared" si="589"/>
        <v>42長崎県</v>
      </c>
    </row>
    <row r="4420" spans="1:23" ht="13.5" customHeight="1" x14ac:dyDescent="0.15">
      <c r="A4420" s="8">
        <f t="shared" si="588"/>
        <v>295</v>
      </c>
      <c r="B4420" s="8"/>
      <c r="D4420" s="38"/>
      <c r="E4420" s="39"/>
      <c r="F4420" s="40" t="s">
        <v>10</v>
      </c>
      <c r="G4420" s="41"/>
      <c r="H4420" s="42" t="s">
        <v>11</v>
      </c>
      <c r="I4420" s="42" t="s">
        <v>12</v>
      </c>
      <c r="J4420" s="42" t="s">
        <v>13</v>
      </c>
      <c r="K4420" s="42" t="s">
        <v>14</v>
      </c>
      <c r="L4420" s="43" t="s">
        <v>15</v>
      </c>
      <c r="M4420" s="41"/>
      <c r="N4420" s="41"/>
      <c r="O4420" s="43" t="s">
        <v>16</v>
      </c>
      <c r="P4420" s="41"/>
      <c r="Q4420" s="44"/>
      <c r="W4420" s="1" t="str">
        <f t="shared" si="589"/>
        <v>42長崎県</v>
      </c>
    </row>
    <row r="4421" spans="1:23" ht="32.25" thickBot="1" x14ac:dyDescent="0.2">
      <c r="A4421" s="8">
        <f t="shared" si="588"/>
        <v>295</v>
      </c>
      <c r="B4421" s="8"/>
      <c r="D4421" s="45"/>
      <c r="E4421" s="46"/>
      <c r="F4421" s="47" t="s">
        <v>17</v>
      </c>
      <c r="G4421" s="48" t="s">
        <v>18</v>
      </c>
      <c r="H4421" s="49" t="s">
        <v>19</v>
      </c>
      <c r="I4421" s="49" t="s">
        <v>20</v>
      </c>
      <c r="J4421" s="49" t="s">
        <v>21</v>
      </c>
      <c r="K4421" s="49" t="s">
        <v>22</v>
      </c>
      <c r="L4421" s="50" t="s">
        <v>23</v>
      </c>
      <c r="M4421" s="51" t="s">
        <v>24</v>
      </c>
      <c r="N4421" s="52" t="s">
        <v>25</v>
      </c>
      <c r="O4421" s="53" t="s">
        <v>26</v>
      </c>
      <c r="P4421" s="51" t="s">
        <v>27</v>
      </c>
      <c r="Q4421" s="54" t="s">
        <v>28</v>
      </c>
      <c r="W4421" s="1" t="str">
        <f t="shared" si="589"/>
        <v>42長崎県</v>
      </c>
    </row>
    <row r="4422" spans="1:23" ht="14.25" thickTop="1" x14ac:dyDescent="0.15">
      <c r="A4422" s="8">
        <f t="shared" si="588"/>
        <v>295</v>
      </c>
      <c r="B4422" s="8">
        <f>B4417</f>
        <v>4201</v>
      </c>
      <c r="D4422" s="55"/>
      <c r="E4422" s="56" t="s">
        <v>29</v>
      </c>
      <c r="F4422" s="57">
        <f>SUM(F4423:F4426)</f>
        <v>8284</v>
      </c>
      <c r="G4422" s="58">
        <f>IFERROR(F4422/P4422,"-")</f>
        <v>1.1193082015943792</v>
      </c>
      <c r="H4422" s="59">
        <f>SUM(H4423:H4426)</f>
        <v>8214</v>
      </c>
      <c r="I4422" s="59">
        <f>SUM(I4423:I4426)</f>
        <v>8148</v>
      </c>
      <c r="J4422" s="59">
        <f>SUM(J4423:J4426)</f>
        <v>8018</v>
      </c>
      <c r="K4422" s="59">
        <f>SUM(K4423:K4426)</f>
        <v>7867</v>
      </c>
      <c r="L4422" s="60">
        <f>SUM(L4423:L4426)</f>
        <v>7692</v>
      </c>
      <c r="M4422" s="61">
        <f>IFERROR(L4422/F4422,"-")</f>
        <v>0.92853693867696763</v>
      </c>
      <c r="N4422" s="62">
        <f>L4422-F4422</f>
        <v>-592</v>
      </c>
      <c r="O4422" s="60">
        <f>SUM(O4423:O4426)</f>
        <v>7627</v>
      </c>
      <c r="P4422" s="63">
        <f>SUM(P4423:P4426)</f>
        <v>7401</v>
      </c>
      <c r="Q4422" s="64">
        <f>IFERROR(O4422/P4422,"-")</f>
        <v>1.0305364139981084</v>
      </c>
      <c r="W4422" s="1" t="str">
        <f t="shared" si="589"/>
        <v>42長崎県</v>
      </c>
    </row>
    <row r="4423" spans="1:23" x14ac:dyDescent="0.15">
      <c r="A4423" s="8">
        <f t="shared" si="588"/>
        <v>295</v>
      </c>
      <c r="B4423" s="8">
        <f>B4422</f>
        <v>4201</v>
      </c>
      <c r="D4423" s="65"/>
      <c r="E4423" s="66" t="s">
        <v>30</v>
      </c>
      <c r="F4423" s="67">
        <v>902</v>
      </c>
      <c r="G4423" s="68">
        <f>IFERROR(F4423/P4423,"-")</f>
        <v>1.3855606758832566</v>
      </c>
      <c r="H4423" s="69">
        <v>894</v>
      </c>
      <c r="I4423" s="69">
        <v>910</v>
      </c>
      <c r="J4423" s="69">
        <v>892</v>
      </c>
      <c r="K4423" s="69">
        <v>908</v>
      </c>
      <c r="L4423" s="70">
        <v>902</v>
      </c>
      <c r="M4423" s="71">
        <f>IFERROR(L4423/F4423,"-")</f>
        <v>1</v>
      </c>
      <c r="N4423" s="72">
        <f>L4423-F4423</f>
        <v>0</v>
      </c>
      <c r="O4423" s="70">
        <v>908</v>
      </c>
      <c r="P4423" s="73">
        <v>651</v>
      </c>
      <c r="Q4423" s="74">
        <f>IFERROR(O4423/P4423,"-")</f>
        <v>1.3947772657450077</v>
      </c>
      <c r="W4423" s="1" t="str">
        <f t="shared" si="589"/>
        <v>42長崎県</v>
      </c>
    </row>
    <row r="4424" spans="1:23" x14ac:dyDescent="0.15">
      <c r="A4424" s="8">
        <f t="shared" si="588"/>
        <v>295</v>
      </c>
      <c r="B4424" s="8">
        <f>B4423</f>
        <v>4201</v>
      </c>
      <c r="D4424" s="65"/>
      <c r="E4424" s="75" t="s">
        <v>31</v>
      </c>
      <c r="F4424" s="76">
        <v>3756</v>
      </c>
      <c r="G4424" s="77">
        <f>IFERROR(F4424/P4424,"-")</f>
        <v>1.5412392285597045</v>
      </c>
      <c r="H4424" s="78">
        <v>3379</v>
      </c>
      <c r="I4424" s="78">
        <v>3353</v>
      </c>
      <c r="J4424" s="78">
        <v>3307</v>
      </c>
      <c r="K4424" s="78">
        <v>3095</v>
      </c>
      <c r="L4424" s="79">
        <v>2875</v>
      </c>
      <c r="M4424" s="80">
        <f>IFERROR(L4424/F4424,"-")</f>
        <v>0.76544195953141636</v>
      </c>
      <c r="N4424" s="81">
        <f>L4424-F4424</f>
        <v>-881</v>
      </c>
      <c r="O4424" s="79">
        <v>2885</v>
      </c>
      <c r="P4424" s="82">
        <v>2437</v>
      </c>
      <c r="Q4424" s="83">
        <f>IFERROR(O4424/P4424,"-")</f>
        <v>1.1838325810422652</v>
      </c>
      <c r="W4424" s="1" t="str">
        <f t="shared" si="589"/>
        <v>42長崎県</v>
      </c>
    </row>
    <row r="4425" spans="1:23" x14ac:dyDescent="0.15">
      <c r="A4425" s="8">
        <f t="shared" si="588"/>
        <v>295</v>
      </c>
      <c r="B4425" s="8">
        <f>B4424</f>
        <v>4201</v>
      </c>
      <c r="D4425" s="65"/>
      <c r="E4425" s="75" t="s">
        <v>32</v>
      </c>
      <c r="F4425" s="76">
        <v>1168</v>
      </c>
      <c r="G4425" s="77">
        <f>IFERROR(F4425/P4425,"-")</f>
        <v>0.46038628301143081</v>
      </c>
      <c r="H4425" s="78">
        <v>1632</v>
      </c>
      <c r="I4425" s="78">
        <v>1558</v>
      </c>
      <c r="J4425" s="78">
        <v>1546</v>
      </c>
      <c r="K4425" s="78">
        <v>1550</v>
      </c>
      <c r="L4425" s="79">
        <v>1597</v>
      </c>
      <c r="M4425" s="80">
        <f>IFERROR(L4425/F4425,"-")</f>
        <v>1.3672945205479452</v>
      </c>
      <c r="N4425" s="81">
        <f>L4425-F4425</f>
        <v>429</v>
      </c>
      <c r="O4425" s="79">
        <v>1666</v>
      </c>
      <c r="P4425" s="82">
        <v>2537</v>
      </c>
      <c r="Q4425" s="83">
        <f>IFERROR(O4425/P4425,"-")</f>
        <v>0.65668111943240048</v>
      </c>
      <c r="W4425" s="1" t="str">
        <f t="shared" si="589"/>
        <v>42長崎県</v>
      </c>
    </row>
    <row r="4426" spans="1:23" ht="14.25" thickBot="1" x14ac:dyDescent="0.2">
      <c r="A4426" s="8">
        <f t="shared" si="588"/>
        <v>295</v>
      </c>
      <c r="B4426" s="8">
        <f>B4425</f>
        <v>4201</v>
      </c>
      <c r="D4426" s="84"/>
      <c r="E4426" s="85" t="s">
        <v>33</v>
      </c>
      <c r="F4426" s="86">
        <v>2458</v>
      </c>
      <c r="G4426" s="87">
        <f>IFERROR(F4426/P4426,"-")</f>
        <v>1.3840090090090089</v>
      </c>
      <c r="H4426" s="88">
        <v>2309</v>
      </c>
      <c r="I4426" s="88">
        <v>2327</v>
      </c>
      <c r="J4426" s="88">
        <v>2273</v>
      </c>
      <c r="K4426" s="88">
        <v>2314</v>
      </c>
      <c r="L4426" s="89">
        <v>2318</v>
      </c>
      <c r="M4426" s="90">
        <f>IFERROR(L4426/F4426,"-")</f>
        <v>0.94304312449145644</v>
      </c>
      <c r="N4426" s="91">
        <f>L4426-F4426</f>
        <v>-140</v>
      </c>
      <c r="O4426" s="89">
        <v>2168</v>
      </c>
      <c r="P4426" s="92">
        <v>1776</v>
      </c>
      <c r="Q4426" s="93">
        <f>IFERROR(O4426/P4426,"-")</f>
        <v>1.2207207207207207</v>
      </c>
      <c r="W4426" s="1" t="str">
        <f t="shared" si="589"/>
        <v>42長崎県</v>
      </c>
    </row>
    <row r="4427" spans="1:23" s="5" customFormat="1" x14ac:dyDescent="0.15">
      <c r="A4427" s="94">
        <f t="shared" si="588"/>
        <v>295</v>
      </c>
      <c r="B4427" s="94">
        <f>B4426</f>
        <v>4201</v>
      </c>
      <c r="D4427" s="95"/>
      <c r="E4427" s="96" t="s">
        <v>34</v>
      </c>
      <c r="F4427" s="97">
        <v>0.94696969696969702</v>
      </c>
      <c r="G4427" s="98"/>
      <c r="H4427" s="97">
        <v>1</v>
      </c>
      <c r="I4427" s="97">
        <v>1</v>
      </c>
      <c r="J4427" s="97">
        <v>0.99115044247787609</v>
      </c>
      <c r="K4427" s="97">
        <v>1</v>
      </c>
      <c r="L4427" s="97">
        <v>1</v>
      </c>
      <c r="M4427" s="99"/>
      <c r="N4427" s="99"/>
      <c r="O4427" s="100"/>
      <c r="P4427" s="100"/>
      <c r="Q4427" s="99"/>
      <c r="W4427" s="5" t="str">
        <f t="shared" si="589"/>
        <v>42長崎県</v>
      </c>
    </row>
    <row r="4428" spans="1:23" x14ac:dyDescent="0.15">
      <c r="A4428" s="8">
        <f>(ROW()+12)/15</f>
        <v>296</v>
      </c>
      <c r="B4428" s="8"/>
      <c r="C4428" s="101">
        <f>(ROW()+12)/15</f>
        <v>296</v>
      </c>
      <c r="D4428" s="101"/>
      <c r="R4428" s="1" t="str">
        <f>"（"&amp;H4430&amp;"　"&amp;H4431&amp;"構想区域）"</f>
        <v>（長崎県　佐世保県北構想区域）</v>
      </c>
      <c r="W4428" s="1" t="str">
        <f>TEXT(F4430,"0?")&amp;H4430</f>
        <v>42長崎県</v>
      </c>
    </row>
    <row r="4429" spans="1:23" ht="14.25" thickBot="1" x14ac:dyDescent="0.2">
      <c r="A4429" s="8">
        <f t="shared" ref="A4429:A4442" si="590">A4428</f>
        <v>296</v>
      </c>
      <c r="B4429" s="8"/>
      <c r="C4429" s="1" t="s">
        <v>3</v>
      </c>
      <c r="W4429" s="1" t="str">
        <f>W4428</f>
        <v>42長崎県</v>
      </c>
    </row>
    <row r="4430" spans="1:23" x14ac:dyDescent="0.15">
      <c r="A4430" s="8">
        <f t="shared" si="590"/>
        <v>296</v>
      </c>
      <c r="B4430" s="8">
        <v>4202</v>
      </c>
      <c r="D4430" s="10" t="s">
        <v>4</v>
      </c>
      <c r="E4430" s="11"/>
      <c r="F4430" s="12">
        <f>QUOTIENT(F4431,100)</f>
        <v>42</v>
      </c>
      <c r="G4430" s="13"/>
      <c r="H4430" s="14" t="s">
        <v>353</v>
      </c>
      <c r="I4430" s="15"/>
      <c r="N4430" s="16"/>
      <c r="W4430" s="1" t="str">
        <f t="shared" ref="W4430:W4442" si="591">W4429</f>
        <v>42長崎県</v>
      </c>
    </row>
    <row r="4431" spans="1:23" x14ac:dyDescent="0.15">
      <c r="A4431" s="8">
        <f t="shared" si="590"/>
        <v>296</v>
      </c>
      <c r="B4431" s="8">
        <f>B4430</f>
        <v>4202</v>
      </c>
      <c r="D4431" s="17" t="s">
        <v>5</v>
      </c>
      <c r="E4431" s="18"/>
      <c r="F4431" s="19">
        <f>B4431</f>
        <v>4202</v>
      </c>
      <c r="G4431" s="20"/>
      <c r="H4431" s="21" t="s">
        <v>355</v>
      </c>
      <c r="I4431" s="22"/>
      <c r="N4431" s="16"/>
      <c r="W4431" s="1" t="str">
        <f t="shared" si="591"/>
        <v>42長崎県</v>
      </c>
    </row>
    <row r="4432" spans="1:23" x14ac:dyDescent="0.15">
      <c r="A4432" s="8">
        <f t="shared" si="590"/>
        <v>296</v>
      </c>
      <c r="B4432" s="8">
        <f>B4431</f>
        <v>4202</v>
      </c>
      <c r="D4432" s="23" t="s">
        <v>6</v>
      </c>
      <c r="E4432" s="24"/>
      <c r="F4432" s="25">
        <v>30.777100000000001</v>
      </c>
      <c r="G4432" s="26"/>
      <c r="H4432" s="26"/>
      <c r="I4432" s="27"/>
      <c r="J4432" s="28"/>
      <c r="K4432" s="28"/>
      <c r="M4432" s="28"/>
      <c r="N4432" s="29"/>
      <c r="O4432" s="30" t="s">
        <v>7</v>
      </c>
      <c r="W4432" s="1" t="str">
        <f t="shared" si="591"/>
        <v>42長崎県</v>
      </c>
    </row>
    <row r="4433" spans="1:23" ht="14.25" thickBot="1" x14ac:dyDescent="0.2">
      <c r="A4433" s="8">
        <f t="shared" si="590"/>
        <v>296</v>
      </c>
      <c r="B4433" s="8">
        <f>B4432</f>
        <v>4202</v>
      </c>
      <c r="D4433" s="31" t="s">
        <v>8</v>
      </c>
      <c r="E4433" s="32"/>
      <c r="F4433" s="33">
        <v>823.97</v>
      </c>
      <c r="G4433" s="34"/>
      <c r="H4433" s="34"/>
      <c r="I4433" s="35"/>
      <c r="J4433" s="36"/>
      <c r="K4433" s="36"/>
      <c r="M4433" s="36"/>
      <c r="O4433" s="37">
        <v>-3.2000000000000015E-2</v>
      </c>
      <c r="P4433" s="37"/>
      <c r="W4433" s="1" t="str">
        <f t="shared" si="591"/>
        <v>42長崎県</v>
      </c>
    </row>
    <row r="4434" spans="1:23" ht="14.25" thickBot="1" x14ac:dyDescent="0.2">
      <c r="A4434" s="8">
        <f t="shared" si="590"/>
        <v>296</v>
      </c>
      <c r="B4434" s="8"/>
      <c r="C4434" s="1" t="s">
        <v>9</v>
      </c>
      <c r="W4434" s="1" t="str">
        <f t="shared" si="591"/>
        <v>42長崎県</v>
      </c>
    </row>
    <row r="4435" spans="1:23" ht="13.5" customHeight="1" x14ac:dyDescent="0.15">
      <c r="A4435" s="8">
        <f t="shared" si="590"/>
        <v>296</v>
      </c>
      <c r="B4435" s="8"/>
      <c r="D4435" s="38"/>
      <c r="E4435" s="39"/>
      <c r="F4435" s="40" t="s">
        <v>10</v>
      </c>
      <c r="G4435" s="41"/>
      <c r="H4435" s="42" t="s">
        <v>11</v>
      </c>
      <c r="I4435" s="42" t="s">
        <v>12</v>
      </c>
      <c r="J4435" s="42" t="s">
        <v>13</v>
      </c>
      <c r="K4435" s="42" t="s">
        <v>14</v>
      </c>
      <c r="L4435" s="43" t="s">
        <v>15</v>
      </c>
      <c r="M4435" s="41"/>
      <c r="N4435" s="41"/>
      <c r="O4435" s="43" t="s">
        <v>16</v>
      </c>
      <c r="P4435" s="41"/>
      <c r="Q4435" s="44"/>
      <c r="W4435" s="1" t="str">
        <f t="shared" si="591"/>
        <v>42長崎県</v>
      </c>
    </row>
    <row r="4436" spans="1:23" ht="32.25" thickBot="1" x14ac:dyDescent="0.2">
      <c r="A4436" s="8">
        <f t="shared" si="590"/>
        <v>296</v>
      </c>
      <c r="B4436" s="8"/>
      <c r="D4436" s="45"/>
      <c r="E4436" s="46"/>
      <c r="F4436" s="47" t="s">
        <v>17</v>
      </c>
      <c r="G4436" s="48" t="s">
        <v>18</v>
      </c>
      <c r="H4436" s="49" t="s">
        <v>19</v>
      </c>
      <c r="I4436" s="49" t="s">
        <v>20</v>
      </c>
      <c r="J4436" s="49" t="s">
        <v>21</v>
      </c>
      <c r="K4436" s="49" t="s">
        <v>22</v>
      </c>
      <c r="L4436" s="50" t="s">
        <v>23</v>
      </c>
      <c r="M4436" s="51" t="s">
        <v>24</v>
      </c>
      <c r="N4436" s="52" t="s">
        <v>25</v>
      </c>
      <c r="O4436" s="53" t="s">
        <v>26</v>
      </c>
      <c r="P4436" s="51" t="s">
        <v>27</v>
      </c>
      <c r="Q4436" s="54" t="s">
        <v>28</v>
      </c>
      <c r="W4436" s="1" t="str">
        <f t="shared" si="591"/>
        <v>42長崎県</v>
      </c>
    </row>
    <row r="4437" spans="1:23" ht="14.25" thickTop="1" x14ac:dyDescent="0.15">
      <c r="A4437" s="8">
        <f t="shared" si="590"/>
        <v>296</v>
      </c>
      <c r="B4437" s="8">
        <f>B4432</f>
        <v>4202</v>
      </c>
      <c r="D4437" s="55"/>
      <c r="E4437" s="56" t="s">
        <v>29</v>
      </c>
      <c r="F4437" s="57">
        <f>SUM(F4438:F4441)</f>
        <v>4967</v>
      </c>
      <c r="G4437" s="58">
        <f>IFERROR(F4437/P4437,"-")</f>
        <v>1.4146966676160637</v>
      </c>
      <c r="H4437" s="59">
        <f>SUM(H4438:H4441)</f>
        <v>4771</v>
      </c>
      <c r="I4437" s="59">
        <f>SUM(I4438:I4441)</f>
        <v>4660</v>
      </c>
      <c r="J4437" s="59">
        <f>SUM(J4438:J4441)</f>
        <v>4550</v>
      </c>
      <c r="K4437" s="59">
        <f>SUM(K4438:K4441)</f>
        <v>4434</v>
      </c>
      <c r="L4437" s="60">
        <f>SUM(L4438:L4441)</f>
        <v>4429</v>
      </c>
      <c r="M4437" s="61">
        <f>IFERROR(L4437/F4437,"-")</f>
        <v>0.8916851218039058</v>
      </c>
      <c r="N4437" s="62">
        <f>L4437-F4437</f>
        <v>-538</v>
      </c>
      <c r="O4437" s="60">
        <f>SUM(O4438:O4441)</f>
        <v>4572</v>
      </c>
      <c r="P4437" s="63">
        <f>SUM(P4438:P4441)</f>
        <v>3511</v>
      </c>
      <c r="Q4437" s="64">
        <f>IFERROR(O4437/P4437,"-")</f>
        <v>1.3021931073768158</v>
      </c>
      <c r="W4437" s="1" t="str">
        <f t="shared" si="591"/>
        <v>42長崎県</v>
      </c>
    </row>
    <row r="4438" spans="1:23" x14ac:dyDescent="0.15">
      <c r="A4438" s="8">
        <f t="shared" si="590"/>
        <v>296</v>
      </c>
      <c r="B4438" s="8">
        <f>B4437</f>
        <v>4202</v>
      </c>
      <c r="D4438" s="65"/>
      <c r="E4438" s="66" t="s">
        <v>30</v>
      </c>
      <c r="F4438" s="67">
        <v>341</v>
      </c>
      <c r="G4438" s="68">
        <f>IFERROR(F4438/P4438,"-")</f>
        <v>1.0689655172413792</v>
      </c>
      <c r="H4438" s="69">
        <v>381</v>
      </c>
      <c r="I4438" s="69">
        <v>381</v>
      </c>
      <c r="J4438" s="69">
        <v>344</v>
      </c>
      <c r="K4438" s="69">
        <v>344</v>
      </c>
      <c r="L4438" s="70">
        <v>344</v>
      </c>
      <c r="M4438" s="71">
        <f>IFERROR(L4438/F4438,"-")</f>
        <v>1.0087976539589443</v>
      </c>
      <c r="N4438" s="72">
        <f>L4438-F4438</f>
        <v>3</v>
      </c>
      <c r="O4438" s="70">
        <v>307</v>
      </c>
      <c r="P4438" s="73">
        <v>319</v>
      </c>
      <c r="Q4438" s="74">
        <f>IFERROR(O4438/P4438,"-")</f>
        <v>0.96238244514106586</v>
      </c>
      <c r="W4438" s="1" t="str">
        <f t="shared" si="591"/>
        <v>42長崎県</v>
      </c>
    </row>
    <row r="4439" spans="1:23" x14ac:dyDescent="0.15">
      <c r="A4439" s="8">
        <f t="shared" si="590"/>
        <v>296</v>
      </c>
      <c r="B4439" s="8">
        <f>B4438</f>
        <v>4202</v>
      </c>
      <c r="D4439" s="65"/>
      <c r="E4439" s="75" t="s">
        <v>31</v>
      </c>
      <c r="F4439" s="76">
        <v>2423</v>
      </c>
      <c r="G4439" s="77">
        <f>IFERROR(F4439/P4439,"-")</f>
        <v>2.2311233885819521</v>
      </c>
      <c r="H4439" s="78">
        <v>2009</v>
      </c>
      <c r="I4439" s="78">
        <v>1915</v>
      </c>
      <c r="J4439" s="78">
        <v>1941</v>
      </c>
      <c r="K4439" s="78">
        <v>1912</v>
      </c>
      <c r="L4439" s="79">
        <v>1937</v>
      </c>
      <c r="M4439" s="80">
        <f>IFERROR(L4439/F4439,"-")</f>
        <v>0.79942220387948826</v>
      </c>
      <c r="N4439" s="81">
        <f>L4439-F4439</f>
        <v>-486</v>
      </c>
      <c r="O4439" s="79">
        <v>2038</v>
      </c>
      <c r="P4439" s="82">
        <v>1086</v>
      </c>
      <c r="Q4439" s="83">
        <f>IFERROR(O4439/P4439,"-")</f>
        <v>1.8766114180478821</v>
      </c>
      <c r="W4439" s="1" t="str">
        <f t="shared" si="591"/>
        <v>42長崎県</v>
      </c>
    </row>
    <row r="4440" spans="1:23" x14ac:dyDescent="0.15">
      <c r="A4440" s="8">
        <f t="shared" si="590"/>
        <v>296</v>
      </c>
      <c r="B4440" s="8">
        <f>B4439</f>
        <v>4202</v>
      </c>
      <c r="D4440" s="65"/>
      <c r="E4440" s="75" t="s">
        <v>32</v>
      </c>
      <c r="F4440" s="76">
        <v>699</v>
      </c>
      <c r="G4440" s="77">
        <f>IFERROR(F4440/P4440,"-")</f>
        <v>0.5628019323671497</v>
      </c>
      <c r="H4440" s="78">
        <v>795</v>
      </c>
      <c r="I4440" s="78">
        <v>884</v>
      </c>
      <c r="J4440" s="78">
        <v>763</v>
      </c>
      <c r="K4440" s="78">
        <v>723</v>
      </c>
      <c r="L4440" s="79">
        <v>724</v>
      </c>
      <c r="M4440" s="80">
        <f>IFERROR(L4440/F4440,"-")</f>
        <v>1.0357653791130186</v>
      </c>
      <c r="N4440" s="81">
        <f>L4440-F4440</f>
        <v>25</v>
      </c>
      <c r="O4440" s="79">
        <v>786</v>
      </c>
      <c r="P4440" s="82">
        <v>1242</v>
      </c>
      <c r="Q4440" s="83">
        <f>IFERROR(O4440/P4440,"-")</f>
        <v>0.63285024154589375</v>
      </c>
      <c r="W4440" s="1" t="str">
        <f t="shared" si="591"/>
        <v>42長崎県</v>
      </c>
    </row>
    <row r="4441" spans="1:23" ht="14.25" thickBot="1" x14ac:dyDescent="0.2">
      <c r="A4441" s="8">
        <f t="shared" si="590"/>
        <v>296</v>
      </c>
      <c r="B4441" s="8">
        <f>B4440</f>
        <v>4202</v>
      </c>
      <c r="D4441" s="84"/>
      <c r="E4441" s="85" t="s">
        <v>33</v>
      </c>
      <c r="F4441" s="86">
        <v>1504</v>
      </c>
      <c r="G4441" s="87">
        <f>IFERROR(F4441/P4441,"-")</f>
        <v>1.7407407407407407</v>
      </c>
      <c r="H4441" s="88">
        <v>1586</v>
      </c>
      <c r="I4441" s="88">
        <v>1480</v>
      </c>
      <c r="J4441" s="88">
        <v>1502</v>
      </c>
      <c r="K4441" s="88">
        <v>1455</v>
      </c>
      <c r="L4441" s="89">
        <v>1424</v>
      </c>
      <c r="M4441" s="90">
        <f>IFERROR(L4441/F4441,"-")</f>
        <v>0.94680851063829785</v>
      </c>
      <c r="N4441" s="91">
        <f>L4441-F4441</f>
        <v>-80</v>
      </c>
      <c r="O4441" s="89">
        <v>1441</v>
      </c>
      <c r="P4441" s="92">
        <v>864</v>
      </c>
      <c r="Q4441" s="93">
        <f>IFERROR(O4441/P4441,"-")</f>
        <v>1.6678240740740742</v>
      </c>
      <c r="W4441" s="1" t="str">
        <f t="shared" si="591"/>
        <v>42長崎県</v>
      </c>
    </row>
    <row r="4442" spans="1:23" s="5" customFormat="1" x14ac:dyDescent="0.15">
      <c r="A4442" s="94">
        <f t="shared" si="590"/>
        <v>296</v>
      </c>
      <c r="B4442" s="94">
        <f>B4441</f>
        <v>4202</v>
      </c>
      <c r="D4442" s="95"/>
      <c r="E4442" s="96" t="s">
        <v>34</v>
      </c>
      <c r="F4442" s="97">
        <v>0.967741935483871</v>
      </c>
      <c r="G4442" s="98"/>
      <c r="H4442" s="97">
        <v>0.9882352941176471</v>
      </c>
      <c r="I4442" s="97">
        <v>1</v>
      </c>
      <c r="J4442" s="97">
        <v>1</v>
      </c>
      <c r="K4442" s="97">
        <v>1</v>
      </c>
      <c r="L4442" s="97">
        <v>1</v>
      </c>
      <c r="M4442" s="99"/>
      <c r="N4442" s="99"/>
      <c r="O4442" s="100"/>
      <c r="P4442" s="100"/>
      <c r="Q4442" s="99"/>
      <c r="W4442" s="5" t="str">
        <f t="shared" si="591"/>
        <v>42長崎県</v>
      </c>
    </row>
    <row r="4443" spans="1:23" x14ac:dyDescent="0.15">
      <c r="A4443" s="8">
        <f>(ROW()+12)/15</f>
        <v>297</v>
      </c>
      <c r="B4443" s="8"/>
      <c r="C4443" s="101">
        <f>(ROW()+12)/15</f>
        <v>297</v>
      </c>
      <c r="D4443" s="101"/>
      <c r="R4443" s="1" t="str">
        <f>"（"&amp;H4445&amp;"　"&amp;H4446&amp;"構想区域）"</f>
        <v>（長崎県　県央構想区域）</v>
      </c>
      <c r="W4443" s="1" t="str">
        <f>TEXT(F4445,"0?")&amp;H4445</f>
        <v>42長崎県</v>
      </c>
    </row>
    <row r="4444" spans="1:23" ht="14.25" thickBot="1" x14ac:dyDescent="0.2">
      <c r="A4444" s="8">
        <f t="shared" ref="A4444:A4457" si="592">A4443</f>
        <v>297</v>
      </c>
      <c r="B4444" s="8"/>
      <c r="C4444" s="1" t="s">
        <v>3</v>
      </c>
      <c r="W4444" s="1" t="str">
        <f>W4443</f>
        <v>42長崎県</v>
      </c>
    </row>
    <row r="4445" spans="1:23" x14ac:dyDescent="0.15">
      <c r="A4445" s="8">
        <f t="shared" si="592"/>
        <v>297</v>
      </c>
      <c r="B4445" s="8">
        <v>4203</v>
      </c>
      <c r="D4445" s="10" t="s">
        <v>4</v>
      </c>
      <c r="E4445" s="11"/>
      <c r="F4445" s="12">
        <f>QUOTIENT(F4446,100)</f>
        <v>42</v>
      </c>
      <c r="G4445" s="13"/>
      <c r="H4445" s="14" t="s">
        <v>353</v>
      </c>
      <c r="I4445" s="15"/>
      <c r="N4445" s="16"/>
      <c r="W4445" s="1" t="str">
        <f t="shared" ref="W4445:W4457" si="593">W4444</f>
        <v>42長崎県</v>
      </c>
    </row>
    <row r="4446" spans="1:23" x14ac:dyDescent="0.15">
      <c r="A4446" s="8">
        <f t="shared" si="592"/>
        <v>297</v>
      </c>
      <c r="B4446" s="8">
        <f>B4445</f>
        <v>4203</v>
      </c>
      <c r="D4446" s="17" t="s">
        <v>5</v>
      </c>
      <c r="E4446" s="18"/>
      <c r="F4446" s="19">
        <f>B4446</f>
        <v>4203</v>
      </c>
      <c r="G4446" s="20"/>
      <c r="H4446" s="21" t="s">
        <v>131</v>
      </c>
      <c r="I4446" s="22"/>
      <c r="N4446" s="16"/>
      <c r="W4446" s="1" t="str">
        <f t="shared" si="593"/>
        <v>42長崎県</v>
      </c>
    </row>
    <row r="4447" spans="1:23" x14ac:dyDescent="0.15">
      <c r="A4447" s="8">
        <f t="shared" si="592"/>
        <v>297</v>
      </c>
      <c r="B4447" s="8">
        <f>B4446</f>
        <v>4203</v>
      </c>
      <c r="D4447" s="23" t="s">
        <v>6</v>
      </c>
      <c r="E4447" s="24"/>
      <c r="F4447" s="25">
        <v>26.463799999999999</v>
      </c>
      <c r="G4447" s="26"/>
      <c r="H4447" s="26"/>
      <c r="I4447" s="27"/>
      <c r="J4447" s="28"/>
      <c r="K4447" s="28"/>
      <c r="M4447" s="28"/>
      <c r="N4447" s="29"/>
      <c r="O4447" s="30" t="s">
        <v>7</v>
      </c>
      <c r="W4447" s="1" t="str">
        <f t="shared" si="593"/>
        <v>42長崎県</v>
      </c>
    </row>
    <row r="4448" spans="1:23" ht="14.25" thickBot="1" x14ac:dyDescent="0.2">
      <c r="A4448" s="8">
        <f t="shared" si="592"/>
        <v>297</v>
      </c>
      <c r="B4448" s="8">
        <f>B4447</f>
        <v>4203</v>
      </c>
      <c r="D4448" s="31" t="s">
        <v>8</v>
      </c>
      <c r="E4448" s="32"/>
      <c r="F4448" s="33">
        <v>635.96</v>
      </c>
      <c r="G4448" s="34"/>
      <c r="H4448" s="34"/>
      <c r="I4448" s="35"/>
      <c r="J4448" s="36"/>
      <c r="K4448" s="36"/>
      <c r="M4448" s="36"/>
      <c r="O4448" s="37">
        <v>8.8000000000000023E-2</v>
      </c>
      <c r="P4448" s="37"/>
      <c r="W4448" s="1" t="str">
        <f t="shared" si="593"/>
        <v>42長崎県</v>
      </c>
    </row>
    <row r="4449" spans="1:23" ht="14.25" thickBot="1" x14ac:dyDescent="0.2">
      <c r="A4449" s="8">
        <f t="shared" si="592"/>
        <v>297</v>
      </c>
      <c r="B4449" s="8"/>
      <c r="C4449" s="1" t="s">
        <v>9</v>
      </c>
      <c r="W4449" s="1" t="str">
        <f t="shared" si="593"/>
        <v>42長崎県</v>
      </c>
    </row>
    <row r="4450" spans="1:23" ht="13.5" customHeight="1" x14ac:dyDescent="0.15">
      <c r="A4450" s="8">
        <f t="shared" si="592"/>
        <v>297</v>
      </c>
      <c r="B4450" s="8"/>
      <c r="D4450" s="38"/>
      <c r="E4450" s="39"/>
      <c r="F4450" s="40" t="s">
        <v>10</v>
      </c>
      <c r="G4450" s="41"/>
      <c r="H4450" s="42" t="s">
        <v>11</v>
      </c>
      <c r="I4450" s="42" t="s">
        <v>12</v>
      </c>
      <c r="J4450" s="42" t="s">
        <v>13</v>
      </c>
      <c r="K4450" s="42" t="s">
        <v>14</v>
      </c>
      <c r="L4450" s="43" t="s">
        <v>15</v>
      </c>
      <c r="M4450" s="41"/>
      <c r="N4450" s="41"/>
      <c r="O4450" s="43" t="s">
        <v>16</v>
      </c>
      <c r="P4450" s="41"/>
      <c r="Q4450" s="44"/>
      <c r="W4450" s="1" t="str">
        <f t="shared" si="593"/>
        <v>42長崎県</v>
      </c>
    </row>
    <row r="4451" spans="1:23" ht="32.25" thickBot="1" x14ac:dyDescent="0.2">
      <c r="A4451" s="8">
        <f t="shared" si="592"/>
        <v>297</v>
      </c>
      <c r="B4451" s="8"/>
      <c r="D4451" s="45"/>
      <c r="E4451" s="46"/>
      <c r="F4451" s="47" t="s">
        <v>17</v>
      </c>
      <c r="G4451" s="48" t="s">
        <v>18</v>
      </c>
      <c r="H4451" s="49" t="s">
        <v>19</v>
      </c>
      <c r="I4451" s="49" t="s">
        <v>20</v>
      </c>
      <c r="J4451" s="49" t="s">
        <v>21</v>
      </c>
      <c r="K4451" s="49" t="s">
        <v>22</v>
      </c>
      <c r="L4451" s="50" t="s">
        <v>23</v>
      </c>
      <c r="M4451" s="51" t="s">
        <v>24</v>
      </c>
      <c r="N4451" s="52" t="s">
        <v>25</v>
      </c>
      <c r="O4451" s="53" t="s">
        <v>26</v>
      </c>
      <c r="P4451" s="51" t="s">
        <v>27</v>
      </c>
      <c r="Q4451" s="54" t="s">
        <v>28</v>
      </c>
      <c r="W4451" s="1" t="str">
        <f t="shared" si="593"/>
        <v>42長崎県</v>
      </c>
    </row>
    <row r="4452" spans="1:23" ht="14.25" thickTop="1" x14ac:dyDescent="0.15">
      <c r="A4452" s="8">
        <f t="shared" si="592"/>
        <v>297</v>
      </c>
      <c r="B4452" s="8">
        <f>B4447</f>
        <v>4203</v>
      </c>
      <c r="D4452" s="55"/>
      <c r="E4452" s="56" t="s">
        <v>29</v>
      </c>
      <c r="F4452" s="57">
        <f>SUM(F4453:F4456)</f>
        <v>4462</v>
      </c>
      <c r="G4452" s="58">
        <f>IFERROR(F4452/P4452,"-")</f>
        <v>1.253370786516854</v>
      </c>
      <c r="H4452" s="59">
        <f>SUM(H4453:H4456)</f>
        <v>4423</v>
      </c>
      <c r="I4452" s="59">
        <f>SUM(I4453:I4456)</f>
        <v>4363</v>
      </c>
      <c r="J4452" s="59">
        <f>SUM(J4453:J4456)</f>
        <v>4231</v>
      </c>
      <c r="K4452" s="59">
        <f>SUM(K4453:K4456)</f>
        <v>4123</v>
      </c>
      <c r="L4452" s="60">
        <f>SUM(L4453:L4456)</f>
        <v>4040</v>
      </c>
      <c r="M4452" s="61">
        <f>IFERROR(L4452/F4452,"-")</f>
        <v>0.9054235768713581</v>
      </c>
      <c r="N4452" s="62">
        <f>L4452-F4452</f>
        <v>-422</v>
      </c>
      <c r="O4452" s="60">
        <f>SUM(O4453:O4456)</f>
        <v>4047</v>
      </c>
      <c r="P4452" s="63">
        <f>SUM(P4453:P4456)</f>
        <v>3560</v>
      </c>
      <c r="Q4452" s="64">
        <f>IFERROR(O4452/P4452,"-")</f>
        <v>1.1367977528089888</v>
      </c>
      <c r="W4452" s="1" t="str">
        <f t="shared" si="593"/>
        <v>42長崎県</v>
      </c>
    </row>
    <row r="4453" spans="1:23" x14ac:dyDescent="0.15">
      <c r="A4453" s="8">
        <f t="shared" si="592"/>
        <v>297</v>
      </c>
      <c r="B4453" s="8">
        <f>B4452</f>
        <v>4203</v>
      </c>
      <c r="D4453" s="65"/>
      <c r="E4453" s="66" t="s">
        <v>30</v>
      </c>
      <c r="F4453" s="67">
        <v>384</v>
      </c>
      <c r="G4453" s="68">
        <f>IFERROR(F4453/P4453,"-")</f>
        <v>1.0696378830083566</v>
      </c>
      <c r="H4453" s="69">
        <v>286</v>
      </c>
      <c r="I4453" s="69">
        <v>302</v>
      </c>
      <c r="J4453" s="69">
        <v>294</v>
      </c>
      <c r="K4453" s="69">
        <v>294</v>
      </c>
      <c r="L4453" s="70">
        <v>155</v>
      </c>
      <c r="M4453" s="71">
        <f>IFERROR(L4453/F4453,"-")</f>
        <v>0.40364583333333331</v>
      </c>
      <c r="N4453" s="72">
        <f>L4453-F4453</f>
        <v>-229</v>
      </c>
      <c r="O4453" s="70">
        <v>155</v>
      </c>
      <c r="P4453" s="73">
        <v>359</v>
      </c>
      <c r="Q4453" s="74">
        <f>IFERROR(O4453/P4453,"-")</f>
        <v>0.43175487465181056</v>
      </c>
      <c r="W4453" s="1" t="str">
        <f t="shared" si="593"/>
        <v>42長崎県</v>
      </c>
    </row>
    <row r="4454" spans="1:23" x14ac:dyDescent="0.15">
      <c r="A4454" s="8">
        <f t="shared" si="592"/>
        <v>297</v>
      </c>
      <c r="B4454" s="8">
        <f>B4453</f>
        <v>4203</v>
      </c>
      <c r="D4454" s="65"/>
      <c r="E4454" s="75" t="s">
        <v>31</v>
      </c>
      <c r="F4454" s="76">
        <v>1827</v>
      </c>
      <c r="G4454" s="77">
        <f>IFERROR(F4454/P4454,"-")</f>
        <v>1.7187206020696142</v>
      </c>
      <c r="H4454" s="78">
        <v>1695</v>
      </c>
      <c r="I4454" s="78">
        <v>1648</v>
      </c>
      <c r="J4454" s="78">
        <v>1634</v>
      </c>
      <c r="K4454" s="78">
        <v>1690</v>
      </c>
      <c r="L4454" s="79">
        <v>1709</v>
      </c>
      <c r="M4454" s="80">
        <f>IFERROR(L4454/F4454,"-")</f>
        <v>0.93541324575807339</v>
      </c>
      <c r="N4454" s="81">
        <f>L4454-F4454</f>
        <v>-118</v>
      </c>
      <c r="O4454" s="79">
        <v>1582</v>
      </c>
      <c r="P4454" s="82">
        <v>1063</v>
      </c>
      <c r="Q4454" s="83">
        <f>IFERROR(O4454/P4454,"-")</f>
        <v>1.4882408278457198</v>
      </c>
      <c r="W4454" s="1" t="str">
        <f t="shared" si="593"/>
        <v>42長崎県</v>
      </c>
    </row>
    <row r="4455" spans="1:23" x14ac:dyDescent="0.15">
      <c r="A4455" s="8">
        <f t="shared" si="592"/>
        <v>297</v>
      </c>
      <c r="B4455" s="8">
        <f>B4454</f>
        <v>4203</v>
      </c>
      <c r="D4455" s="65"/>
      <c r="E4455" s="75" t="s">
        <v>32</v>
      </c>
      <c r="F4455" s="76">
        <v>477</v>
      </c>
      <c r="G4455" s="77">
        <f>IFERROR(F4455/P4455,"-")</f>
        <v>0.48036253776435045</v>
      </c>
      <c r="H4455" s="78">
        <v>638</v>
      </c>
      <c r="I4455" s="78">
        <v>639</v>
      </c>
      <c r="J4455" s="78">
        <v>607</v>
      </c>
      <c r="K4455" s="78">
        <v>519</v>
      </c>
      <c r="L4455" s="79">
        <v>544</v>
      </c>
      <c r="M4455" s="80">
        <f>IFERROR(L4455/F4455,"-")</f>
        <v>1.1404612159329139</v>
      </c>
      <c r="N4455" s="81">
        <f>L4455-F4455</f>
        <v>67</v>
      </c>
      <c r="O4455" s="79">
        <v>592</v>
      </c>
      <c r="P4455" s="82">
        <v>993</v>
      </c>
      <c r="Q4455" s="83">
        <f>IFERROR(O4455/P4455,"-")</f>
        <v>0.59617321248741184</v>
      </c>
      <c r="W4455" s="1" t="str">
        <f t="shared" si="593"/>
        <v>42長崎県</v>
      </c>
    </row>
    <row r="4456" spans="1:23" ht="14.25" thickBot="1" x14ac:dyDescent="0.2">
      <c r="A4456" s="8">
        <f t="shared" si="592"/>
        <v>297</v>
      </c>
      <c r="B4456" s="8">
        <f>B4455</f>
        <v>4203</v>
      </c>
      <c r="D4456" s="84"/>
      <c r="E4456" s="85" t="s">
        <v>33</v>
      </c>
      <c r="F4456" s="86">
        <v>1774</v>
      </c>
      <c r="G4456" s="87">
        <f>IFERROR(F4456/P4456,"-")</f>
        <v>1.549344978165939</v>
      </c>
      <c r="H4456" s="88">
        <v>1804</v>
      </c>
      <c r="I4456" s="88">
        <v>1774</v>
      </c>
      <c r="J4456" s="88">
        <v>1696</v>
      </c>
      <c r="K4456" s="88">
        <v>1620</v>
      </c>
      <c r="L4456" s="89">
        <v>1632</v>
      </c>
      <c r="M4456" s="90">
        <f>IFERROR(L4456/F4456,"-")</f>
        <v>0.91995490417136416</v>
      </c>
      <c r="N4456" s="91">
        <f>L4456-F4456</f>
        <v>-142</v>
      </c>
      <c r="O4456" s="89">
        <v>1718</v>
      </c>
      <c r="P4456" s="92">
        <v>1145</v>
      </c>
      <c r="Q4456" s="93">
        <f>IFERROR(O4456/P4456,"-")</f>
        <v>1.5004366812227075</v>
      </c>
      <c r="W4456" s="1" t="str">
        <f t="shared" si="593"/>
        <v>42長崎県</v>
      </c>
    </row>
    <row r="4457" spans="1:23" s="5" customFormat="1" x14ac:dyDescent="0.15">
      <c r="A4457" s="94">
        <f t="shared" si="592"/>
        <v>297</v>
      </c>
      <c r="B4457" s="94">
        <f>B4456</f>
        <v>4203</v>
      </c>
      <c r="D4457" s="95"/>
      <c r="E4457" s="96" t="s">
        <v>34</v>
      </c>
      <c r="F4457" s="97">
        <v>0.93023255813953487</v>
      </c>
      <c r="G4457" s="98"/>
      <c r="H4457" s="97">
        <v>1</v>
      </c>
      <c r="I4457" s="97">
        <v>1</v>
      </c>
      <c r="J4457" s="97">
        <v>1</v>
      </c>
      <c r="K4457" s="97">
        <v>1</v>
      </c>
      <c r="L4457" s="97">
        <v>1</v>
      </c>
      <c r="M4457" s="99"/>
      <c r="N4457" s="99"/>
      <c r="O4457" s="100"/>
      <c r="P4457" s="100"/>
      <c r="Q4457" s="99"/>
      <c r="W4457" s="5" t="str">
        <f t="shared" si="593"/>
        <v>42長崎県</v>
      </c>
    </row>
    <row r="4458" spans="1:23" x14ac:dyDescent="0.15">
      <c r="A4458" s="8">
        <f>(ROW()+12)/15</f>
        <v>298</v>
      </c>
      <c r="B4458" s="8"/>
      <c r="C4458" s="101">
        <f>(ROW()+12)/15</f>
        <v>298</v>
      </c>
      <c r="D4458" s="101"/>
      <c r="R4458" s="1" t="str">
        <f>"（"&amp;H4460&amp;"　"&amp;H4461&amp;"構想区域）"</f>
        <v>（長崎県　県南構想区域）</v>
      </c>
      <c r="W4458" s="1" t="str">
        <f>TEXT(F4460,"0?")&amp;H4460</f>
        <v>42長崎県</v>
      </c>
    </row>
    <row r="4459" spans="1:23" ht="14.25" thickBot="1" x14ac:dyDescent="0.2">
      <c r="A4459" s="8">
        <f t="shared" ref="A4459:A4472" si="594">A4458</f>
        <v>298</v>
      </c>
      <c r="B4459" s="8"/>
      <c r="C4459" s="1" t="s">
        <v>3</v>
      </c>
      <c r="W4459" s="1" t="str">
        <f>W4458</f>
        <v>42長崎県</v>
      </c>
    </row>
    <row r="4460" spans="1:23" x14ac:dyDescent="0.15">
      <c r="A4460" s="8">
        <f t="shared" si="594"/>
        <v>298</v>
      </c>
      <c r="B4460" s="8">
        <v>4204</v>
      </c>
      <c r="D4460" s="10" t="s">
        <v>4</v>
      </c>
      <c r="E4460" s="11"/>
      <c r="F4460" s="12">
        <f>QUOTIENT(F4461,100)</f>
        <v>42</v>
      </c>
      <c r="G4460" s="13"/>
      <c r="H4460" s="14" t="s">
        <v>353</v>
      </c>
      <c r="I4460" s="15"/>
      <c r="N4460" s="16"/>
      <c r="W4460" s="1" t="str">
        <f t="shared" ref="W4460:W4472" si="595">W4459</f>
        <v>42長崎県</v>
      </c>
    </row>
    <row r="4461" spans="1:23" x14ac:dyDescent="0.15">
      <c r="A4461" s="8">
        <f t="shared" si="594"/>
        <v>298</v>
      </c>
      <c r="B4461" s="8">
        <f>B4460</f>
        <v>4204</v>
      </c>
      <c r="D4461" s="17" t="s">
        <v>5</v>
      </c>
      <c r="E4461" s="18"/>
      <c r="F4461" s="19">
        <f>B4461</f>
        <v>4204</v>
      </c>
      <c r="G4461" s="20"/>
      <c r="H4461" s="21" t="s">
        <v>96</v>
      </c>
      <c r="I4461" s="22"/>
      <c r="N4461" s="16"/>
      <c r="W4461" s="1" t="str">
        <f t="shared" si="595"/>
        <v>42長崎県</v>
      </c>
    </row>
    <row r="4462" spans="1:23" x14ac:dyDescent="0.15">
      <c r="A4462" s="8">
        <f t="shared" si="594"/>
        <v>298</v>
      </c>
      <c r="B4462" s="8">
        <f>B4461</f>
        <v>4204</v>
      </c>
      <c r="D4462" s="23" t="s">
        <v>6</v>
      </c>
      <c r="E4462" s="24"/>
      <c r="F4462" s="25">
        <v>12.676399999999999</v>
      </c>
      <c r="G4462" s="26"/>
      <c r="H4462" s="26"/>
      <c r="I4462" s="27"/>
      <c r="J4462" s="28"/>
      <c r="K4462" s="28"/>
      <c r="M4462" s="28"/>
      <c r="N4462" s="29"/>
      <c r="O4462" s="30" t="s">
        <v>7</v>
      </c>
      <c r="W4462" s="1" t="str">
        <f t="shared" si="595"/>
        <v>42長崎県</v>
      </c>
    </row>
    <row r="4463" spans="1:23" ht="14.25" thickBot="1" x14ac:dyDescent="0.2">
      <c r="A4463" s="8">
        <f t="shared" si="594"/>
        <v>298</v>
      </c>
      <c r="B4463" s="8">
        <f>B4462</f>
        <v>4204</v>
      </c>
      <c r="D4463" s="31" t="s">
        <v>8</v>
      </c>
      <c r="E4463" s="32"/>
      <c r="F4463" s="33">
        <v>467.39</v>
      </c>
      <c r="G4463" s="34"/>
      <c r="H4463" s="34"/>
      <c r="I4463" s="35"/>
      <c r="J4463" s="36"/>
      <c r="K4463" s="36"/>
      <c r="M4463" s="36"/>
      <c r="O4463" s="37">
        <v>-0.21099999999999997</v>
      </c>
      <c r="P4463" s="37"/>
      <c r="W4463" s="1" t="str">
        <f t="shared" si="595"/>
        <v>42長崎県</v>
      </c>
    </row>
    <row r="4464" spans="1:23" ht="14.25" thickBot="1" x14ac:dyDescent="0.2">
      <c r="A4464" s="8">
        <f t="shared" si="594"/>
        <v>298</v>
      </c>
      <c r="B4464" s="8"/>
      <c r="C4464" s="1" t="s">
        <v>9</v>
      </c>
      <c r="W4464" s="1" t="str">
        <f t="shared" si="595"/>
        <v>42長崎県</v>
      </c>
    </row>
    <row r="4465" spans="1:23" ht="13.5" customHeight="1" x14ac:dyDescent="0.15">
      <c r="A4465" s="8">
        <f t="shared" si="594"/>
        <v>298</v>
      </c>
      <c r="B4465" s="8"/>
      <c r="D4465" s="38"/>
      <c r="E4465" s="39"/>
      <c r="F4465" s="40" t="s">
        <v>10</v>
      </c>
      <c r="G4465" s="41"/>
      <c r="H4465" s="42" t="s">
        <v>11</v>
      </c>
      <c r="I4465" s="42" t="s">
        <v>12</v>
      </c>
      <c r="J4465" s="42" t="s">
        <v>13</v>
      </c>
      <c r="K4465" s="42" t="s">
        <v>14</v>
      </c>
      <c r="L4465" s="43" t="s">
        <v>15</v>
      </c>
      <c r="M4465" s="41"/>
      <c r="N4465" s="41"/>
      <c r="O4465" s="43" t="s">
        <v>16</v>
      </c>
      <c r="P4465" s="41"/>
      <c r="Q4465" s="44"/>
      <c r="W4465" s="1" t="str">
        <f t="shared" si="595"/>
        <v>42長崎県</v>
      </c>
    </row>
    <row r="4466" spans="1:23" ht="32.25" thickBot="1" x14ac:dyDescent="0.2">
      <c r="A4466" s="8">
        <f t="shared" si="594"/>
        <v>298</v>
      </c>
      <c r="B4466" s="8"/>
      <c r="D4466" s="45"/>
      <c r="E4466" s="46"/>
      <c r="F4466" s="47" t="s">
        <v>17</v>
      </c>
      <c r="G4466" s="48" t="s">
        <v>18</v>
      </c>
      <c r="H4466" s="49" t="s">
        <v>19</v>
      </c>
      <c r="I4466" s="49" t="s">
        <v>20</v>
      </c>
      <c r="J4466" s="49" t="s">
        <v>21</v>
      </c>
      <c r="K4466" s="49" t="s">
        <v>22</v>
      </c>
      <c r="L4466" s="50" t="s">
        <v>23</v>
      </c>
      <c r="M4466" s="51" t="s">
        <v>24</v>
      </c>
      <c r="N4466" s="52" t="s">
        <v>25</v>
      </c>
      <c r="O4466" s="53" t="s">
        <v>26</v>
      </c>
      <c r="P4466" s="51" t="s">
        <v>27</v>
      </c>
      <c r="Q4466" s="54" t="s">
        <v>28</v>
      </c>
      <c r="W4466" s="1" t="str">
        <f t="shared" si="595"/>
        <v>42長崎県</v>
      </c>
    </row>
    <row r="4467" spans="1:23" ht="14.25" thickTop="1" x14ac:dyDescent="0.15">
      <c r="A4467" s="8">
        <f t="shared" si="594"/>
        <v>298</v>
      </c>
      <c r="B4467" s="8">
        <f>B4462</f>
        <v>4204</v>
      </c>
      <c r="D4467" s="55"/>
      <c r="E4467" s="56" t="s">
        <v>29</v>
      </c>
      <c r="F4467" s="57">
        <f>SUM(F4468:F4471)</f>
        <v>1972</v>
      </c>
      <c r="G4467" s="58">
        <f>IFERROR(F4467/P4467,"-")</f>
        <v>1.3742160278745645</v>
      </c>
      <c r="H4467" s="59">
        <f>SUM(H4468:H4471)</f>
        <v>1979</v>
      </c>
      <c r="I4467" s="59">
        <f>SUM(I4468:I4471)</f>
        <v>1977</v>
      </c>
      <c r="J4467" s="59">
        <f>SUM(J4468:J4471)</f>
        <v>1940</v>
      </c>
      <c r="K4467" s="59">
        <f>SUM(K4468:K4471)</f>
        <v>1932</v>
      </c>
      <c r="L4467" s="60">
        <f>SUM(L4468:L4471)</f>
        <v>1737</v>
      </c>
      <c r="M4467" s="61">
        <f>IFERROR(L4467/F4467,"-")</f>
        <v>0.88083164300202843</v>
      </c>
      <c r="N4467" s="62">
        <f>L4467-F4467</f>
        <v>-235</v>
      </c>
      <c r="O4467" s="60">
        <f>SUM(O4468:O4471)</f>
        <v>1759</v>
      </c>
      <c r="P4467" s="63">
        <f>SUM(P4468:P4471)</f>
        <v>1435</v>
      </c>
      <c r="Q4467" s="64">
        <f>IFERROR(O4467/P4467,"-")</f>
        <v>1.2257839721254356</v>
      </c>
      <c r="W4467" s="1" t="str">
        <f t="shared" si="595"/>
        <v>42長崎県</v>
      </c>
    </row>
    <row r="4468" spans="1:23" x14ac:dyDescent="0.15">
      <c r="A4468" s="8">
        <f t="shared" si="594"/>
        <v>298</v>
      </c>
      <c r="B4468" s="8">
        <f>B4467</f>
        <v>4204</v>
      </c>
      <c r="D4468" s="65"/>
      <c r="E4468" s="66" t="s">
        <v>30</v>
      </c>
      <c r="F4468" s="67">
        <v>16</v>
      </c>
      <c r="G4468" s="68">
        <f>IFERROR(F4468/P4468,"-")</f>
        <v>0.16666666666666666</v>
      </c>
      <c r="H4468" s="69">
        <v>16</v>
      </c>
      <c r="I4468" s="69">
        <v>16</v>
      </c>
      <c r="J4468" s="69">
        <v>16</v>
      </c>
      <c r="K4468" s="69">
        <v>16</v>
      </c>
      <c r="L4468" s="70">
        <v>16</v>
      </c>
      <c r="M4468" s="71">
        <f>IFERROR(L4468/F4468,"-")</f>
        <v>1</v>
      </c>
      <c r="N4468" s="72">
        <f>L4468-F4468</f>
        <v>0</v>
      </c>
      <c r="O4468" s="70">
        <v>16</v>
      </c>
      <c r="P4468" s="73">
        <v>96</v>
      </c>
      <c r="Q4468" s="74">
        <f>IFERROR(O4468/P4468,"-")</f>
        <v>0.16666666666666666</v>
      </c>
      <c r="W4468" s="1" t="str">
        <f t="shared" si="595"/>
        <v>42長崎県</v>
      </c>
    </row>
    <row r="4469" spans="1:23" x14ac:dyDescent="0.15">
      <c r="A4469" s="8">
        <f t="shared" si="594"/>
        <v>298</v>
      </c>
      <c r="B4469" s="8">
        <f>B4468</f>
        <v>4204</v>
      </c>
      <c r="D4469" s="65"/>
      <c r="E4469" s="75" t="s">
        <v>31</v>
      </c>
      <c r="F4469" s="76">
        <v>877</v>
      </c>
      <c r="G4469" s="77">
        <f>IFERROR(F4469/P4469,"-")</f>
        <v>1.7861507128309573</v>
      </c>
      <c r="H4469" s="78">
        <v>914</v>
      </c>
      <c r="I4469" s="78">
        <v>883</v>
      </c>
      <c r="J4469" s="78">
        <v>910</v>
      </c>
      <c r="K4469" s="78">
        <v>905</v>
      </c>
      <c r="L4469" s="79">
        <v>805</v>
      </c>
      <c r="M4469" s="80">
        <f>IFERROR(L4469/F4469,"-")</f>
        <v>0.91790193842645385</v>
      </c>
      <c r="N4469" s="81">
        <f>L4469-F4469</f>
        <v>-72</v>
      </c>
      <c r="O4469" s="79">
        <v>762</v>
      </c>
      <c r="P4469" s="82">
        <v>491</v>
      </c>
      <c r="Q4469" s="83">
        <f>IFERROR(O4469/P4469,"-")</f>
        <v>1.5519348268839104</v>
      </c>
      <c r="W4469" s="1" t="str">
        <f t="shared" si="595"/>
        <v>42長崎県</v>
      </c>
    </row>
    <row r="4470" spans="1:23" x14ac:dyDescent="0.15">
      <c r="A4470" s="8">
        <f t="shared" si="594"/>
        <v>298</v>
      </c>
      <c r="B4470" s="8">
        <f>B4469</f>
        <v>4204</v>
      </c>
      <c r="D4470" s="65"/>
      <c r="E4470" s="75" t="s">
        <v>32</v>
      </c>
      <c r="F4470" s="76">
        <v>432</v>
      </c>
      <c r="G4470" s="77">
        <f>IFERROR(F4470/P4470,"-")</f>
        <v>0.90947368421052632</v>
      </c>
      <c r="H4470" s="78">
        <v>395</v>
      </c>
      <c r="I4470" s="78">
        <v>406</v>
      </c>
      <c r="J4470" s="78">
        <v>352</v>
      </c>
      <c r="K4470" s="78">
        <v>361</v>
      </c>
      <c r="L4470" s="79">
        <v>410</v>
      </c>
      <c r="M4470" s="80">
        <f>IFERROR(L4470/F4470,"-")</f>
        <v>0.94907407407407407</v>
      </c>
      <c r="N4470" s="81">
        <f>L4470-F4470</f>
        <v>-22</v>
      </c>
      <c r="O4470" s="79">
        <v>453</v>
      </c>
      <c r="P4470" s="82">
        <v>475</v>
      </c>
      <c r="Q4470" s="83">
        <f>IFERROR(O4470/P4470,"-")</f>
        <v>0.9536842105263158</v>
      </c>
      <c r="W4470" s="1" t="str">
        <f t="shared" si="595"/>
        <v>42長崎県</v>
      </c>
    </row>
    <row r="4471" spans="1:23" ht="14.25" thickBot="1" x14ac:dyDescent="0.2">
      <c r="A4471" s="8">
        <f t="shared" si="594"/>
        <v>298</v>
      </c>
      <c r="B4471" s="8">
        <f>B4470</f>
        <v>4204</v>
      </c>
      <c r="D4471" s="84"/>
      <c r="E4471" s="85" t="s">
        <v>33</v>
      </c>
      <c r="F4471" s="86">
        <v>647</v>
      </c>
      <c r="G4471" s="87">
        <f>IFERROR(F4471/P4471,"-")</f>
        <v>1.7345844504021448</v>
      </c>
      <c r="H4471" s="88">
        <v>654</v>
      </c>
      <c r="I4471" s="88">
        <v>672</v>
      </c>
      <c r="J4471" s="88">
        <v>662</v>
      </c>
      <c r="K4471" s="88">
        <v>650</v>
      </c>
      <c r="L4471" s="89">
        <v>506</v>
      </c>
      <c r="M4471" s="90">
        <f>IFERROR(L4471/F4471,"-")</f>
        <v>0.78207109737248837</v>
      </c>
      <c r="N4471" s="91">
        <f>L4471-F4471</f>
        <v>-141</v>
      </c>
      <c r="O4471" s="89">
        <v>528</v>
      </c>
      <c r="P4471" s="92">
        <v>373</v>
      </c>
      <c r="Q4471" s="93">
        <f>IFERROR(O4471/P4471,"-")</f>
        <v>1.4155495978552279</v>
      </c>
      <c r="W4471" s="1" t="str">
        <f t="shared" si="595"/>
        <v>42長崎県</v>
      </c>
    </row>
    <row r="4472" spans="1:23" s="5" customFormat="1" x14ac:dyDescent="0.15">
      <c r="A4472" s="94">
        <f t="shared" si="594"/>
        <v>298</v>
      </c>
      <c r="B4472" s="94">
        <f>B4471</f>
        <v>4204</v>
      </c>
      <c r="D4472" s="95"/>
      <c r="E4472" s="96" t="s">
        <v>34</v>
      </c>
      <c r="F4472" s="97">
        <v>0.96153846153846156</v>
      </c>
      <c r="G4472" s="98"/>
      <c r="H4472" s="97">
        <v>1</v>
      </c>
      <c r="I4472" s="97">
        <v>1</v>
      </c>
      <c r="J4472" s="97">
        <v>1</v>
      </c>
      <c r="K4472" s="97">
        <v>1</v>
      </c>
      <c r="L4472" s="97">
        <v>1</v>
      </c>
      <c r="M4472" s="99"/>
      <c r="N4472" s="99"/>
      <c r="O4472" s="100"/>
      <c r="P4472" s="100"/>
      <c r="Q4472" s="99"/>
      <c r="W4472" s="5" t="str">
        <f t="shared" si="595"/>
        <v>42長崎県</v>
      </c>
    </row>
    <row r="4473" spans="1:23" x14ac:dyDescent="0.15">
      <c r="A4473" s="8">
        <f>(ROW()+12)/15</f>
        <v>299</v>
      </c>
      <c r="B4473" s="8"/>
      <c r="C4473" s="101">
        <f>(ROW()+12)/15</f>
        <v>299</v>
      </c>
      <c r="D4473" s="101"/>
      <c r="R4473" s="1" t="str">
        <f>"（"&amp;H4475&amp;"　"&amp;H4476&amp;"構想区域）"</f>
        <v>（長崎県　五島構想区域）</v>
      </c>
      <c r="W4473" s="1" t="str">
        <f>TEXT(F4475,"0?")&amp;H4475</f>
        <v>42長崎県</v>
      </c>
    </row>
    <row r="4474" spans="1:23" ht="14.25" thickBot="1" x14ac:dyDescent="0.2">
      <c r="A4474" s="8">
        <f t="shared" ref="A4474:A4487" si="596">A4473</f>
        <v>299</v>
      </c>
      <c r="B4474" s="8"/>
      <c r="C4474" s="1" t="s">
        <v>3</v>
      </c>
      <c r="W4474" s="1" t="str">
        <f>W4473</f>
        <v>42長崎県</v>
      </c>
    </row>
    <row r="4475" spans="1:23" x14ac:dyDescent="0.15">
      <c r="A4475" s="8">
        <f t="shared" si="596"/>
        <v>299</v>
      </c>
      <c r="B4475" s="8">
        <v>4206</v>
      </c>
      <c r="D4475" s="10" t="s">
        <v>4</v>
      </c>
      <c r="E4475" s="11"/>
      <c r="F4475" s="12">
        <f>QUOTIENT(F4476,100)</f>
        <v>42</v>
      </c>
      <c r="G4475" s="13"/>
      <c r="H4475" s="14" t="s">
        <v>353</v>
      </c>
      <c r="I4475" s="15"/>
      <c r="N4475" s="16"/>
      <c r="W4475" s="1" t="str">
        <f t="shared" ref="W4475:W4487" si="597">W4474</f>
        <v>42長崎県</v>
      </c>
    </row>
    <row r="4476" spans="1:23" x14ac:dyDescent="0.15">
      <c r="A4476" s="8">
        <f t="shared" si="596"/>
        <v>299</v>
      </c>
      <c r="B4476" s="8">
        <f>B4475</f>
        <v>4206</v>
      </c>
      <c r="D4476" s="17" t="s">
        <v>5</v>
      </c>
      <c r="E4476" s="18"/>
      <c r="F4476" s="19">
        <f>B4476</f>
        <v>4206</v>
      </c>
      <c r="G4476" s="20"/>
      <c r="H4476" s="21" t="s">
        <v>356</v>
      </c>
      <c r="I4476" s="22"/>
      <c r="N4476" s="16"/>
      <c r="W4476" s="1" t="str">
        <f t="shared" si="597"/>
        <v>42長崎県</v>
      </c>
    </row>
    <row r="4477" spans="1:23" x14ac:dyDescent="0.15">
      <c r="A4477" s="8">
        <f t="shared" si="596"/>
        <v>299</v>
      </c>
      <c r="B4477" s="8">
        <f>B4476</f>
        <v>4206</v>
      </c>
      <c r="D4477" s="23" t="s">
        <v>6</v>
      </c>
      <c r="E4477" s="24"/>
      <c r="F4477" s="25">
        <v>3.4390999999999998</v>
      </c>
      <c r="G4477" s="26"/>
      <c r="H4477" s="26"/>
      <c r="I4477" s="27"/>
      <c r="J4477" s="28"/>
      <c r="K4477" s="28"/>
      <c r="M4477" s="28"/>
      <c r="N4477" s="29"/>
      <c r="O4477" s="30" t="s">
        <v>7</v>
      </c>
      <c r="W4477" s="1" t="str">
        <f t="shared" si="597"/>
        <v>42長崎県</v>
      </c>
    </row>
    <row r="4478" spans="1:23" ht="14.25" thickBot="1" x14ac:dyDescent="0.2">
      <c r="A4478" s="8">
        <f t="shared" si="596"/>
        <v>299</v>
      </c>
      <c r="B4478" s="8">
        <f>B4477</f>
        <v>4206</v>
      </c>
      <c r="D4478" s="31" t="s">
        <v>8</v>
      </c>
      <c r="E4478" s="32"/>
      <c r="F4478" s="33">
        <v>420.1</v>
      </c>
      <c r="G4478" s="34"/>
      <c r="H4478" s="34"/>
      <c r="I4478" s="35"/>
      <c r="J4478" s="36"/>
      <c r="K4478" s="36"/>
      <c r="M4478" s="36"/>
      <c r="O4478" s="37">
        <v>-0.18899999999999997</v>
      </c>
      <c r="P4478" s="37"/>
      <c r="W4478" s="1" t="str">
        <f t="shared" si="597"/>
        <v>42長崎県</v>
      </c>
    </row>
    <row r="4479" spans="1:23" ht="14.25" thickBot="1" x14ac:dyDescent="0.2">
      <c r="A4479" s="8">
        <f t="shared" si="596"/>
        <v>299</v>
      </c>
      <c r="B4479" s="8"/>
      <c r="C4479" s="1" t="s">
        <v>9</v>
      </c>
      <c r="W4479" s="1" t="str">
        <f t="shared" si="597"/>
        <v>42長崎県</v>
      </c>
    </row>
    <row r="4480" spans="1:23" ht="13.5" customHeight="1" x14ac:dyDescent="0.15">
      <c r="A4480" s="8">
        <f t="shared" si="596"/>
        <v>299</v>
      </c>
      <c r="B4480" s="8"/>
      <c r="D4480" s="38"/>
      <c r="E4480" s="39"/>
      <c r="F4480" s="40" t="s">
        <v>10</v>
      </c>
      <c r="G4480" s="41"/>
      <c r="H4480" s="42" t="s">
        <v>11</v>
      </c>
      <c r="I4480" s="42" t="s">
        <v>12</v>
      </c>
      <c r="J4480" s="42" t="s">
        <v>13</v>
      </c>
      <c r="K4480" s="42" t="s">
        <v>14</v>
      </c>
      <c r="L4480" s="43" t="s">
        <v>15</v>
      </c>
      <c r="M4480" s="41"/>
      <c r="N4480" s="41"/>
      <c r="O4480" s="43" t="s">
        <v>16</v>
      </c>
      <c r="P4480" s="41"/>
      <c r="Q4480" s="44"/>
      <c r="W4480" s="1" t="str">
        <f t="shared" si="597"/>
        <v>42長崎県</v>
      </c>
    </row>
    <row r="4481" spans="1:23" ht="32.25" thickBot="1" x14ac:dyDescent="0.2">
      <c r="A4481" s="8">
        <f t="shared" si="596"/>
        <v>299</v>
      </c>
      <c r="B4481" s="8"/>
      <c r="D4481" s="45"/>
      <c r="E4481" s="46"/>
      <c r="F4481" s="47" t="s">
        <v>17</v>
      </c>
      <c r="G4481" s="48" t="s">
        <v>18</v>
      </c>
      <c r="H4481" s="49" t="s">
        <v>19</v>
      </c>
      <c r="I4481" s="49" t="s">
        <v>20</v>
      </c>
      <c r="J4481" s="49" t="s">
        <v>21</v>
      </c>
      <c r="K4481" s="49" t="s">
        <v>22</v>
      </c>
      <c r="L4481" s="50" t="s">
        <v>23</v>
      </c>
      <c r="M4481" s="51" t="s">
        <v>24</v>
      </c>
      <c r="N4481" s="52" t="s">
        <v>25</v>
      </c>
      <c r="O4481" s="53" t="s">
        <v>26</v>
      </c>
      <c r="P4481" s="51" t="s">
        <v>27</v>
      </c>
      <c r="Q4481" s="54" t="s">
        <v>28</v>
      </c>
      <c r="W4481" s="1" t="str">
        <f t="shared" si="597"/>
        <v>42長崎県</v>
      </c>
    </row>
    <row r="4482" spans="1:23" ht="14.25" thickTop="1" x14ac:dyDescent="0.15">
      <c r="A4482" s="8">
        <f t="shared" si="596"/>
        <v>299</v>
      </c>
      <c r="B4482" s="8">
        <f>B4477</f>
        <v>4206</v>
      </c>
      <c r="D4482" s="55"/>
      <c r="E4482" s="56" t="s">
        <v>29</v>
      </c>
      <c r="F4482" s="57">
        <f>SUM(F4483:F4486)</f>
        <v>516</v>
      </c>
      <c r="G4482" s="58">
        <f>IFERROR(F4482/P4482,"-")</f>
        <v>1.5311572700296736</v>
      </c>
      <c r="H4482" s="59">
        <f>SUM(H4483:H4486)</f>
        <v>490</v>
      </c>
      <c r="I4482" s="59">
        <f>SUM(I4483:I4486)</f>
        <v>490</v>
      </c>
      <c r="J4482" s="59">
        <f>SUM(J4483:J4486)</f>
        <v>474</v>
      </c>
      <c r="K4482" s="59">
        <f>SUM(K4483:K4486)</f>
        <v>434</v>
      </c>
      <c r="L4482" s="60">
        <f>SUM(L4483:L4486)</f>
        <v>434</v>
      </c>
      <c r="M4482" s="61">
        <f>IFERROR(L4482/F4482,"-")</f>
        <v>0.84108527131782951</v>
      </c>
      <c r="N4482" s="62">
        <f>L4482-F4482</f>
        <v>-82</v>
      </c>
      <c r="O4482" s="60">
        <f>SUM(O4483:O4486)</f>
        <v>474</v>
      </c>
      <c r="P4482" s="63">
        <f>SUM(P4483:P4486)</f>
        <v>337</v>
      </c>
      <c r="Q4482" s="64">
        <f>IFERROR(O4482/P4482,"-")</f>
        <v>1.4065281899109792</v>
      </c>
      <c r="W4482" s="1" t="str">
        <f t="shared" si="597"/>
        <v>42長崎県</v>
      </c>
    </row>
    <row r="4483" spans="1:23" x14ac:dyDescent="0.15">
      <c r="A4483" s="8">
        <f t="shared" si="596"/>
        <v>299</v>
      </c>
      <c r="B4483" s="8">
        <f>B4482</f>
        <v>4206</v>
      </c>
      <c r="D4483" s="65"/>
      <c r="E4483" s="66" t="s">
        <v>30</v>
      </c>
      <c r="F4483" s="67">
        <v>10</v>
      </c>
      <c r="G4483" s="68">
        <f>IFERROR(F4483/P4483,"-")</f>
        <v>0.55555555555555558</v>
      </c>
      <c r="H4483" s="69">
        <v>0</v>
      </c>
      <c r="I4483" s="69">
        <v>0</v>
      </c>
      <c r="J4483" s="69">
        <v>0</v>
      </c>
      <c r="K4483" s="69">
        <v>0</v>
      </c>
      <c r="L4483" s="70">
        <v>0</v>
      </c>
      <c r="M4483" s="71">
        <f>IFERROR(L4483/F4483,"-")</f>
        <v>0</v>
      </c>
      <c r="N4483" s="72">
        <f>L4483-F4483</f>
        <v>-10</v>
      </c>
      <c r="O4483" s="70">
        <v>0</v>
      </c>
      <c r="P4483" s="73">
        <v>18</v>
      </c>
      <c r="Q4483" s="74">
        <f>IFERROR(O4483/P4483,"-")</f>
        <v>0</v>
      </c>
      <c r="W4483" s="1" t="str">
        <f t="shared" si="597"/>
        <v>42長崎県</v>
      </c>
    </row>
    <row r="4484" spans="1:23" x14ac:dyDescent="0.15">
      <c r="A4484" s="8">
        <f t="shared" si="596"/>
        <v>299</v>
      </c>
      <c r="B4484" s="8">
        <f>B4483</f>
        <v>4206</v>
      </c>
      <c r="D4484" s="65"/>
      <c r="E4484" s="75" t="s">
        <v>31</v>
      </c>
      <c r="F4484" s="76">
        <v>397</v>
      </c>
      <c r="G4484" s="77">
        <f>IFERROR(F4484/P4484,"-")</f>
        <v>3.4224137931034484</v>
      </c>
      <c r="H4484" s="78">
        <v>317</v>
      </c>
      <c r="I4484" s="78">
        <v>217</v>
      </c>
      <c r="J4484" s="78">
        <v>267</v>
      </c>
      <c r="K4484" s="78">
        <v>227</v>
      </c>
      <c r="L4484" s="79">
        <v>177</v>
      </c>
      <c r="M4484" s="80">
        <f>IFERROR(L4484/F4484,"-")</f>
        <v>0.44584382871536526</v>
      </c>
      <c r="N4484" s="81">
        <f>L4484-F4484</f>
        <v>-220</v>
      </c>
      <c r="O4484" s="79">
        <v>217</v>
      </c>
      <c r="P4484" s="82">
        <v>116</v>
      </c>
      <c r="Q4484" s="83">
        <f>IFERROR(O4484/P4484,"-")</f>
        <v>1.8706896551724137</v>
      </c>
      <c r="W4484" s="1" t="str">
        <f t="shared" si="597"/>
        <v>42長崎県</v>
      </c>
    </row>
    <row r="4485" spans="1:23" x14ac:dyDescent="0.15">
      <c r="A4485" s="8">
        <f t="shared" si="596"/>
        <v>299</v>
      </c>
      <c r="B4485" s="8">
        <f>B4484</f>
        <v>4206</v>
      </c>
      <c r="D4485" s="65"/>
      <c r="E4485" s="75" t="s">
        <v>32</v>
      </c>
      <c r="F4485" s="76">
        <v>17</v>
      </c>
      <c r="G4485" s="77">
        <f>IFERROR(F4485/P4485,"-")</f>
        <v>0.11038961038961038</v>
      </c>
      <c r="H4485" s="78">
        <v>100</v>
      </c>
      <c r="I4485" s="78">
        <v>200</v>
      </c>
      <c r="J4485" s="78">
        <v>150</v>
      </c>
      <c r="K4485" s="78">
        <v>150</v>
      </c>
      <c r="L4485" s="79">
        <v>200</v>
      </c>
      <c r="M4485" s="80">
        <f>IFERROR(L4485/F4485,"-")</f>
        <v>11.764705882352942</v>
      </c>
      <c r="N4485" s="81">
        <f>L4485-F4485</f>
        <v>183</v>
      </c>
      <c r="O4485" s="79">
        <v>155</v>
      </c>
      <c r="P4485" s="82">
        <v>154</v>
      </c>
      <c r="Q4485" s="83">
        <f>IFERROR(O4485/P4485,"-")</f>
        <v>1.0064935064935066</v>
      </c>
      <c r="W4485" s="1" t="str">
        <f t="shared" si="597"/>
        <v>42長崎県</v>
      </c>
    </row>
    <row r="4486" spans="1:23" ht="14.25" thickBot="1" x14ac:dyDescent="0.2">
      <c r="A4486" s="8">
        <f t="shared" si="596"/>
        <v>299</v>
      </c>
      <c r="B4486" s="8">
        <f>B4485</f>
        <v>4206</v>
      </c>
      <c r="D4486" s="84"/>
      <c r="E4486" s="85" t="s">
        <v>33</v>
      </c>
      <c r="F4486" s="86">
        <v>92</v>
      </c>
      <c r="G4486" s="87">
        <f>IFERROR(F4486/P4486,"-")</f>
        <v>1.8775510204081634</v>
      </c>
      <c r="H4486" s="88">
        <v>73</v>
      </c>
      <c r="I4486" s="88">
        <v>73</v>
      </c>
      <c r="J4486" s="88">
        <v>57</v>
      </c>
      <c r="K4486" s="88">
        <v>57</v>
      </c>
      <c r="L4486" s="89">
        <v>57</v>
      </c>
      <c r="M4486" s="90">
        <f>IFERROR(L4486/F4486,"-")</f>
        <v>0.61956521739130432</v>
      </c>
      <c r="N4486" s="91">
        <f>L4486-F4486</f>
        <v>-35</v>
      </c>
      <c r="O4486" s="89">
        <v>102</v>
      </c>
      <c r="P4486" s="92">
        <v>49</v>
      </c>
      <c r="Q4486" s="93">
        <f>IFERROR(O4486/P4486,"-")</f>
        <v>2.0816326530612246</v>
      </c>
      <c r="W4486" s="1" t="str">
        <f t="shared" si="597"/>
        <v>42長崎県</v>
      </c>
    </row>
    <row r="4487" spans="1:23" s="5" customFormat="1" x14ac:dyDescent="0.15">
      <c r="A4487" s="94">
        <f t="shared" si="596"/>
        <v>299</v>
      </c>
      <c r="B4487" s="94">
        <f>B4486</f>
        <v>4206</v>
      </c>
      <c r="D4487" s="95"/>
      <c r="E4487" s="96" t="s">
        <v>34</v>
      </c>
      <c r="F4487" s="97">
        <v>0.9285714285714286</v>
      </c>
      <c r="G4487" s="98"/>
      <c r="H4487" s="97">
        <v>1</v>
      </c>
      <c r="I4487" s="97">
        <v>1</v>
      </c>
      <c r="J4487" s="97">
        <v>1</v>
      </c>
      <c r="K4487" s="97">
        <v>1</v>
      </c>
      <c r="L4487" s="97">
        <v>1</v>
      </c>
      <c r="M4487" s="99"/>
      <c r="N4487" s="99"/>
      <c r="O4487" s="100"/>
      <c r="P4487" s="100"/>
      <c r="Q4487" s="99"/>
      <c r="W4487" s="5" t="str">
        <f t="shared" si="597"/>
        <v>42長崎県</v>
      </c>
    </row>
    <row r="4488" spans="1:23" x14ac:dyDescent="0.15">
      <c r="A4488" s="8">
        <f>(ROW()+12)/15</f>
        <v>300</v>
      </c>
      <c r="B4488" s="8"/>
      <c r="C4488" s="101">
        <f>(ROW()+12)/15</f>
        <v>300</v>
      </c>
      <c r="D4488" s="101"/>
      <c r="R4488" s="1" t="str">
        <f>"（"&amp;H4490&amp;"　"&amp;H4491&amp;"構想区域）"</f>
        <v>（長崎県　上五島構想区域）</v>
      </c>
      <c r="W4488" s="1" t="str">
        <f>TEXT(F4490,"0?")&amp;H4490</f>
        <v>42長崎県</v>
      </c>
    </row>
    <row r="4489" spans="1:23" ht="14.25" thickBot="1" x14ac:dyDescent="0.2">
      <c r="A4489" s="8">
        <f t="shared" ref="A4489:A4502" si="598">A4488</f>
        <v>300</v>
      </c>
      <c r="B4489" s="8"/>
      <c r="C4489" s="1" t="s">
        <v>3</v>
      </c>
      <c r="W4489" s="1" t="str">
        <f>W4488</f>
        <v>42長崎県</v>
      </c>
    </row>
    <row r="4490" spans="1:23" x14ac:dyDescent="0.15">
      <c r="A4490" s="8">
        <f t="shared" si="598"/>
        <v>300</v>
      </c>
      <c r="B4490" s="8">
        <v>4207</v>
      </c>
      <c r="D4490" s="10" t="s">
        <v>4</v>
      </c>
      <c r="E4490" s="11"/>
      <c r="F4490" s="12">
        <f>QUOTIENT(F4491,100)</f>
        <v>42</v>
      </c>
      <c r="G4490" s="13"/>
      <c r="H4490" s="14" t="s">
        <v>353</v>
      </c>
      <c r="I4490" s="15"/>
      <c r="N4490" s="16"/>
      <c r="W4490" s="1" t="str">
        <f t="shared" ref="W4490:W4502" si="599">W4489</f>
        <v>42長崎県</v>
      </c>
    </row>
    <row r="4491" spans="1:23" x14ac:dyDescent="0.15">
      <c r="A4491" s="8">
        <f t="shared" si="598"/>
        <v>300</v>
      </c>
      <c r="B4491" s="8">
        <f>B4490</f>
        <v>4207</v>
      </c>
      <c r="D4491" s="17" t="s">
        <v>5</v>
      </c>
      <c r="E4491" s="18"/>
      <c r="F4491" s="19">
        <f>B4491</f>
        <v>4207</v>
      </c>
      <c r="G4491" s="20"/>
      <c r="H4491" s="21" t="s">
        <v>357</v>
      </c>
      <c r="I4491" s="22"/>
      <c r="N4491" s="16"/>
      <c r="W4491" s="1" t="str">
        <f t="shared" si="599"/>
        <v>42長崎県</v>
      </c>
    </row>
    <row r="4492" spans="1:23" x14ac:dyDescent="0.15">
      <c r="A4492" s="8">
        <f t="shared" si="598"/>
        <v>300</v>
      </c>
      <c r="B4492" s="8">
        <f>B4491</f>
        <v>4207</v>
      </c>
      <c r="D4492" s="23" t="s">
        <v>6</v>
      </c>
      <c r="E4492" s="24"/>
      <c r="F4492" s="25">
        <v>1.9791000000000001</v>
      </c>
      <c r="G4492" s="26"/>
      <c r="H4492" s="26"/>
      <c r="I4492" s="27"/>
      <c r="J4492" s="28"/>
      <c r="K4492" s="28"/>
      <c r="M4492" s="28"/>
      <c r="N4492" s="29"/>
      <c r="O4492" s="30" t="s">
        <v>7</v>
      </c>
      <c r="W4492" s="1" t="str">
        <f t="shared" si="599"/>
        <v>42長崎県</v>
      </c>
    </row>
    <row r="4493" spans="1:23" ht="14.25" thickBot="1" x14ac:dyDescent="0.2">
      <c r="A4493" s="8">
        <f t="shared" si="598"/>
        <v>300</v>
      </c>
      <c r="B4493" s="8">
        <f>B4492</f>
        <v>4207</v>
      </c>
      <c r="D4493" s="31" t="s">
        <v>8</v>
      </c>
      <c r="E4493" s="32"/>
      <c r="F4493" s="33">
        <v>239.51</v>
      </c>
      <c r="G4493" s="34"/>
      <c r="H4493" s="34"/>
      <c r="I4493" s="35"/>
      <c r="J4493" s="36"/>
      <c r="K4493" s="36"/>
      <c r="M4493" s="36"/>
      <c r="O4493" s="37">
        <v>-0.28300000000000003</v>
      </c>
      <c r="P4493" s="37"/>
      <c r="W4493" s="1" t="str">
        <f t="shared" si="599"/>
        <v>42長崎県</v>
      </c>
    </row>
    <row r="4494" spans="1:23" ht="14.25" thickBot="1" x14ac:dyDescent="0.2">
      <c r="A4494" s="8">
        <f t="shared" si="598"/>
        <v>300</v>
      </c>
      <c r="B4494" s="8"/>
      <c r="C4494" s="1" t="s">
        <v>9</v>
      </c>
      <c r="W4494" s="1" t="str">
        <f t="shared" si="599"/>
        <v>42長崎県</v>
      </c>
    </row>
    <row r="4495" spans="1:23" ht="13.5" customHeight="1" x14ac:dyDescent="0.15">
      <c r="A4495" s="8">
        <f t="shared" si="598"/>
        <v>300</v>
      </c>
      <c r="B4495" s="8"/>
      <c r="D4495" s="38"/>
      <c r="E4495" s="39"/>
      <c r="F4495" s="40" t="s">
        <v>10</v>
      </c>
      <c r="G4495" s="41"/>
      <c r="H4495" s="42" t="s">
        <v>11</v>
      </c>
      <c r="I4495" s="42" t="s">
        <v>12</v>
      </c>
      <c r="J4495" s="42" t="s">
        <v>13</v>
      </c>
      <c r="K4495" s="42" t="s">
        <v>14</v>
      </c>
      <c r="L4495" s="43" t="s">
        <v>15</v>
      </c>
      <c r="M4495" s="41"/>
      <c r="N4495" s="41"/>
      <c r="O4495" s="43" t="s">
        <v>16</v>
      </c>
      <c r="P4495" s="41"/>
      <c r="Q4495" s="44"/>
      <c r="W4495" s="1" t="str">
        <f t="shared" si="599"/>
        <v>42長崎県</v>
      </c>
    </row>
    <row r="4496" spans="1:23" ht="32.25" thickBot="1" x14ac:dyDescent="0.2">
      <c r="A4496" s="8">
        <f t="shared" si="598"/>
        <v>300</v>
      </c>
      <c r="B4496" s="8"/>
      <c r="D4496" s="45"/>
      <c r="E4496" s="46"/>
      <c r="F4496" s="47" t="s">
        <v>17</v>
      </c>
      <c r="G4496" s="48" t="s">
        <v>18</v>
      </c>
      <c r="H4496" s="49" t="s">
        <v>19</v>
      </c>
      <c r="I4496" s="49" t="s">
        <v>20</v>
      </c>
      <c r="J4496" s="49" t="s">
        <v>21</v>
      </c>
      <c r="K4496" s="49" t="s">
        <v>22</v>
      </c>
      <c r="L4496" s="50" t="s">
        <v>23</v>
      </c>
      <c r="M4496" s="51" t="s">
        <v>24</v>
      </c>
      <c r="N4496" s="52" t="s">
        <v>25</v>
      </c>
      <c r="O4496" s="53" t="s">
        <v>26</v>
      </c>
      <c r="P4496" s="51" t="s">
        <v>27</v>
      </c>
      <c r="Q4496" s="54" t="s">
        <v>28</v>
      </c>
      <c r="W4496" s="1" t="str">
        <f t="shared" si="599"/>
        <v>42長崎県</v>
      </c>
    </row>
    <row r="4497" spans="1:23" ht="14.25" thickTop="1" x14ac:dyDescent="0.15">
      <c r="A4497" s="8">
        <f t="shared" si="598"/>
        <v>300</v>
      </c>
      <c r="B4497" s="8">
        <f>B4492</f>
        <v>4207</v>
      </c>
      <c r="D4497" s="55"/>
      <c r="E4497" s="56" t="s">
        <v>29</v>
      </c>
      <c r="F4497" s="57">
        <f>SUM(F4498:F4501)</f>
        <v>203</v>
      </c>
      <c r="G4497" s="58">
        <f>IFERROR(F4497/P4497,"-")</f>
        <v>1.5615384615384615</v>
      </c>
      <c r="H4497" s="59">
        <f>SUM(H4498:H4501)</f>
        <v>199</v>
      </c>
      <c r="I4497" s="59">
        <f>SUM(I4498:I4501)</f>
        <v>199</v>
      </c>
      <c r="J4497" s="59">
        <f>SUM(J4498:J4501)</f>
        <v>196</v>
      </c>
      <c r="K4497" s="59">
        <f>SUM(K4498:K4501)</f>
        <v>199</v>
      </c>
      <c r="L4497" s="60">
        <f>SUM(L4498:L4501)</f>
        <v>199</v>
      </c>
      <c r="M4497" s="61">
        <f>IFERROR(L4497/F4497,"-")</f>
        <v>0.98029556650246308</v>
      </c>
      <c r="N4497" s="62">
        <f>L4497-F4497</f>
        <v>-4</v>
      </c>
      <c r="O4497" s="60">
        <f>SUM(O4498:O4501)</f>
        <v>190</v>
      </c>
      <c r="P4497" s="63">
        <f>SUM(P4498:P4501)</f>
        <v>130</v>
      </c>
      <c r="Q4497" s="64">
        <f>IFERROR(O4497/P4497,"-")</f>
        <v>1.4615384615384615</v>
      </c>
      <c r="W4497" s="1" t="str">
        <f t="shared" si="599"/>
        <v>42長崎県</v>
      </c>
    </row>
    <row r="4498" spans="1:23" x14ac:dyDescent="0.15">
      <c r="A4498" s="8">
        <f t="shared" si="598"/>
        <v>300</v>
      </c>
      <c r="B4498" s="8">
        <f>B4497</f>
        <v>4207</v>
      </c>
      <c r="D4498" s="65"/>
      <c r="E4498" s="66" t="s">
        <v>30</v>
      </c>
      <c r="F4498" s="67">
        <v>0</v>
      </c>
      <c r="G4498" s="68" t="str">
        <f>IFERROR(F4498/P4498,"-")</f>
        <v>-</v>
      </c>
      <c r="H4498" s="69">
        <v>0</v>
      </c>
      <c r="I4498" s="69">
        <v>0</v>
      </c>
      <c r="J4498" s="69">
        <v>0</v>
      </c>
      <c r="K4498" s="69">
        <v>0</v>
      </c>
      <c r="L4498" s="70">
        <v>0</v>
      </c>
      <c r="M4498" s="71" t="str">
        <f>IFERROR(L4498/F4498,"-")</f>
        <v>-</v>
      </c>
      <c r="N4498" s="72">
        <f>L4498-F4498</f>
        <v>0</v>
      </c>
      <c r="O4498" s="70">
        <v>0</v>
      </c>
      <c r="P4498" s="73">
        <v>0</v>
      </c>
      <c r="Q4498" s="74" t="str">
        <f>IFERROR(O4498/P4498,"-")</f>
        <v>-</v>
      </c>
      <c r="W4498" s="1" t="str">
        <f t="shared" si="599"/>
        <v>42長崎県</v>
      </c>
    </row>
    <row r="4499" spans="1:23" x14ac:dyDescent="0.15">
      <c r="A4499" s="8">
        <f t="shared" si="598"/>
        <v>300</v>
      </c>
      <c r="B4499" s="8">
        <f>B4498</f>
        <v>4207</v>
      </c>
      <c r="D4499" s="65"/>
      <c r="E4499" s="75" t="s">
        <v>31</v>
      </c>
      <c r="F4499" s="76">
        <v>153</v>
      </c>
      <c r="G4499" s="77">
        <f>IFERROR(F4499/P4499,"-")</f>
        <v>3</v>
      </c>
      <c r="H4499" s="78">
        <v>149</v>
      </c>
      <c r="I4499" s="78">
        <v>149</v>
      </c>
      <c r="J4499" s="78">
        <v>146</v>
      </c>
      <c r="K4499" s="78">
        <v>149</v>
      </c>
      <c r="L4499" s="79">
        <v>149</v>
      </c>
      <c r="M4499" s="80">
        <f>IFERROR(L4499/F4499,"-")</f>
        <v>0.97385620915032678</v>
      </c>
      <c r="N4499" s="81">
        <f>L4499-F4499</f>
        <v>-4</v>
      </c>
      <c r="O4499" s="79">
        <v>140</v>
      </c>
      <c r="P4499" s="82">
        <v>51</v>
      </c>
      <c r="Q4499" s="83">
        <f>IFERROR(O4499/P4499,"-")</f>
        <v>2.7450980392156863</v>
      </c>
      <c r="W4499" s="1" t="str">
        <f t="shared" si="599"/>
        <v>42長崎県</v>
      </c>
    </row>
    <row r="4500" spans="1:23" x14ac:dyDescent="0.15">
      <c r="A4500" s="8">
        <f t="shared" si="598"/>
        <v>300</v>
      </c>
      <c r="B4500" s="8">
        <f>B4499</f>
        <v>4207</v>
      </c>
      <c r="D4500" s="65"/>
      <c r="E4500" s="75" t="s">
        <v>32</v>
      </c>
      <c r="F4500" s="76">
        <v>0</v>
      </c>
      <c r="G4500" s="77">
        <f>IFERROR(F4500/P4500,"-")</f>
        <v>0</v>
      </c>
      <c r="H4500" s="78">
        <v>0</v>
      </c>
      <c r="I4500" s="78">
        <v>0</v>
      </c>
      <c r="J4500" s="78">
        <v>50</v>
      </c>
      <c r="K4500" s="78">
        <v>50</v>
      </c>
      <c r="L4500" s="79">
        <v>50</v>
      </c>
      <c r="M4500" s="80" t="str">
        <f>IFERROR(L4500/F4500,"-")</f>
        <v>-</v>
      </c>
      <c r="N4500" s="81">
        <f>L4500-F4500</f>
        <v>50</v>
      </c>
      <c r="O4500" s="79">
        <v>50</v>
      </c>
      <c r="P4500" s="82">
        <v>54</v>
      </c>
      <c r="Q4500" s="83">
        <f>IFERROR(O4500/P4500,"-")</f>
        <v>0.92592592592592593</v>
      </c>
      <c r="W4500" s="1" t="str">
        <f t="shared" si="599"/>
        <v>42長崎県</v>
      </c>
    </row>
    <row r="4501" spans="1:23" ht="14.25" thickBot="1" x14ac:dyDescent="0.2">
      <c r="A4501" s="8">
        <f t="shared" si="598"/>
        <v>300</v>
      </c>
      <c r="B4501" s="8">
        <f>B4500</f>
        <v>4207</v>
      </c>
      <c r="D4501" s="84"/>
      <c r="E4501" s="85" t="s">
        <v>33</v>
      </c>
      <c r="F4501" s="86">
        <v>50</v>
      </c>
      <c r="G4501" s="87">
        <f>IFERROR(F4501/P4501,"-")</f>
        <v>2</v>
      </c>
      <c r="H4501" s="88">
        <v>50</v>
      </c>
      <c r="I4501" s="88">
        <v>50</v>
      </c>
      <c r="J4501" s="88">
        <v>0</v>
      </c>
      <c r="K4501" s="88">
        <v>0</v>
      </c>
      <c r="L4501" s="89">
        <v>0</v>
      </c>
      <c r="M4501" s="90">
        <f>IFERROR(L4501/F4501,"-")</f>
        <v>0</v>
      </c>
      <c r="N4501" s="91">
        <f>L4501-F4501</f>
        <v>-50</v>
      </c>
      <c r="O4501" s="89">
        <v>0</v>
      </c>
      <c r="P4501" s="92">
        <v>25</v>
      </c>
      <c r="Q4501" s="93">
        <f>IFERROR(O4501/P4501,"-")</f>
        <v>0</v>
      </c>
      <c r="W4501" s="1" t="str">
        <f t="shared" si="599"/>
        <v>42長崎県</v>
      </c>
    </row>
    <row r="4502" spans="1:23" s="5" customFormat="1" x14ac:dyDescent="0.15">
      <c r="A4502" s="94">
        <f t="shared" si="598"/>
        <v>300</v>
      </c>
      <c r="B4502" s="94">
        <f>B4501</f>
        <v>4207</v>
      </c>
      <c r="D4502" s="95"/>
      <c r="E4502" s="96" t="s">
        <v>34</v>
      </c>
      <c r="F4502" s="97">
        <v>1</v>
      </c>
      <c r="G4502" s="98"/>
      <c r="H4502" s="97">
        <v>1</v>
      </c>
      <c r="I4502" s="97">
        <v>1</v>
      </c>
      <c r="J4502" s="97">
        <v>1</v>
      </c>
      <c r="K4502" s="97">
        <v>1</v>
      </c>
      <c r="L4502" s="97">
        <v>1</v>
      </c>
      <c r="M4502" s="99"/>
      <c r="N4502" s="99"/>
      <c r="O4502" s="100"/>
      <c r="P4502" s="100"/>
      <c r="Q4502" s="99"/>
      <c r="W4502" s="5" t="str">
        <f t="shared" si="599"/>
        <v>42長崎県</v>
      </c>
    </row>
    <row r="4503" spans="1:23" x14ac:dyDescent="0.15">
      <c r="A4503" s="8">
        <f>(ROW()+12)/15</f>
        <v>301</v>
      </c>
      <c r="B4503" s="8"/>
      <c r="C4503" s="101">
        <f>(ROW()+12)/15</f>
        <v>301</v>
      </c>
      <c r="D4503" s="101"/>
      <c r="R4503" s="1" t="str">
        <f>"（"&amp;H4505&amp;"　"&amp;H4506&amp;"構想区域）"</f>
        <v>（長崎県　壱岐構想区域）</v>
      </c>
      <c r="W4503" s="1" t="str">
        <f>TEXT(F4505,"0?")&amp;H4505</f>
        <v>42長崎県</v>
      </c>
    </row>
    <row r="4504" spans="1:23" ht="14.25" thickBot="1" x14ac:dyDescent="0.2">
      <c r="A4504" s="8">
        <f t="shared" ref="A4504:A4517" si="600">A4503</f>
        <v>301</v>
      </c>
      <c r="B4504" s="8"/>
      <c r="C4504" s="1" t="s">
        <v>3</v>
      </c>
      <c r="W4504" s="1" t="str">
        <f>W4503</f>
        <v>42長崎県</v>
      </c>
    </row>
    <row r="4505" spans="1:23" x14ac:dyDescent="0.15">
      <c r="A4505" s="8">
        <f t="shared" si="600"/>
        <v>301</v>
      </c>
      <c r="B4505" s="8">
        <v>4208</v>
      </c>
      <c r="D4505" s="10" t="s">
        <v>4</v>
      </c>
      <c r="E4505" s="11"/>
      <c r="F4505" s="12">
        <f>QUOTIENT(F4506,100)</f>
        <v>42</v>
      </c>
      <c r="G4505" s="13"/>
      <c r="H4505" s="14" t="s">
        <v>353</v>
      </c>
      <c r="I4505" s="15"/>
      <c r="N4505" s="16"/>
      <c r="W4505" s="1" t="str">
        <f t="shared" ref="W4505:W4517" si="601">W4504</f>
        <v>42長崎県</v>
      </c>
    </row>
    <row r="4506" spans="1:23" x14ac:dyDescent="0.15">
      <c r="A4506" s="8">
        <f t="shared" si="600"/>
        <v>301</v>
      </c>
      <c r="B4506" s="8">
        <f>B4505</f>
        <v>4208</v>
      </c>
      <c r="D4506" s="17" t="s">
        <v>5</v>
      </c>
      <c r="E4506" s="18"/>
      <c r="F4506" s="19">
        <f>B4506</f>
        <v>4208</v>
      </c>
      <c r="G4506" s="20"/>
      <c r="H4506" s="21" t="s">
        <v>358</v>
      </c>
      <c r="I4506" s="22"/>
      <c r="N4506" s="16"/>
      <c r="W4506" s="1" t="str">
        <f t="shared" si="601"/>
        <v>42長崎県</v>
      </c>
    </row>
    <row r="4507" spans="1:23" x14ac:dyDescent="0.15">
      <c r="A4507" s="8">
        <f t="shared" si="600"/>
        <v>301</v>
      </c>
      <c r="B4507" s="8">
        <f>B4506</f>
        <v>4208</v>
      </c>
      <c r="D4507" s="23" t="s">
        <v>6</v>
      </c>
      <c r="E4507" s="24"/>
      <c r="F4507" s="25">
        <v>2.4948000000000001</v>
      </c>
      <c r="G4507" s="26"/>
      <c r="H4507" s="26"/>
      <c r="I4507" s="27"/>
      <c r="J4507" s="28"/>
      <c r="K4507" s="28"/>
      <c r="M4507" s="28"/>
      <c r="N4507" s="29"/>
      <c r="O4507" s="30" t="s">
        <v>7</v>
      </c>
      <c r="W4507" s="1" t="str">
        <f t="shared" si="601"/>
        <v>42長崎県</v>
      </c>
    </row>
    <row r="4508" spans="1:23" ht="14.25" thickBot="1" x14ac:dyDescent="0.2">
      <c r="A4508" s="8">
        <f t="shared" si="600"/>
        <v>301</v>
      </c>
      <c r="B4508" s="8">
        <f>B4507</f>
        <v>4208</v>
      </c>
      <c r="D4508" s="31" t="s">
        <v>8</v>
      </c>
      <c r="E4508" s="32"/>
      <c r="F4508" s="33">
        <v>139.41999999999999</v>
      </c>
      <c r="G4508" s="34"/>
      <c r="H4508" s="34"/>
      <c r="I4508" s="35"/>
      <c r="J4508" s="36"/>
      <c r="K4508" s="36"/>
      <c r="M4508" s="36"/>
      <c r="O4508" s="37">
        <v>-0.35600000000000004</v>
      </c>
      <c r="P4508" s="37"/>
      <c r="W4508" s="1" t="str">
        <f t="shared" si="601"/>
        <v>42長崎県</v>
      </c>
    </row>
    <row r="4509" spans="1:23" ht="14.25" thickBot="1" x14ac:dyDescent="0.2">
      <c r="A4509" s="8">
        <f t="shared" si="600"/>
        <v>301</v>
      </c>
      <c r="B4509" s="8"/>
      <c r="C4509" s="1" t="s">
        <v>9</v>
      </c>
      <c r="W4509" s="1" t="str">
        <f t="shared" si="601"/>
        <v>42長崎県</v>
      </c>
    </row>
    <row r="4510" spans="1:23" ht="13.5" customHeight="1" x14ac:dyDescent="0.15">
      <c r="A4510" s="8">
        <f t="shared" si="600"/>
        <v>301</v>
      </c>
      <c r="B4510" s="8"/>
      <c r="D4510" s="38"/>
      <c r="E4510" s="39"/>
      <c r="F4510" s="40" t="s">
        <v>10</v>
      </c>
      <c r="G4510" s="41"/>
      <c r="H4510" s="42" t="s">
        <v>11</v>
      </c>
      <c r="I4510" s="42" t="s">
        <v>12</v>
      </c>
      <c r="J4510" s="42" t="s">
        <v>13</v>
      </c>
      <c r="K4510" s="42" t="s">
        <v>14</v>
      </c>
      <c r="L4510" s="43" t="s">
        <v>15</v>
      </c>
      <c r="M4510" s="41"/>
      <c r="N4510" s="41"/>
      <c r="O4510" s="43" t="s">
        <v>16</v>
      </c>
      <c r="P4510" s="41"/>
      <c r="Q4510" s="44"/>
      <c r="W4510" s="1" t="str">
        <f t="shared" si="601"/>
        <v>42長崎県</v>
      </c>
    </row>
    <row r="4511" spans="1:23" ht="32.25" thickBot="1" x14ac:dyDescent="0.2">
      <c r="A4511" s="8">
        <f t="shared" si="600"/>
        <v>301</v>
      </c>
      <c r="B4511" s="8"/>
      <c r="D4511" s="45"/>
      <c r="E4511" s="46"/>
      <c r="F4511" s="47" t="s">
        <v>17</v>
      </c>
      <c r="G4511" s="48" t="s">
        <v>18</v>
      </c>
      <c r="H4511" s="49" t="s">
        <v>19</v>
      </c>
      <c r="I4511" s="49" t="s">
        <v>20</v>
      </c>
      <c r="J4511" s="49" t="s">
        <v>21</v>
      </c>
      <c r="K4511" s="49" t="s">
        <v>22</v>
      </c>
      <c r="L4511" s="50" t="s">
        <v>23</v>
      </c>
      <c r="M4511" s="51" t="s">
        <v>24</v>
      </c>
      <c r="N4511" s="52" t="s">
        <v>25</v>
      </c>
      <c r="O4511" s="53" t="s">
        <v>26</v>
      </c>
      <c r="P4511" s="51" t="s">
        <v>27</v>
      </c>
      <c r="Q4511" s="54" t="s">
        <v>28</v>
      </c>
      <c r="W4511" s="1" t="str">
        <f t="shared" si="601"/>
        <v>42長崎県</v>
      </c>
    </row>
    <row r="4512" spans="1:23" ht="14.25" thickTop="1" x14ac:dyDescent="0.15">
      <c r="A4512" s="8">
        <f t="shared" si="600"/>
        <v>301</v>
      </c>
      <c r="B4512" s="8">
        <f>B4507</f>
        <v>4208</v>
      </c>
      <c r="D4512" s="55"/>
      <c r="E4512" s="56" t="s">
        <v>29</v>
      </c>
      <c r="F4512" s="57">
        <f>SUM(F4513:F4516)</f>
        <v>470</v>
      </c>
      <c r="G4512" s="58">
        <f>IFERROR(F4512/P4512,"-")</f>
        <v>1.7735849056603774</v>
      </c>
      <c r="H4512" s="59">
        <f>SUM(H4513:H4516)</f>
        <v>416</v>
      </c>
      <c r="I4512" s="59">
        <f>SUM(I4513:I4516)</f>
        <v>395</v>
      </c>
      <c r="J4512" s="59">
        <f>SUM(J4513:J4516)</f>
        <v>395</v>
      </c>
      <c r="K4512" s="59">
        <f>SUM(K4513:K4516)</f>
        <v>395</v>
      </c>
      <c r="L4512" s="60">
        <f>SUM(L4513:L4516)</f>
        <v>395</v>
      </c>
      <c r="M4512" s="61">
        <f>IFERROR(L4512/F4512,"-")</f>
        <v>0.84042553191489366</v>
      </c>
      <c r="N4512" s="62">
        <f>L4512-F4512</f>
        <v>-75</v>
      </c>
      <c r="O4512" s="60">
        <f>SUM(O4513:O4516)</f>
        <v>342</v>
      </c>
      <c r="P4512" s="63">
        <f>SUM(P4513:P4516)</f>
        <v>265</v>
      </c>
      <c r="Q4512" s="64">
        <f>IFERROR(O4512/P4512,"-")</f>
        <v>1.290566037735849</v>
      </c>
      <c r="W4512" s="1" t="str">
        <f t="shared" si="601"/>
        <v>42長崎県</v>
      </c>
    </row>
    <row r="4513" spans="1:23" x14ac:dyDescent="0.15">
      <c r="A4513" s="8">
        <f t="shared" si="600"/>
        <v>301</v>
      </c>
      <c r="B4513" s="8">
        <f>B4512</f>
        <v>4208</v>
      </c>
      <c r="D4513" s="65"/>
      <c r="E4513" s="66" t="s">
        <v>30</v>
      </c>
      <c r="F4513" s="67">
        <v>0</v>
      </c>
      <c r="G4513" s="68" t="str">
        <f>IFERROR(F4513/P4513,"-")</f>
        <v>-</v>
      </c>
      <c r="H4513" s="69">
        <v>0</v>
      </c>
      <c r="I4513" s="69">
        <v>0</v>
      </c>
      <c r="J4513" s="69">
        <v>0</v>
      </c>
      <c r="K4513" s="69">
        <v>0</v>
      </c>
      <c r="L4513" s="70">
        <v>0</v>
      </c>
      <c r="M4513" s="71" t="str">
        <f>IFERROR(L4513/F4513,"-")</f>
        <v>-</v>
      </c>
      <c r="N4513" s="72">
        <f>L4513-F4513</f>
        <v>0</v>
      </c>
      <c r="O4513" s="70">
        <v>0</v>
      </c>
      <c r="P4513" s="73">
        <v>0</v>
      </c>
      <c r="Q4513" s="74" t="str">
        <f>IFERROR(O4513/P4513,"-")</f>
        <v>-</v>
      </c>
      <c r="W4513" s="1" t="str">
        <f t="shared" si="601"/>
        <v>42長崎県</v>
      </c>
    </row>
    <row r="4514" spans="1:23" x14ac:dyDescent="0.15">
      <c r="A4514" s="8">
        <f t="shared" si="600"/>
        <v>301</v>
      </c>
      <c r="B4514" s="8">
        <f>B4513</f>
        <v>4208</v>
      </c>
      <c r="D4514" s="65"/>
      <c r="E4514" s="75" t="s">
        <v>31</v>
      </c>
      <c r="F4514" s="76">
        <v>219</v>
      </c>
      <c r="G4514" s="77">
        <f>IFERROR(F4514/P4514,"-")</f>
        <v>2.9594594594594597</v>
      </c>
      <c r="H4514" s="78">
        <v>174</v>
      </c>
      <c r="I4514" s="78">
        <v>174</v>
      </c>
      <c r="J4514" s="78">
        <v>174</v>
      </c>
      <c r="K4514" s="78">
        <v>134</v>
      </c>
      <c r="L4514" s="79">
        <v>134</v>
      </c>
      <c r="M4514" s="80">
        <f>IFERROR(L4514/F4514,"-")</f>
        <v>0.61187214611872143</v>
      </c>
      <c r="N4514" s="81">
        <f>L4514-F4514</f>
        <v>-85</v>
      </c>
      <c r="O4514" s="79">
        <v>134</v>
      </c>
      <c r="P4514" s="82">
        <v>74</v>
      </c>
      <c r="Q4514" s="83">
        <f>IFERROR(O4514/P4514,"-")</f>
        <v>1.8108108108108107</v>
      </c>
      <c r="W4514" s="1" t="str">
        <f t="shared" si="601"/>
        <v>42長崎県</v>
      </c>
    </row>
    <row r="4515" spans="1:23" x14ac:dyDescent="0.15">
      <c r="A4515" s="8">
        <f t="shared" si="600"/>
        <v>301</v>
      </c>
      <c r="B4515" s="8">
        <f>B4514</f>
        <v>4208</v>
      </c>
      <c r="D4515" s="65"/>
      <c r="E4515" s="75" t="s">
        <v>32</v>
      </c>
      <c r="F4515" s="76">
        <v>43</v>
      </c>
      <c r="G4515" s="77">
        <f>IFERROR(F4515/P4515,"-")</f>
        <v>0.45744680851063829</v>
      </c>
      <c r="H4515" s="78">
        <v>72</v>
      </c>
      <c r="I4515" s="78">
        <v>72</v>
      </c>
      <c r="J4515" s="78">
        <v>72</v>
      </c>
      <c r="K4515" s="78">
        <v>112</v>
      </c>
      <c r="L4515" s="79">
        <v>112</v>
      </c>
      <c r="M4515" s="80">
        <f>IFERROR(L4515/F4515,"-")</f>
        <v>2.6046511627906979</v>
      </c>
      <c r="N4515" s="81">
        <f>L4515-F4515</f>
        <v>69</v>
      </c>
      <c r="O4515" s="79">
        <v>112</v>
      </c>
      <c r="P4515" s="82">
        <v>94</v>
      </c>
      <c r="Q4515" s="83">
        <f>IFERROR(O4515/P4515,"-")</f>
        <v>1.1914893617021276</v>
      </c>
      <c r="W4515" s="1" t="str">
        <f t="shared" si="601"/>
        <v>42長崎県</v>
      </c>
    </row>
    <row r="4516" spans="1:23" ht="14.25" thickBot="1" x14ac:dyDescent="0.2">
      <c r="A4516" s="8">
        <f t="shared" si="600"/>
        <v>301</v>
      </c>
      <c r="B4516" s="8">
        <f>B4515</f>
        <v>4208</v>
      </c>
      <c r="D4516" s="84"/>
      <c r="E4516" s="85" t="s">
        <v>33</v>
      </c>
      <c r="F4516" s="86">
        <v>208</v>
      </c>
      <c r="G4516" s="87">
        <f>IFERROR(F4516/P4516,"-")</f>
        <v>2.1443298969072164</v>
      </c>
      <c r="H4516" s="88">
        <v>170</v>
      </c>
      <c r="I4516" s="88">
        <v>149</v>
      </c>
      <c r="J4516" s="88">
        <v>149</v>
      </c>
      <c r="K4516" s="88">
        <v>149</v>
      </c>
      <c r="L4516" s="89">
        <v>149</v>
      </c>
      <c r="M4516" s="90">
        <f>IFERROR(L4516/F4516,"-")</f>
        <v>0.71634615384615385</v>
      </c>
      <c r="N4516" s="91">
        <f>L4516-F4516</f>
        <v>-59</v>
      </c>
      <c r="O4516" s="89">
        <v>96</v>
      </c>
      <c r="P4516" s="92">
        <v>97</v>
      </c>
      <c r="Q4516" s="93">
        <f>IFERROR(O4516/P4516,"-")</f>
        <v>0.98969072164948457</v>
      </c>
      <c r="W4516" s="1" t="str">
        <f t="shared" si="601"/>
        <v>42長崎県</v>
      </c>
    </row>
    <row r="4517" spans="1:23" s="5" customFormat="1" x14ac:dyDescent="0.15">
      <c r="A4517" s="94">
        <f t="shared" si="600"/>
        <v>301</v>
      </c>
      <c r="B4517" s="94">
        <f>B4516</f>
        <v>4208</v>
      </c>
      <c r="D4517" s="95"/>
      <c r="E4517" s="96" t="s">
        <v>34</v>
      </c>
      <c r="F4517" s="97">
        <v>1</v>
      </c>
      <c r="G4517" s="98"/>
      <c r="H4517" s="97">
        <v>1</v>
      </c>
      <c r="I4517" s="97">
        <v>1</v>
      </c>
      <c r="J4517" s="97">
        <v>1</v>
      </c>
      <c r="K4517" s="97">
        <v>1</v>
      </c>
      <c r="L4517" s="97">
        <v>1</v>
      </c>
      <c r="M4517" s="99"/>
      <c r="N4517" s="99"/>
      <c r="O4517" s="100"/>
      <c r="P4517" s="100"/>
      <c r="Q4517" s="99"/>
      <c r="W4517" s="5" t="str">
        <f t="shared" si="601"/>
        <v>42長崎県</v>
      </c>
    </row>
    <row r="4518" spans="1:23" x14ac:dyDescent="0.15">
      <c r="A4518" s="8">
        <f>(ROW()+12)/15</f>
        <v>302</v>
      </c>
      <c r="B4518" s="8"/>
      <c r="C4518" s="101">
        <f>(ROW()+12)/15</f>
        <v>302</v>
      </c>
      <c r="D4518" s="101"/>
      <c r="R4518" s="1" t="str">
        <f>"（"&amp;H4520&amp;"　"&amp;H4521&amp;"構想区域）"</f>
        <v>（長崎県　対馬構想区域）</v>
      </c>
      <c r="W4518" s="1" t="str">
        <f>TEXT(F4520,"0?")&amp;H4520</f>
        <v>42長崎県</v>
      </c>
    </row>
    <row r="4519" spans="1:23" ht="14.25" thickBot="1" x14ac:dyDescent="0.2">
      <c r="A4519" s="8">
        <f t="shared" ref="A4519:A4532" si="602">A4518</f>
        <v>302</v>
      </c>
      <c r="B4519" s="8"/>
      <c r="C4519" s="1" t="s">
        <v>3</v>
      </c>
      <c r="W4519" s="1" t="str">
        <f>W4518</f>
        <v>42長崎県</v>
      </c>
    </row>
    <row r="4520" spans="1:23" x14ac:dyDescent="0.15">
      <c r="A4520" s="8">
        <f t="shared" si="602"/>
        <v>302</v>
      </c>
      <c r="B4520" s="8">
        <v>4209</v>
      </c>
      <c r="D4520" s="10" t="s">
        <v>4</v>
      </c>
      <c r="E4520" s="11"/>
      <c r="F4520" s="12">
        <f>QUOTIENT(F4521,100)</f>
        <v>42</v>
      </c>
      <c r="G4520" s="13"/>
      <c r="H4520" s="14" t="s">
        <v>353</v>
      </c>
      <c r="I4520" s="15"/>
      <c r="N4520" s="16"/>
      <c r="W4520" s="1" t="str">
        <f t="shared" ref="W4520:W4532" si="603">W4519</f>
        <v>42長崎県</v>
      </c>
    </row>
    <row r="4521" spans="1:23" x14ac:dyDescent="0.15">
      <c r="A4521" s="8">
        <f t="shared" si="602"/>
        <v>302</v>
      </c>
      <c r="B4521" s="8">
        <f>B4520</f>
        <v>4209</v>
      </c>
      <c r="D4521" s="17" t="s">
        <v>5</v>
      </c>
      <c r="E4521" s="18"/>
      <c r="F4521" s="19">
        <f>B4521</f>
        <v>4209</v>
      </c>
      <c r="G4521" s="20"/>
      <c r="H4521" s="21" t="s">
        <v>359</v>
      </c>
      <c r="I4521" s="22"/>
      <c r="N4521" s="16"/>
      <c r="W4521" s="1" t="str">
        <f t="shared" si="603"/>
        <v>42長崎県</v>
      </c>
    </row>
    <row r="4522" spans="1:23" x14ac:dyDescent="0.15">
      <c r="A4522" s="8">
        <f t="shared" si="602"/>
        <v>302</v>
      </c>
      <c r="B4522" s="8">
        <f>B4521</f>
        <v>4209</v>
      </c>
      <c r="D4522" s="23" t="s">
        <v>6</v>
      </c>
      <c r="E4522" s="24"/>
      <c r="F4522" s="25">
        <v>2.8502000000000001</v>
      </c>
      <c r="G4522" s="26"/>
      <c r="H4522" s="26"/>
      <c r="I4522" s="27"/>
      <c r="J4522" s="28"/>
      <c r="K4522" s="28"/>
      <c r="M4522" s="28"/>
      <c r="N4522" s="29"/>
      <c r="O4522" s="30" t="s">
        <v>7</v>
      </c>
      <c r="W4522" s="1" t="str">
        <f t="shared" si="603"/>
        <v>42長崎県</v>
      </c>
    </row>
    <row r="4523" spans="1:23" ht="14.25" thickBot="1" x14ac:dyDescent="0.2">
      <c r="A4523" s="8">
        <f t="shared" si="602"/>
        <v>302</v>
      </c>
      <c r="B4523" s="8">
        <f>B4522</f>
        <v>4209</v>
      </c>
      <c r="D4523" s="31" t="s">
        <v>8</v>
      </c>
      <c r="E4523" s="32"/>
      <c r="F4523" s="33">
        <v>707.42</v>
      </c>
      <c r="G4523" s="34"/>
      <c r="H4523" s="34"/>
      <c r="I4523" s="35"/>
      <c r="J4523" s="36"/>
      <c r="K4523" s="36"/>
      <c r="M4523" s="36"/>
      <c r="O4523" s="37">
        <v>-0.28600000000000003</v>
      </c>
      <c r="P4523" s="37"/>
      <c r="W4523" s="1" t="str">
        <f t="shared" si="603"/>
        <v>42長崎県</v>
      </c>
    </row>
    <row r="4524" spans="1:23" ht="14.25" thickBot="1" x14ac:dyDescent="0.2">
      <c r="A4524" s="8">
        <f t="shared" si="602"/>
        <v>302</v>
      </c>
      <c r="B4524" s="8"/>
      <c r="C4524" s="1" t="s">
        <v>9</v>
      </c>
      <c r="W4524" s="1" t="str">
        <f t="shared" si="603"/>
        <v>42長崎県</v>
      </c>
    </row>
    <row r="4525" spans="1:23" ht="13.5" customHeight="1" x14ac:dyDescent="0.15">
      <c r="A4525" s="8">
        <f t="shared" si="602"/>
        <v>302</v>
      </c>
      <c r="B4525" s="8"/>
      <c r="D4525" s="38"/>
      <c r="E4525" s="39"/>
      <c r="F4525" s="40" t="s">
        <v>10</v>
      </c>
      <c r="G4525" s="41"/>
      <c r="H4525" s="42" t="s">
        <v>11</v>
      </c>
      <c r="I4525" s="42" t="s">
        <v>12</v>
      </c>
      <c r="J4525" s="42" t="s">
        <v>13</v>
      </c>
      <c r="K4525" s="42" t="s">
        <v>14</v>
      </c>
      <c r="L4525" s="43" t="s">
        <v>15</v>
      </c>
      <c r="M4525" s="41"/>
      <c r="N4525" s="41"/>
      <c r="O4525" s="43" t="s">
        <v>16</v>
      </c>
      <c r="P4525" s="41"/>
      <c r="Q4525" s="44"/>
      <c r="W4525" s="1" t="str">
        <f t="shared" si="603"/>
        <v>42長崎県</v>
      </c>
    </row>
    <row r="4526" spans="1:23" ht="32.25" thickBot="1" x14ac:dyDescent="0.2">
      <c r="A4526" s="8">
        <f t="shared" si="602"/>
        <v>302</v>
      </c>
      <c r="B4526" s="8"/>
      <c r="D4526" s="45"/>
      <c r="E4526" s="46"/>
      <c r="F4526" s="47" t="s">
        <v>17</v>
      </c>
      <c r="G4526" s="48" t="s">
        <v>18</v>
      </c>
      <c r="H4526" s="49" t="s">
        <v>19</v>
      </c>
      <c r="I4526" s="49" t="s">
        <v>20</v>
      </c>
      <c r="J4526" s="49" t="s">
        <v>21</v>
      </c>
      <c r="K4526" s="49" t="s">
        <v>22</v>
      </c>
      <c r="L4526" s="50" t="s">
        <v>23</v>
      </c>
      <c r="M4526" s="51" t="s">
        <v>24</v>
      </c>
      <c r="N4526" s="52" t="s">
        <v>25</v>
      </c>
      <c r="O4526" s="53" t="s">
        <v>26</v>
      </c>
      <c r="P4526" s="51" t="s">
        <v>27</v>
      </c>
      <c r="Q4526" s="54" t="s">
        <v>28</v>
      </c>
      <c r="W4526" s="1" t="str">
        <f t="shared" si="603"/>
        <v>42長崎県</v>
      </c>
    </row>
    <row r="4527" spans="1:23" ht="14.25" thickTop="1" x14ac:dyDescent="0.15">
      <c r="A4527" s="8">
        <f t="shared" si="602"/>
        <v>302</v>
      </c>
      <c r="B4527" s="8">
        <f>B4522</f>
        <v>4209</v>
      </c>
      <c r="D4527" s="55"/>
      <c r="E4527" s="56" t="s">
        <v>29</v>
      </c>
      <c r="F4527" s="57">
        <f>SUM(F4528:F4531)</f>
        <v>290</v>
      </c>
      <c r="G4527" s="58">
        <f>IFERROR(F4527/P4527,"-")</f>
        <v>1.3004484304932735</v>
      </c>
      <c r="H4527" s="59">
        <f>SUM(H4528:H4531)</f>
        <v>282</v>
      </c>
      <c r="I4527" s="59">
        <f>SUM(I4528:I4531)</f>
        <v>282</v>
      </c>
      <c r="J4527" s="59">
        <f>SUM(J4528:J4531)</f>
        <v>282</v>
      </c>
      <c r="K4527" s="59">
        <f>SUM(K4528:K4531)</f>
        <v>282</v>
      </c>
      <c r="L4527" s="60">
        <f>SUM(L4528:L4531)</f>
        <v>282</v>
      </c>
      <c r="M4527" s="61">
        <f>IFERROR(L4527/F4527,"-")</f>
        <v>0.97241379310344822</v>
      </c>
      <c r="N4527" s="62">
        <f>L4527-F4527</f>
        <v>-8</v>
      </c>
      <c r="O4527" s="60">
        <f>SUM(O4528:O4531)</f>
        <v>282</v>
      </c>
      <c r="P4527" s="63">
        <f>SUM(P4528:P4531)</f>
        <v>223</v>
      </c>
      <c r="Q4527" s="64">
        <f>IFERROR(O4527/P4527,"-")</f>
        <v>1.2645739910313902</v>
      </c>
      <c r="W4527" s="1" t="str">
        <f t="shared" si="603"/>
        <v>42長崎県</v>
      </c>
    </row>
    <row r="4528" spans="1:23" x14ac:dyDescent="0.15">
      <c r="A4528" s="8">
        <f t="shared" si="602"/>
        <v>302</v>
      </c>
      <c r="B4528" s="8">
        <f>B4527</f>
        <v>4209</v>
      </c>
      <c r="D4528" s="65"/>
      <c r="E4528" s="66" t="s">
        <v>30</v>
      </c>
      <c r="F4528" s="67">
        <v>0</v>
      </c>
      <c r="G4528" s="68">
        <f>IFERROR(F4528/P4528,"-")</f>
        <v>0</v>
      </c>
      <c r="H4528" s="69">
        <v>8</v>
      </c>
      <c r="I4528" s="69">
        <v>0</v>
      </c>
      <c r="J4528" s="69">
        <v>0</v>
      </c>
      <c r="K4528" s="69">
        <v>0</v>
      </c>
      <c r="L4528" s="70">
        <v>0</v>
      </c>
      <c r="M4528" s="71" t="str">
        <f>IFERROR(L4528/F4528,"-")</f>
        <v>-</v>
      </c>
      <c r="N4528" s="72">
        <f>L4528-F4528</f>
        <v>0</v>
      </c>
      <c r="O4528" s="70">
        <v>0</v>
      </c>
      <c r="P4528" s="73">
        <v>14</v>
      </c>
      <c r="Q4528" s="74">
        <f>IFERROR(O4528/P4528,"-")</f>
        <v>0</v>
      </c>
      <c r="W4528" s="1" t="str">
        <f t="shared" si="603"/>
        <v>42長崎県</v>
      </c>
    </row>
    <row r="4529" spans="1:23" x14ac:dyDescent="0.15">
      <c r="A4529" s="8">
        <f t="shared" si="602"/>
        <v>302</v>
      </c>
      <c r="B4529" s="8">
        <f>B4528</f>
        <v>4209</v>
      </c>
      <c r="D4529" s="65"/>
      <c r="E4529" s="75" t="s">
        <v>31</v>
      </c>
      <c r="F4529" s="76">
        <v>230</v>
      </c>
      <c r="G4529" s="77">
        <f>IFERROR(F4529/P4529,"-")</f>
        <v>2.8048780487804876</v>
      </c>
      <c r="H4529" s="78">
        <v>164</v>
      </c>
      <c r="I4529" s="78">
        <v>124</v>
      </c>
      <c r="J4529" s="78">
        <v>182</v>
      </c>
      <c r="K4529" s="78">
        <v>182</v>
      </c>
      <c r="L4529" s="79">
        <v>184</v>
      </c>
      <c r="M4529" s="80">
        <f>IFERROR(L4529/F4529,"-")</f>
        <v>0.8</v>
      </c>
      <c r="N4529" s="81">
        <f>L4529-F4529</f>
        <v>-46</v>
      </c>
      <c r="O4529" s="79">
        <v>184</v>
      </c>
      <c r="P4529" s="82">
        <v>82</v>
      </c>
      <c r="Q4529" s="83">
        <f>IFERROR(O4529/P4529,"-")</f>
        <v>2.2439024390243905</v>
      </c>
      <c r="W4529" s="1" t="str">
        <f t="shared" si="603"/>
        <v>42長崎県</v>
      </c>
    </row>
    <row r="4530" spans="1:23" x14ac:dyDescent="0.15">
      <c r="A4530" s="8">
        <f t="shared" si="602"/>
        <v>302</v>
      </c>
      <c r="B4530" s="8">
        <f>B4529</f>
        <v>4209</v>
      </c>
      <c r="D4530" s="65"/>
      <c r="E4530" s="75" t="s">
        <v>32</v>
      </c>
      <c r="F4530" s="76">
        <v>60</v>
      </c>
      <c r="G4530" s="77">
        <f>IFERROR(F4530/P4530,"-")</f>
        <v>0.54054054054054057</v>
      </c>
      <c r="H4530" s="78">
        <v>50</v>
      </c>
      <c r="I4530" s="78">
        <v>98</v>
      </c>
      <c r="J4530" s="78">
        <v>100</v>
      </c>
      <c r="K4530" s="78">
        <v>100</v>
      </c>
      <c r="L4530" s="79">
        <v>98</v>
      </c>
      <c r="M4530" s="80">
        <f>IFERROR(L4530/F4530,"-")</f>
        <v>1.6333333333333333</v>
      </c>
      <c r="N4530" s="81">
        <f>L4530-F4530</f>
        <v>38</v>
      </c>
      <c r="O4530" s="79">
        <v>98</v>
      </c>
      <c r="P4530" s="82">
        <v>111</v>
      </c>
      <c r="Q4530" s="83">
        <f>IFERROR(O4530/P4530,"-")</f>
        <v>0.88288288288288286</v>
      </c>
      <c r="W4530" s="1" t="str">
        <f t="shared" si="603"/>
        <v>42長崎県</v>
      </c>
    </row>
    <row r="4531" spans="1:23" ht="14.25" thickBot="1" x14ac:dyDescent="0.2">
      <c r="A4531" s="8">
        <f t="shared" si="602"/>
        <v>302</v>
      </c>
      <c r="B4531" s="8">
        <f>B4530</f>
        <v>4209</v>
      </c>
      <c r="D4531" s="84"/>
      <c r="E4531" s="85" t="s">
        <v>33</v>
      </c>
      <c r="F4531" s="86">
        <v>0</v>
      </c>
      <c r="G4531" s="87">
        <f>IFERROR(F4531/P4531,"-")</f>
        <v>0</v>
      </c>
      <c r="H4531" s="88">
        <v>60</v>
      </c>
      <c r="I4531" s="88">
        <v>60</v>
      </c>
      <c r="J4531" s="88">
        <v>0</v>
      </c>
      <c r="K4531" s="88">
        <v>0</v>
      </c>
      <c r="L4531" s="89">
        <v>0</v>
      </c>
      <c r="M4531" s="90" t="str">
        <f>IFERROR(L4531/F4531,"-")</f>
        <v>-</v>
      </c>
      <c r="N4531" s="91">
        <f>L4531-F4531</f>
        <v>0</v>
      </c>
      <c r="O4531" s="89">
        <v>0</v>
      </c>
      <c r="P4531" s="92">
        <v>16</v>
      </c>
      <c r="Q4531" s="93">
        <f>IFERROR(O4531/P4531,"-")</f>
        <v>0</v>
      </c>
      <c r="W4531" s="1" t="str">
        <f t="shared" si="603"/>
        <v>42長崎県</v>
      </c>
    </row>
    <row r="4532" spans="1:23" s="5" customFormat="1" x14ac:dyDescent="0.15">
      <c r="A4532" s="94">
        <f t="shared" si="602"/>
        <v>302</v>
      </c>
      <c r="B4532" s="94">
        <f>B4531</f>
        <v>4209</v>
      </c>
      <c r="D4532" s="95"/>
      <c r="E4532" s="96" t="s">
        <v>34</v>
      </c>
      <c r="F4532" s="97">
        <v>1</v>
      </c>
      <c r="G4532" s="98"/>
      <c r="H4532" s="97">
        <v>1</v>
      </c>
      <c r="I4532" s="97">
        <v>1</v>
      </c>
      <c r="J4532" s="97">
        <v>1</v>
      </c>
      <c r="K4532" s="97">
        <v>1</v>
      </c>
      <c r="L4532" s="97">
        <v>1</v>
      </c>
      <c r="M4532" s="99"/>
      <c r="N4532" s="99"/>
      <c r="O4532" s="100"/>
      <c r="P4532" s="100"/>
      <c r="Q4532" s="99"/>
      <c r="W4532" s="5" t="str">
        <f t="shared" si="603"/>
        <v>42長崎県</v>
      </c>
    </row>
    <row r="4533" spans="1:23" x14ac:dyDescent="0.15">
      <c r="A4533" s="8">
        <f>(ROW()+12)/15</f>
        <v>303</v>
      </c>
      <c r="B4533" s="8"/>
      <c r="C4533" s="101">
        <f>(ROW()+12)/15</f>
        <v>303</v>
      </c>
      <c r="D4533" s="101"/>
      <c r="R4533" s="1" t="str">
        <f>"（"&amp;H4535&amp;"　"&amp;H4536&amp;"構想区域）"</f>
        <v>（熊本県　宇城構想区域）</v>
      </c>
      <c r="W4533" s="1" t="str">
        <f>TEXT(F4535,"0?")&amp;H4535</f>
        <v>43熊本県</v>
      </c>
    </row>
    <row r="4534" spans="1:23" ht="14.25" thickBot="1" x14ac:dyDescent="0.2">
      <c r="A4534" s="8">
        <f t="shared" ref="A4534:A4547" si="604">A4533</f>
        <v>303</v>
      </c>
      <c r="B4534" s="8"/>
      <c r="C4534" s="1" t="s">
        <v>3</v>
      </c>
      <c r="W4534" s="1" t="str">
        <f>W4533</f>
        <v>43熊本県</v>
      </c>
    </row>
    <row r="4535" spans="1:23" x14ac:dyDescent="0.15">
      <c r="A4535" s="8">
        <f t="shared" si="604"/>
        <v>303</v>
      </c>
      <c r="B4535" s="8">
        <v>4302</v>
      </c>
      <c r="D4535" s="10" t="s">
        <v>4</v>
      </c>
      <c r="E4535" s="11"/>
      <c r="F4535" s="12">
        <f>QUOTIENT(F4536,100)</f>
        <v>43</v>
      </c>
      <c r="G4535" s="13"/>
      <c r="H4535" s="14" t="s">
        <v>360</v>
      </c>
      <c r="I4535" s="15"/>
      <c r="N4535" s="16"/>
      <c r="W4535" s="1" t="str">
        <f t="shared" ref="W4535:W4547" si="605">W4534</f>
        <v>43熊本県</v>
      </c>
    </row>
    <row r="4536" spans="1:23" x14ac:dyDescent="0.15">
      <c r="A4536" s="8">
        <f t="shared" si="604"/>
        <v>303</v>
      </c>
      <c r="B4536" s="8">
        <f>B4535</f>
        <v>4302</v>
      </c>
      <c r="D4536" s="17" t="s">
        <v>5</v>
      </c>
      <c r="E4536" s="18"/>
      <c r="F4536" s="19">
        <f>B4536</f>
        <v>4302</v>
      </c>
      <c r="G4536" s="20"/>
      <c r="H4536" s="21" t="s">
        <v>361</v>
      </c>
      <c r="I4536" s="22"/>
      <c r="N4536" s="16"/>
      <c r="W4536" s="1" t="str">
        <f t="shared" si="605"/>
        <v>43熊本県</v>
      </c>
    </row>
    <row r="4537" spans="1:23" x14ac:dyDescent="0.15">
      <c r="A4537" s="8">
        <f t="shared" si="604"/>
        <v>303</v>
      </c>
      <c r="B4537" s="8">
        <f>B4536</f>
        <v>4302</v>
      </c>
      <c r="D4537" s="23" t="s">
        <v>6</v>
      </c>
      <c r="E4537" s="24"/>
      <c r="F4537" s="25">
        <v>10.2546</v>
      </c>
      <c r="G4537" s="26"/>
      <c r="H4537" s="26"/>
      <c r="I4537" s="27"/>
      <c r="J4537" s="28"/>
      <c r="K4537" s="28"/>
      <c r="M4537" s="28"/>
      <c r="N4537" s="29"/>
      <c r="O4537" s="30" t="s">
        <v>7</v>
      </c>
      <c r="W4537" s="1" t="str">
        <f t="shared" si="605"/>
        <v>43熊本県</v>
      </c>
    </row>
    <row r="4538" spans="1:23" ht="14.25" thickBot="1" x14ac:dyDescent="0.2">
      <c r="A4538" s="8">
        <f t="shared" si="604"/>
        <v>303</v>
      </c>
      <c r="B4538" s="8">
        <f>B4537</f>
        <v>4302</v>
      </c>
      <c r="D4538" s="31" t="s">
        <v>8</v>
      </c>
      <c r="E4538" s="32"/>
      <c r="F4538" s="33">
        <v>406.91</v>
      </c>
      <c r="G4538" s="34"/>
      <c r="H4538" s="34"/>
      <c r="I4538" s="35"/>
      <c r="J4538" s="36"/>
      <c r="K4538" s="36"/>
      <c r="M4538" s="36"/>
      <c r="O4538" s="37">
        <v>-0.10399999999999993</v>
      </c>
      <c r="P4538" s="37"/>
      <c r="W4538" s="1" t="str">
        <f t="shared" si="605"/>
        <v>43熊本県</v>
      </c>
    </row>
    <row r="4539" spans="1:23" ht="14.25" thickBot="1" x14ac:dyDescent="0.2">
      <c r="A4539" s="8">
        <f t="shared" si="604"/>
        <v>303</v>
      </c>
      <c r="B4539" s="8"/>
      <c r="C4539" s="1" t="s">
        <v>9</v>
      </c>
      <c r="W4539" s="1" t="str">
        <f t="shared" si="605"/>
        <v>43熊本県</v>
      </c>
    </row>
    <row r="4540" spans="1:23" ht="13.5" customHeight="1" x14ac:dyDescent="0.15">
      <c r="A4540" s="8">
        <f t="shared" si="604"/>
        <v>303</v>
      </c>
      <c r="B4540" s="8"/>
      <c r="D4540" s="38"/>
      <c r="E4540" s="39"/>
      <c r="F4540" s="40" t="s">
        <v>10</v>
      </c>
      <c r="G4540" s="41"/>
      <c r="H4540" s="42" t="s">
        <v>11</v>
      </c>
      <c r="I4540" s="42" t="s">
        <v>12</v>
      </c>
      <c r="J4540" s="42" t="s">
        <v>13</v>
      </c>
      <c r="K4540" s="42" t="s">
        <v>14</v>
      </c>
      <c r="L4540" s="43" t="s">
        <v>15</v>
      </c>
      <c r="M4540" s="41"/>
      <c r="N4540" s="41"/>
      <c r="O4540" s="43" t="s">
        <v>16</v>
      </c>
      <c r="P4540" s="41"/>
      <c r="Q4540" s="44"/>
      <c r="W4540" s="1" t="str">
        <f t="shared" si="605"/>
        <v>43熊本県</v>
      </c>
    </row>
    <row r="4541" spans="1:23" ht="32.25" thickBot="1" x14ac:dyDescent="0.2">
      <c r="A4541" s="8">
        <f t="shared" si="604"/>
        <v>303</v>
      </c>
      <c r="B4541" s="8"/>
      <c r="D4541" s="45"/>
      <c r="E4541" s="46"/>
      <c r="F4541" s="47" t="s">
        <v>17</v>
      </c>
      <c r="G4541" s="48" t="s">
        <v>18</v>
      </c>
      <c r="H4541" s="49" t="s">
        <v>19</v>
      </c>
      <c r="I4541" s="49" t="s">
        <v>20</v>
      </c>
      <c r="J4541" s="49" t="s">
        <v>21</v>
      </c>
      <c r="K4541" s="49" t="s">
        <v>22</v>
      </c>
      <c r="L4541" s="50" t="s">
        <v>23</v>
      </c>
      <c r="M4541" s="51" t="s">
        <v>24</v>
      </c>
      <c r="N4541" s="52" t="s">
        <v>25</v>
      </c>
      <c r="O4541" s="53" t="s">
        <v>26</v>
      </c>
      <c r="P4541" s="51" t="s">
        <v>27</v>
      </c>
      <c r="Q4541" s="54" t="s">
        <v>28</v>
      </c>
      <c r="W4541" s="1" t="str">
        <f t="shared" si="605"/>
        <v>43熊本県</v>
      </c>
    </row>
    <row r="4542" spans="1:23" ht="14.25" thickTop="1" x14ac:dyDescent="0.15">
      <c r="A4542" s="8">
        <f t="shared" si="604"/>
        <v>303</v>
      </c>
      <c r="B4542" s="8">
        <f>B4537</f>
        <v>4302</v>
      </c>
      <c r="D4542" s="55"/>
      <c r="E4542" s="56" t="s">
        <v>29</v>
      </c>
      <c r="F4542" s="57">
        <f>SUM(F4543:F4546)</f>
        <v>1446</v>
      </c>
      <c r="G4542" s="58">
        <f>IFERROR(F4542/P4542,"-")</f>
        <v>1.4503510531594785</v>
      </c>
      <c r="H4542" s="59">
        <f>SUM(H4543:H4546)</f>
        <v>1434</v>
      </c>
      <c r="I4542" s="59">
        <f>SUM(I4543:I4546)</f>
        <v>1282</v>
      </c>
      <c r="J4542" s="59">
        <f>SUM(J4543:J4546)</f>
        <v>1185</v>
      </c>
      <c r="K4542" s="59">
        <f>SUM(K4543:K4546)</f>
        <v>1181</v>
      </c>
      <c r="L4542" s="60">
        <f>SUM(L4543:L4546)</f>
        <v>1113</v>
      </c>
      <c r="M4542" s="61">
        <f>IFERROR(L4542/F4542,"-")</f>
        <v>0.76970954356846477</v>
      </c>
      <c r="N4542" s="62">
        <f>L4542-F4542</f>
        <v>-333</v>
      </c>
      <c r="O4542" s="60">
        <f>SUM(O4543:O4546)</f>
        <v>1105</v>
      </c>
      <c r="P4542" s="63">
        <f>SUM(P4543:P4546)</f>
        <v>997</v>
      </c>
      <c r="Q4542" s="64">
        <f>IFERROR(O4542/P4542,"-")</f>
        <v>1.1083249749247743</v>
      </c>
      <c r="W4542" s="1" t="str">
        <f t="shared" si="605"/>
        <v>43熊本県</v>
      </c>
    </row>
    <row r="4543" spans="1:23" x14ac:dyDescent="0.15">
      <c r="A4543" s="8">
        <f t="shared" si="604"/>
        <v>303</v>
      </c>
      <c r="B4543" s="8">
        <f>B4542</f>
        <v>4302</v>
      </c>
      <c r="D4543" s="65"/>
      <c r="E4543" s="66" t="s">
        <v>30</v>
      </c>
      <c r="F4543" s="67">
        <v>0</v>
      </c>
      <c r="G4543" s="68">
        <f>IFERROR(F4543/P4543,"-")</f>
        <v>0</v>
      </c>
      <c r="H4543" s="69">
        <v>0</v>
      </c>
      <c r="I4543" s="69">
        <v>0</v>
      </c>
      <c r="J4543" s="69">
        <v>0</v>
      </c>
      <c r="K4543" s="69">
        <v>0</v>
      </c>
      <c r="L4543" s="70">
        <v>0</v>
      </c>
      <c r="M4543" s="71" t="str">
        <f>IFERROR(L4543/F4543,"-")</f>
        <v>-</v>
      </c>
      <c r="N4543" s="72">
        <f>L4543-F4543</f>
        <v>0</v>
      </c>
      <c r="O4543" s="70">
        <v>0</v>
      </c>
      <c r="P4543" s="73">
        <v>25</v>
      </c>
      <c r="Q4543" s="74">
        <f>IFERROR(O4543/P4543,"-")</f>
        <v>0</v>
      </c>
      <c r="W4543" s="1" t="str">
        <f t="shared" si="605"/>
        <v>43熊本県</v>
      </c>
    </row>
    <row r="4544" spans="1:23" x14ac:dyDescent="0.15">
      <c r="A4544" s="8">
        <f t="shared" si="604"/>
        <v>303</v>
      </c>
      <c r="B4544" s="8">
        <f>B4543</f>
        <v>4302</v>
      </c>
      <c r="D4544" s="65"/>
      <c r="E4544" s="75" t="s">
        <v>31</v>
      </c>
      <c r="F4544" s="76">
        <v>530</v>
      </c>
      <c r="G4544" s="77">
        <f>IFERROR(F4544/P4544,"-")</f>
        <v>2.4766355140186915</v>
      </c>
      <c r="H4544" s="78">
        <v>420</v>
      </c>
      <c r="I4544" s="78">
        <v>401</v>
      </c>
      <c r="J4544" s="78">
        <v>382</v>
      </c>
      <c r="K4544" s="78">
        <v>363</v>
      </c>
      <c r="L4544" s="79">
        <v>307</v>
      </c>
      <c r="M4544" s="80">
        <f>IFERROR(L4544/F4544,"-")</f>
        <v>0.57924528301886791</v>
      </c>
      <c r="N4544" s="81">
        <f>L4544-F4544</f>
        <v>-223</v>
      </c>
      <c r="O4544" s="79">
        <v>326</v>
      </c>
      <c r="P4544" s="82">
        <v>214</v>
      </c>
      <c r="Q4544" s="83">
        <f>IFERROR(O4544/P4544,"-")</f>
        <v>1.5233644859813085</v>
      </c>
      <c r="W4544" s="1" t="str">
        <f t="shared" si="605"/>
        <v>43熊本県</v>
      </c>
    </row>
    <row r="4545" spans="1:23" x14ac:dyDescent="0.15">
      <c r="A4545" s="8">
        <f t="shared" si="604"/>
        <v>303</v>
      </c>
      <c r="B4545" s="8">
        <f>B4544</f>
        <v>4302</v>
      </c>
      <c r="D4545" s="65"/>
      <c r="E4545" s="75" t="s">
        <v>32</v>
      </c>
      <c r="F4545" s="76">
        <v>203</v>
      </c>
      <c r="G4545" s="77">
        <f>IFERROR(F4545/P4545,"-")</f>
        <v>0.5702247191011236</v>
      </c>
      <c r="H4545" s="78">
        <v>311</v>
      </c>
      <c r="I4545" s="78">
        <v>356</v>
      </c>
      <c r="J4545" s="78">
        <v>375</v>
      </c>
      <c r="K4545" s="78">
        <v>334</v>
      </c>
      <c r="L4545" s="79">
        <v>315</v>
      </c>
      <c r="M4545" s="80">
        <f>IFERROR(L4545/F4545,"-")</f>
        <v>1.5517241379310345</v>
      </c>
      <c r="N4545" s="81">
        <f>L4545-F4545</f>
        <v>112</v>
      </c>
      <c r="O4545" s="79">
        <v>307</v>
      </c>
      <c r="P4545" s="82">
        <v>356</v>
      </c>
      <c r="Q4545" s="83">
        <f>IFERROR(O4545/P4545,"-")</f>
        <v>0.86235955056179781</v>
      </c>
      <c r="W4545" s="1" t="str">
        <f t="shared" si="605"/>
        <v>43熊本県</v>
      </c>
    </row>
    <row r="4546" spans="1:23" ht="14.25" thickBot="1" x14ac:dyDescent="0.2">
      <c r="A4546" s="8">
        <f t="shared" si="604"/>
        <v>303</v>
      </c>
      <c r="B4546" s="8">
        <f>B4545</f>
        <v>4302</v>
      </c>
      <c r="D4546" s="84"/>
      <c r="E4546" s="85" t="s">
        <v>33</v>
      </c>
      <c r="F4546" s="86">
        <v>713</v>
      </c>
      <c r="G4546" s="87">
        <f>IFERROR(F4546/P4546,"-")</f>
        <v>1.7736318407960199</v>
      </c>
      <c r="H4546" s="88">
        <v>703</v>
      </c>
      <c r="I4546" s="88">
        <v>525</v>
      </c>
      <c r="J4546" s="88">
        <v>428</v>
      </c>
      <c r="K4546" s="88">
        <v>484</v>
      </c>
      <c r="L4546" s="89">
        <v>491</v>
      </c>
      <c r="M4546" s="90">
        <f>IFERROR(L4546/F4546,"-")</f>
        <v>0.68863955119214582</v>
      </c>
      <c r="N4546" s="91">
        <f>L4546-F4546</f>
        <v>-222</v>
      </c>
      <c r="O4546" s="89">
        <v>472</v>
      </c>
      <c r="P4546" s="92">
        <v>402</v>
      </c>
      <c r="Q4546" s="93">
        <f>IFERROR(O4546/P4546,"-")</f>
        <v>1.1741293532338308</v>
      </c>
      <c r="W4546" s="1" t="str">
        <f t="shared" si="605"/>
        <v>43熊本県</v>
      </c>
    </row>
    <row r="4547" spans="1:23" s="5" customFormat="1" x14ac:dyDescent="0.15">
      <c r="A4547" s="94">
        <f t="shared" si="604"/>
        <v>303</v>
      </c>
      <c r="B4547" s="94">
        <f>B4546</f>
        <v>4302</v>
      </c>
      <c r="D4547" s="95"/>
      <c r="E4547" s="96" t="s">
        <v>34</v>
      </c>
      <c r="F4547" s="97">
        <v>1</v>
      </c>
      <c r="G4547" s="98"/>
      <c r="H4547" s="97">
        <v>1</v>
      </c>
      <c r="I4547" s="97">
        <v>1</v>
      </c>
      <c r="J4547" s="97">
        <v>1</v>
      </c>
      <c r="K4547" s="97">
        <v>1</v>
      </c>
      <c r="L4547" s="97">
        <v>1</v>
      </c>
      <c r="M4547" s="99"/>
      <c r="N4547" s="99"/>
      <c r="O4547" s="100"/>
      <c r="P4547" s="100"/>
      <c r="Q4547" s="99"/>
      <c r="W4547" s="5" t="str">
        <f t="shared" si="605"/>
        <v>43熊本県</v>
      </c>
    </row>
    <row r="4548" spans="1:23" x14ac:dyDescent="0.15">
      <c r="A4548" s="8">
        <f>(ROW()+12)/15</f>
        <v>304</v>
      </c>
      <c r="B4548" s="8"/>
      <c r="C4548" s="101">
        <f>(ROW()+12)/15</f>
        <v>304</v>
      </c>
      <c r="D4548" s="101"/>
      <c r="R4548" s="1" t="str">
        <f>"（"&amp;H4550&amp;"　"&amp;H4551&amp;"構想区域）"</f>
        <v>（熊本県　有明構想区域）</v>
      </c>
      <c r="W4548" s="1" t="str">
        <f>TEXT(F4550,"0?")&amp;H4550</f>
        <v>43熊本県</v>
      </c>
    </row>
    <row r="4549" spans="1:23" ht="14.25" thickBot="1" x14ac:dyDescent="0.2">
      <c r="A4549" s="8">
        <f t="shared" ref="A4549:A4562" si="606">A4548</f>
        <v>304</v>
      </c>
      <c r="B4549" s="8"/>
      <c r="C4549" s="1" t="s">
        <v>3</v>
      </c>
      <c r="W4549" s="1" t="str">
        <f>W4548</f>
        <v>43熊本県</v>
      </c>
    </row>
    <row r="4550" spans="1:23" x14ac:dyDescent="0.15">
      <c r="A4550" s="8">
        <f t="shared" si="606"/>
        <v>304</v>
      </c>
      <c r="B4550" s="8">
        <v>4303</v>
      </c>
      <c r="D4550" s="10" t="s">
        <v>4</v>
      </c>
      <c r="E4550" s="11"/>
      <c r="F4550" s="12">
        <f>QUOTIENT(F4551,100)</f>
        <v>43</v>
      </c>
      <c r="G4550" s="13"/>
      <c r="H4550" s="14" t="s">
        <v>360</v>
      </c>
      <c r="I4550" s="15"/>
      <c r="N4550" s="16"/>
      <c r="W4550" s="1" t="str">
        <f t="shared" ref="W4550:W4562" si="607">W4549</f>
        <v>43熊本県</v>
      </c>
    </row>
    <row r="4551" spans="1:23" x14ac:dyDescent="0.15">
      <c r="A4551" s="8">
        <f t="shared" si="606"/>
        <v>304</v>
      </c>
      <c r="B4551" s="8">
        <f>B4550</f>
        <v>4303</v>
      </c>
      <c r="D4551" s="17" t="s">
        <v>5</v>
      </c>
      <c r="E4551" s="18"/>
      <c r="F4551" s="19">
        <f>B4551</f>
        <v>4303</v>
      </c>
      <c r="G4551" s="20"/>
      <c r="H4551" s="21" t="s">
        <v>346</v>
      </c>
      <c r="I4551" s="22"/>
      <c r="N4551" s="16"/>
      <c r="W4551" s="1" t="str">
        <f t="shared" si="607"/>
        <v>43熊本県</v>
      </c>
    </row>
    <row r="4552" spans="1:23" x14ac:dyDescent="0.15">
      <c r="A4552" s="8">
        <f t="shared" si="606"/>
        <v>304</v>
      </c>
      <c r="B4552" s="8">
        <f>B4551</f>
        <v>4303</v>
      </c>
      <c r="D4552" s="23" t="s">
        <v>6</v>
      </c>
      <c r="E4552" s="24"/>
      <c r="F4552" s="25">
        <v>15.386200000000001</v>
      </c>
      <c r="G4552" s="26"/>
      <c r="H4552" s="26"/>
      <c r="I4552" s="27"/>
      <c r="J4552" s="28"/>
      <c r="K4552" s="28"/>
      <c r="M4552" s="28"/>
      <c r="N4552" s="29"/>
      <c r="O4552" s="30" t="s">
        <v>7</v>
      </c>
      <c r="W4552" s="1" t="str">
        <f t="shared" si="607"/>
        <v>43熊本県</v>
      </c>
    </row>
    <row r="4553" spans="1:23" ht="14.25" thickBot="1" x14ac:dyDescent="0.2">
      <c r="A4553" s="8">
        <f t="shared" si="606"/>
        <v>304</v>
      </c>
      <c r="B4553" s="8">
        <f>B4552</f>
        <v>4303</v>
      </c>
      <c r="D4553" s="31" t="s">
        <v>8</v>
      </c>
      <c r="E4553" s="32"/>
      <c r="F4553" s="33">
        <v>421.43</v>
      </c>
      <c r="G4553" s="34"/>
      <c r="H4553" s="34"/>
      <c r="I4553" s="35"/>
      <c r="J4553" s="36"/>
      <c r="K4553" s="36"/>
      <c r="M4553" s="36"/>
      <c r="O4553" s="37">
        <v>-0.48599999999999993</v>
      </c>
      <c r="P4553" s="37"/>
      <c r="W4553" s="1" t="str">
        <f t="shared" si="607"/>
        <v>43熊本県</v>
      </c>
    </row>
    <row r="4554" spans="1:23" ht="14.25" thickBot="1" x14ac:dyDescent="0.2">
      <c r="A4554" s="8">
        <f t="shared" si="606"/>
        <v>304</v>
      </c>
      <c r="B4554" s="8"/>
      <c r="C4554" s="1" t="s">
        <v>9</v>
      </c>
      <c r="W4554" s="1" t="str">
        <f t="shared" si="607"/>
        <v>43熊本県</v>
      </c>
    </row>
    <row r="4555" spans="1:23" ht="13.5" customHeight="1" x14ac:dyDescent="0.15">
      <c r="A4555" s="8">
        <f t="shared" si="606"/>
        <v>304</v>
      </c>
      <c r="B4555" s="8"/>
      <c r="D4555" s="38"/>
      <c r="E4555" s="39"/>
      <c r="F4555" s="40" t="s">
        <v>10</v>
      </c>
      <c r="G4555" s="41"/>
      <c r="H4555" s="42" t="s">
        <v>11</v>
      </c>
      <c r="I4555" s="42" t="s">
        <v>12</v>
      </c>
      <c r="J4555" s="42" t="s">
        <v>13</v>
      </c>
      <c r="K4555" s="42" t="s">
        <v>14</v>
      </c>
      <c r="L4555" s="43" t="s">
        <v>15</v>
      </c>
      <c r="M4555" s="41"/>
      <c r="N4555" s="41"/>
      <c r="O4555" s="43" t="s">
        <v>16</v>
      </c>
      <c r="P4555" s="41"/>
      <c r="Q4555" s="44"/>
      <c r="W4555" s="1" t="str">
        <f t="shared" si="607"/>
        <v>43熊本県</v>
      </c>
    </row>
    <row r="4556" spans="1:23" ht="32.25" thickBot="1" x14ac:dyDescent="0.2">
      <c r="A4556" s="8">
        <f t="shared" si="606"/>
        <v>304</v>
      </c>
      <c r="B4556" s="8"/>
      <c r="D4556" s="45"/>
      <c r="E4556" s="46"/>
      <c r="F4556" s="47" t="s">
        <v>17</v>
      </c>
      <c r="G4556" s="48" t="s">
        <v>18</v>
      </c>
      <c r="H4556" s="49" t="s">
        <v>19</v>
      </c>
      <c r="I4556" s="49" t="s">
        <v>20</v>
      </c>
      <c r="J4556" s="49" t="s">
        <v>21</v>
      </c>
      <c r="K4556" s="49" t="s">
        <v>22</v>
      </c>
      <c r="L4556" s="50" t="s">
        <v>23</v>
      </c>
      <c r="M4556" s="51" t="s">
        <v>24</v>
      </c>
      <c r="N4556" s="52" t="s">
        <v>25</v>
      </c>
      <c r="O4556" s="53" t="s">
        <v>26</v>
      </c>
      <c r="P4556" s="51" t="s">
        <v>27</v>
      </c>
      <c r="Q4556" s="54" t="s">
        <v>28</v>
      </c>
      <c r="W4556" s="1" t="str">
        <f t="shared" si="607"/>
        <v>43熊本県</v>
      </c>
    </row>
    <row r="4557" spans="1:23" ht="14.25" thickTop="1" x14ac:dyDescent="0.15">
      <c r="A4557" s="8">
        <f t="shared" si="606"/>
        <v>304</v>
      </c>
      <c r="B4557" s="8">
        <f>B4552</f>
        <v>4303</v>
      </c>
      <c r="D4557" s="55"/>
      <c r="E4557" s="56" t="s">
        <v>29</v>
      </c>
      <c r="F4557" s="57">
        <f>SUM(F4558:F4561)</f>
        <v>1948</v>
      </c>
      <c r="G4557" s="58">
        <f>IFERROR(F4557/P4557,"-")</f>
        <v>1.5030864197530864</v>
      </c>
      <c r="H4557" s="59">
        <f>SUM(H4558:H4561)</f>
        <v>1977</v>
      </c>
      <c r="I4557" s="59">
        <f>SUM(I4558:I4561)</f>
        <v>1907</v>
      </c>
      <c r="J4557" s="59">
        <f>SUM(J4558:J4561)</f>
        <v>1752</v>
      </c>
      <c r="K4557" s="59">
        <f>SUM(K4558:K4561)</f>
        <v>1758</v>
      </c>
      <c r="L4557" s="60">
        <f>SUM(L4558:L4561)</f>
        <v>1719</v>
      </c>
      <c r="M4557" s="61">
        <f>IFERROR(L4557/F4557,"-")</f>
        <v>0.88244353182751545</v>
      </c>
      <c r="N4557" s="62">
        <f>L4557-F4557</f>
        <v>-229</v>
      </c>
      <c r="O4557" s="60">
        <f>SUM(O4558:O4561)</f>
        <v>1702</v>
      </c>
      <c r="P4557" s="63">
        <f>SUM(P4558:P4561)</f>
        <v>1296</v>
      </c>
      <c r="Q4557" s="64">
        <f>IFERROR(O4557/P4557,"-")</f>
        <v>1.3132716049382716</v>
      </c>
      <c r="W4557" s="1" t="str">
        <f t="shared" si="607"/>
        <v>43熊本県</v>
      </c>
    </row>
    <row r="4558" spans="1:23" x14ac:dyDescent="0.15">
      <c r="A4558" s="8">
        <f t="shared" si="606"/>
        <v>304</v>
      </c>
      <c r="B4558" s="8">
        <f>B4557</f>
        <v>4303</v>
      </c>
      <c r="D4558" s="65"/>
      <c r="E4558" s="66" t="s">
        <v>30</v>
      </c>
      <c r="F4558" s="67">
        <v>18</v>
      </c>
      <c r="G4558" s="68">
        <f>IFERROR(F4558/P4558,"-")</f>
        <v>0.21686746987951808</v>
      </c>
      <c r="H4558" s="69">
        <v>18</v>
      </c>
      <c r="I4558" s="69">
        <v>18</v>
      </c>
      <c r="J4558" s="69">
        <v>18</v>
      </c>
      <c r="K4558" s="69">
        <v>37</v>
      </c>
      <c r="L4558" s="70">
        <v>18</v>
      </c>
      <c r="M4558" s="71">
        <f>IFERROR(L4558/F4558,"-")</f>
        <v>1</v>
      </c>
      <c r="N4558" s="72">
        <f>L4558-F4558</f>
        <v>0</v>
      </c>
      <c r="O4558" s="70">
        <v>22</v>
      </c>
      <c r="P4558" s="73">
        <v>83</v>
      </c>
      <c r="Q4558" s="74">
        <f>IFERROR(O4558/P4558,"-")</f>
        <v>0.26506024096385544</v>
      </c>
      <c r="W4558" s="1" t="str">
        <f t="shared" si="607"/>
        <v>43熊本県</v>
      </c>
    </row>
    <row r="4559" spans="1:23" x14ac:dyDescent="0.15">
      <c r="A4559" s="8">
        <f t="shared" si="606"/>
        <v>304</v>
      </c>
      <c r="B4559" s="8">
        <f>B4558</f>
        <v>4303</v>
      </c>
      <c r="D4559" s="65"/>
      <c r="E4559" s="75" t="s">
        <v>31</v>
      </c>
      <c r="F4559" s="76">
        <v>775</v>
      </c>
      <c r="G4559" s="77">
        <f>IFERROR(F4559/P4559,"-")</f>
        <v>2.1587743732590527</v>
      </c>
      <c r="H4559" s="78">
        <v>769</v>
      </c>
      <c r="I4559" s="78">
        <v>769</v>
      </c>
      <c r="J4559" s="78">
        <v>722</v>
      </c>
      <c r="K4559" s="78">
        <v>770</v>
      </c>
      <c r="L4559" s="79">
        <v>804</v>
      </c>
      <c r="M4559" s="80">
        <f>IFERROR(L4559/F4559,"-")</f>
        <v>1.0374193548387096</v>
      </c>
      <c r="N4559" s="81">
        <f>L4559-F4559</f>
        <v>29</v>
      </c>
      <c r="O4559" s="79">
        <v>770</v>
      </c>
      <c r="P4559" s="82">
        <v>359</v>
      </c>
      <c r="Q4559" s="83">
        <f>IFERROR(O4559/P4559,"-")</f>
        <v>2.1448467966573816</v>
      </c>
      <c r="W4559" s="1" t="str">
        <f t="shared" si="607"/>
        <v>43熊本県</v>
      </c>
    </row>
    <row r="4560" spans="1:23" x14ac:dyDescent="0.15">
      <c r="A4560" s="8">
        <f t="shared" si="606"/>
        <v>304</v>
      </c>
      <c r="B4560" s="8">
        <f>B4559</f>
        <v>4303</v>
      </c>
      <c r="D4560" s="65"/>
      <c r="E4560" s="75" t="s">
        <v>32</v>
      </c>
      <c r="F4560" s="76">
        <v>593</v>
      </c>
      <c r="G4560" s="77">
        <f>IFERROR(F4560/P4560,"-")</f>
        <v>1.4862155388471179</v>
      </c>
      <c r="H4560" s="78">
        <v>388</v>
      </c>
      <c r="I4560" s="78">
        <v>334</v>
      </c>
      <c r="J4560" s="78">
        <v>372</v>
      </c>
      <c r="K4560" s="78">
        <v>292</v>
      </c>
      <c r="L4560" s="79">
        <v>296</v>
      </c>
      <c r="M4560" s="80">
        <f>IFERROR(L4560/F4560,"-")</f>
        <v>0.49915682967959529</v>
      </c>
      <c r="N4560" s="81">
        <f>L4560-F4560</f>
        <v>-297</v>
      </c>
      <c r="O4560" s="79">
        <v>337</v>
      </c>
      <c r="P4560" s="82">
        <v>399</v>
      </c>
      <c r="Q4560" s="83">
        <f>IFERROR(O4560/P4560,"-")</f>
        <v>0.84461152882205515</v>
      </c>
      <c r="W4560" s="1" t="str">
        <f t="shared" si="607"/>
        <v>43熊本県</v>
      </c>
    </row>
    <row r="4561" spans="1:23" ht="14.25" thickBot="1" x14ac:dyDescent="0.2">
      <c r="A4561" s="8">
        <f t="shared" si="606"/>
        <v>304</v>
      </c>
      <c r="B4561" s="8">
        <f>B4560</f>
        <v>4303</v>
      </c>
      <c r="D4561" s="84"/>
      <c r="E4561" s="85" t="s">
        <v>33</v>
      </c>
      <c r="F4561" s="86">
        <v>562</v>
      </c>
      <c r="G4561" s="87">
        <f>IFERROR(F4561/P4561,"-")</f>
        <v>1.2351648351648352</v>
      </c>
      <c r="H4561" s="88">
        <v>802</v>
      </c>
      <c r="I4561" s="88">
        <v>786</v>
      </c>
      <c r="J4561" s="88">
        <v>640</v>
      </c>
      <c r="K4561" s="88">
        <v>659</v>
      </c>
      <c r="L4561" s="89">
        <v>601</v>
      </c>
      <c r="M4561" s="90">
        <f>IFERROR(L4561/F4561,"-")</f>
        <v>1.0693950177935942</v>
      </c>
      <c r="N4561" s="91">
        <f>L4561-F4561</f>
        <v>39</v>
      </c>
      <c r="O4561" s="89">
        <v>573</v>
      </c>
      <c r="P4561" s="92">
        <v>455</v>
      </c>
      <c r="Q4561" s="93">
        <f>IFERROR(O4561/P4561,"-")</f>
        <v>1.2593406593406593</v>
      </c>
      <c r="W4561" s="1" t="str">
        <f t="shared" si="607"/>
        <v>43熊本県</v>
      </c>
    </row>
    <row r="4562" spans="1:23" s="5" customFormat="1" x14ac:dyDescent="0.15">
      <c r="A4562" s="94">
        <f t="shared" si="606"/>
        <v>304</v>
      </c>
      <c r="B4562" s="94">
        <f>B4561</f>
        <v>4303</v>
      </c>
      <c r="D4562" s="95"/>
      <c r="E4562" s="96" t="s">
        <v>34</v>
      </c>
      <c r="F4562" s="97">
        <v>0.95121951219512191</v>
      </c>
      <c r="G4562" s="98"/>
      <c r="H4562" s="97">
        <v>1</v>
      </c>
      <c r="I4562" s="97">
        <v>1</v>
      </c>
      <c r="J4562" s="97">
        <v>0.91891891891891897</v>
      </c>
      <c r="K4562" s="97">
        <v>1</v>
      </c>
      <c r="L4562" s="97">
        <v>1</v>
      </c>
      <c r="M4562" s="99"/>
      <c r="N4562" s="99"/>
      <c r="O4562" s="100"/>
      <c r="P4562" s="100"/>
      <c r="Q4562" s="99"/>
      <c r="W4562" s="5" t="str">
        <f t="shared" si="607"/>
        <v>43熊本県</v>
      </c>
    </row>
    <row r="4563" spans="1:23" x14ac:dyDescent="0.15">
      <c r="A4563" s="8">
        <f>(ROW()+12)/15</f>
        <v>305</v>
      </c>
      <c r="B4563" s="8"/>
      <c r="C4563" s="101">
        <f>(ROW()+12)/15</f>
        <v>305</v>
      </c>
      <c r="D4563" s="101"/>
      <c r="R4563" s="1" t="str">
        <f>"（"&amp;H4565&amp;"　"&amp;H4566&amp;"構想区域）"</f>
        <v>（熊本県　鹿本構想区域）</v>
      </c>
      <c r="W4563" s="1" t="str">
        <f>TEXT(F4565,"0?")&amp;H4565</f>
        <v>43熊本県</v>
      </c>
    </row>
    <row r="4564" spans="1:23" ht="14.25" thickBot="1" x14ac:dyDescent="0.2">
      <c r="A4564" s="8">
        <f t="shared" ref="A4564:A4577" si="608">A4563</f>
        <v>305</v>
      </c>
      <c r="B4564" s="8"/>
      <c r="C4564" s="1" t="s">
        <v>3</v>
      </c>
      <c r="W4564" s="1" t="str">
        <f>W4563</f>
        <v>43熊本県</v>
      </c>
    </row>
    <row r="4565" spans="1:23" x14ac:dyDescent="0.15">
      <c r="A4565" s="8">
        <f t="shared" si="608"/>
        <v>305</v>
      </c>
      <c r="B4565" s="8">
        <v>4304</v>
      </c>
      <c r="D4565" s="10" t="s">
        <v>4</v>
      </c>
      <c r="E4565" s="11"/>
      <c r="F4565" s="12">
        <f>QUOTIENT(F4566,100)</f>
        <v>43</v>
      </c>
      <c r="G4565" s="13"/>
      <c r="H4565" s="14" t="s">
        <v>360</v>
      </c>
      <c r="I4565" s="15"/>
      <c r="N4565" s="16"/>
      <c r="W4565" s="1" t="str">
        <f t="shared" ref="W4565:W4577" si="609">W4564</f>
        <v>43熊本県</v>
      </c>
    </row>
    <row r="4566" spans="1:23" x14ac:dyDescent="0.15">
      <c r="A4566" s="8">
        <f t="shared" si="608"/>
        <v>305</v>
      </c>
      <c r="B4566" s="8">
        <f>B4565</f>
        <v>4304</v>
      </c>
      <c r="D4566" s="17" t="s">
        <v>5</v>
      </c>
      <c r="E4566" s="18"/>
      <c r="F4566" s="19">
        <f>B4566</f>
        <v>4304</v>
      </c>
      <c r="G4566" s="20"/>
      <c r="H4566" s="21" t="s">
        <v>362</v>
      </c>
      <c r="I4566" s="22"/>
      <c r="N4566" s="16"/>
      <c r="W4566" s="1" t="str">
        <f t="shared" si="609"/>
        <v>43熊本県</v>
      </c>
    </row>
    <row r="4567" spans="1:23" x14ac:dyDescent="0.15">
      <c r="A4567" s="8">
        <f t="shared" si="608"/>
        <v>305</v>
      </c>
      <c r="B4567" s="8">
        <f>B4566</f>
        <v>4304</v>
      </c>
      <c r="D4567" s="23" t="s">
        <v>6</v>
      </c>
      <c r="E4567" s="24"/>
      <c r="F4567" s="25">
        <v>4.9024999999999999</v>
      </c>
      <c r="G4567" s="26"/>
      <c r="H4567" s="26"/>
      <c r="I4567" s="27"/>
      <c r="J4567" s="28"/>
      <c r="K4567" s="28"/>
      <c r="M4567" s="28"/>
      <c r="N4567" s="29"/>
      <c r="O4567" s="30" t="s">
        <v>7</v>
      </c>
      <c r="W4567" s="1" t="str">
        <f t="shared" si="609"/>
        <v>43熊本県</v>
      </c>
    </row>
    <row r="4568" spans="1:23" ht="14.25" thickBot="1" x14ac:dyDescent="0.2">
      <c r="A4568" s="8">
        <f t="shared" si="608"/>
        <v>305</v>
      </c>
      <c r="B4568" s="8">
        <f>B4567</f>
        <v>4304</v>
      </c>
      <c r="D4568" s="31" t="s">
        <v>8</v>
      </c>
      <c r="E4568" s="32"/>
      <c r="F4568" s="33">
        <v>299.69</v>
      </c>
      <c r="G4568" s="34"/>
      <c r="H4568" s="34"/>
      <c r="I4568" s="35"/>
      <c r="J4568" s="36"/>
      <c r="K4568" s="36"/>
      <c r="M4568" s="36"/>
      <c r="O4568" s="37">
        <v>-0.25600000000000001</v>
      </c>
      <c r="P4568" s="37"/>
      <c r="W4568" s="1" t="str">
        <f t="shared" si="609"/>
        <v>43熊本県</v>
      </c>
    </row>
    <row r="4569" spans="1:23" ht="14.25" thickBot="1" x14ac:dyDescent="0.2">
      <c r="A4569" s="8">
        <f t="shared" si="608"/>
        <v>305</v>
      </c>
      <c r="B4569" s="8"/>
      <c r="C4569" s="1" t="s">
        <v>9</v>
      </c>
      <c r="W4569" s="1" t="str">
        <f t="shared" si="609"/>
        <v>43熊本県</v>
      </c>
    </row>
    <row r="4570" spans="1:23" ht="13.5" customHeight="1" x14ac:dyDescent="0.15">
      <c r="A4570" s="8">
        <f t="shared" si="608"/>
        <v>305</v>
      </c>
      <c r="B4570" s="8"/>
      <c r="D4570" s="38"/>
      <c r="E4570" s="39"/>
      <c r="F4570" s="40" t="s">
        <v>10</v>
      </c>
      <c r="G4570" s="41"/>
      <c r="H4570" s="42" t="s">
        <v>11</v>
      </c>
      <c r="I4570" s="42" t="s">
        <v>12</v>
      </c>
      <c r="J4570" s="42" t="s">
        <v>13</v>
      </c>
      <c r="K4570" s="42" t="s">
        <v>14</v>
      </c>
      <c r="L4570" s="43" t="s">
        <v>15</v>
      </c>
      <c r="M4570" s="41"/>
      <c r="N4570" s="41"/>
      <c r="O4570" s="43" t="s">
        <v>16</v>
      </c>
      <c r="P4570" s="41"/>
      <c r="Q4570" s="44"/>
      <c r="W4570" s="1" t="str">
        <f t="shared" si="609"/>
        <v>43熊本県</v>
      </c>
    </row>
    <row r="4571" spans="1:23" ht="32.25" thickBot="1" x14ac:dyDescent="0.2">
      <c r="A4571" s="8">
        <f t="shared" si="608"/>
        <v>305</v>
      </c>
      <c r="B4571" s="8"/>
      <c r="D4571" s="45"/>
      <c r="E4571" s="46"/>
      <c r="F4571" s="47" t="s">
        <v>17</v>
      </c>
      <c r="G4571" s="48" t="s">
        <v>18</v>
      </c>
      <c r="H4571" s="49" t="s">
        <v>19</v>
      </c>
      <c r="I4571" s="49" t="s">
        <v>20</v>
      </c>
      <c r="J4571" s="49" t="s">
        <v>21</v>
      </c>
      <c r="K4571" s="49" t="s">
        <v>22</v>
      </c>
      <c r="L4571" s="50" t="s">
        <v>23</v>
      </c>
      <c r="M4571" s="51" t="s">
        <v>24</v>
      </c>
      <c r="N4571" s="52" t="s">
        <v>25</v>
      </c>
      <c r="O4571" s="53" t="s">
        <v>26</v>
      </c>
      <c r="P4571" s="51" t="s">
        <v>27</v>
      </c>
      <c r="Q4571" s="54" t="s">
        <v>28</v>
      </c>
      <c r="W4571" s="1" t="str">
        <f t="shared" si="609"/>
        <v>43熊本県</v>
      </c>
    </row>
    <row r="4572" spans="1:23" ht="14.25" thickTop="1" x14ac:dyDescent="0.15">
      <c r="A4572" s="8">
        <f t="shared" si="608"/>
        <v>305</v>
      </c>
      <c r="B4572" s="8">
        <f>B4567</f>
        <v>4304</v>
      </c>
      <c r="D4572" s="55"/>
      <c r="E4572" s="56" t="s">
        <v>29</v>
      </c>
      <c r="F4572" s="57">
        <f>SUM(F4573:F4576)</f>
        <v>828</v>
      </c>
      <c r="G4572" s="58">
        <f>IFERROR(F4572/P4572,"-")</f>
        <v>1.7037037037037037</v>
      </c>
      <c r="H4572" s="59">
        <f>SUM(H4573:H4576)</f>
        <v>792</v>
      </c>
      <c r="I4572" s="59">
        <f>SUM(I4573:I4576)</f>
        <v>774</v>
      </c>
      <c r="J4572" s="59">
        <f>SUM(J4573:J4576)</f>
        <v>760</v>
      </c>
      <c r="K4572" s="59">
        <f>SUM(K4573:K4576)</f>
        <v>733</v>
      </c>
      <c r="L4572" s="60">
        <f>SUM(L4573:L4576)</f>
        <v>714</v>
      </c>
      <c r="M4572" s="61">
        <f>IFERROR(L4572/F4572,"-")</f>
        <v>0.8623188405797102</v>
      </c>
      <c r="N4572" s="62">
        <f>L4572-F4572</f>
        <v>-114</v>
      </c>
      <c r="O4572" s="60">
        <f>SUM(O4573:O4576)</f>
        <v>714</v>
      </c>
      <c r="P4572" s="63">
        <f>SUM(P4573:P4576)</f>
        <v>486</v>
      </c>
      <c r="Q4572" s="64">
        <f>IFERROR(O4572/P4572,"-")</f>
        <v>1.4691358024691359</v>
      </c>
      <c r="W4572" s="1" t="str">
        <f t="shared" si="609"/>
        <v>43熊本県</v>
      </c>
    </row>
    <row r="4573" spans="1:23" x14ac:dyDescent="0.15">
      <c r="A4573" s="8">
        <f t="shared" si="608"/>
        <v>305</v>
      </c>
      <c r="B4573" s="8">
        <f>B4572</f>
        <v>4304</v>
      </c>
      <c r="D4573" s="65"/>
      <c r="E4573" s="66" t="s">
        <v>30</v>
      </c>
      <c r="F4573" s="67">
        <v>6</v>
      </c>
      <c r="G4573" s="68">
        <f>IFERROR(F4573/P4573,"-")</f>
        <v>0.18181818181818182</v>
      </c>
      <c r="H4573" s="69">
        <v>6</v>
      </c>
      <c r="I4573" s="69">
        <v>6</v>
      </c>
      <c r="J4573" s="69">
        <v>6</v>
      </c>
      <c r="K4573" s="69">
        <v>6</v>
      </c>
      <c r="L4573" s="70">
        <v>6</v>
      </c>
      <c r="M4573" s="71">
        <f>IFERROR(L4573/F4573,"-")</f>
        <v>1</v>
      </c>
      <c r="N4573" s="72">
        <f>L4573-F4573</f>
        <v>0</v>
      </c>
      <c r="O4573" s="70">
        <v>6</v>
      </c>
      <c r="P4573" s="73">
        <v>33</v>
      </c>
      <c r="Q4573" s="74">
        <f>IFERROR(O4573/P4573,"-")</f>
        <v>0.18181818181818182</v>
      </c>
      <c r="W4573" s="1" t="str">
        <f t="shared" si="609"/>
        <v>43熊本県</v>
      </c>
    </row>
    <row r="4574" spans="1:23" x14ac:dyDescent="0.15">
      <c r="A4574" s="8">
        <f t="shared" si="608"/>
        <v>305</v>
      </c>
      <c r="B4574" s="8">
        <f>B4573</f>
        <v>4304</v>
      </c>
      <c r="D4574" s="65"/>
      <c r="E4574" s="75" t="s">
        <v>31</v>
      </c>
      <c r="F4574" s="76">
        <v>373</v>
      </c>
      <c r="G4574" s="77">
        <f>IFERROR(F4574/P4574,"-")</f>
        <v>2.5374149659863945</v>
      </c>
      <c r="H4574" s="78">
        <v>411</v>
      </c>
      <c r="I4574" s="78">
        <v>411</v>
      </c>
      <c r="J4574" s="78">
        <v>361</v>
      </c>
      <c r="K4574" s="78">
        <v>372</v>
      </c>
      <c r="L4574" s="79">
        <v>410</v>
      </c>
      <c r="M4574" s="80">
        <f>IFERROR(L4574/F4574,"-")</f>
        <v>1.0991957104557641</v>
      </c>
      <c r="N4574" s="81">
        <f>L4574-F4574</f>
        <v>37</v>
      </c>
      <c r="O4574" s="79">
        <v>372</v>
      </c>
      <c r="P4574" s="82">
        <v>147</v>
      </c>
      <c r="Q4574" s="83">
        <f>IFERROR(O4574/P4574,"-")</f>
        <v>2.5306122448979593</v>
      </c>
      <c r="W4574" s="1" t="str">
        <f t="shared" si="609"/>
        <v>43熊本県</v>
      </c>
    </row>
    <row r="4575" spans="1:23" x14ac:dyDescent="0.15">
      <c r="A4575" s="8">
        <f t="shared" si="608"/>
        <v>305</v>
      </c>
      <c r="B4575" s="8">
        <f>B4574</f>
        <v>4304</v>
      </c>
      <c r="D4575" s="65"/>
      <c r="E4575" s="75" t="s">
        <v>32</v>
      </c>
      <c r="F4575" s="76">
        <v>151</v>
      </c>
      <c r="G4575" s="77">
        <f>IFERROR(F4575/P4575,"-")</f>
        <v>0.72946859903381644</v>
      </c>
      <c r="H4575" s="78">
        <v>156</v>
      </c>
      <c r="I4575" s="78">
        <v>157</v>
      </c>
      <c r="J4575" s="78">
        <v>188</v>
      </c>
      <c r="K4575" s="78">
        <v>150</v>
      </c>
      <c r="L4575" s="79">
        <v>116</v>
      </c>
      <c r="M4575" s="80">
        <f>IFERROR(L4575/F4575,"-")</f>
        <v>0.76821192052980136</v>
      </c>
      <c r="N4575" s="81">
        <f>L4575-F4575</f>
        <v>-35</v>
      </c>
      <c r="O4575" s="79">
        <v>154</v>
      </c>
      <c r="P4575" s="82">
        <v>207</v>
      </c>
      <c r="Q4575" s="83">
        <f>IFERROR(O4575/P4575,"-")</f>
        <v>0.7439613526570048</v>
      </c>
      <c r="W4575" s="1" t="str">
        <f t="shared" si="609"/>
        <v>43熊本県</v>
      </c>
    </row>
    <row r="4576" spans="1:23" ht="14.25" thickBot="1" x14ac:dyDescent="0.2">
      <c r="A4576" s="8">
        <f t="shared" si="608"/>
        <v>305</v>
      </c>
      <c r="B4576" s="8">
        <f>B4575</f>
        <v>4304</v>
      </c>
      <c r="D4576" s="84"/>
      <c r="E4576" s="85" t="s">
        <v>33</v>
      </c>
      <c r="F4576" s="86">
        <v>298</v>
      </c>
      <c r="G4576" s="87">
        <f>IFERROR(F4576/P4576,"-")</f>
        <v>3.0101010101010099</v>
      </c>
      <c r="H4576" s="88">
        <v>219</v>
      </c>
      <c r="I4576" s="88">
        <v>200</v>
      </c>
      <c r="J4576" s="88">
        <v>205</v>
      </c>
      <c r="K4576" s="88">
        <v>205</v>
      </c>
      <c r="L4576" s="89">
        <v>182</v>
      </c>
      <c r="M4576" s="90">
        <f>IFERROR(L4576/F4576,"-")</f>
        <v>0.61073825503355705</v>
      </c>
      <c r="N4576" s="91">
        <f>L4576-F4576</f>
        <v>-116</v>
      </c>
      <c r="O4576" s="89">
        <v>182</v>
      </c>
      <c r="P4576" s="92">
        <v>99</v>
      </c>
      <c r="Q4576" s="93">
        <f>IFERROR(O4576/P4576,"-")</f>
        <v>1.8383838383838385</v>
      </c>
      <c r="W4576" s="1" t="str">
        <f t="shared" si="609"/>
        <v>43熊本県</v>
      </c>
    </row>
    <row r="4577" spans="1:23" s="5" customFormat="1" x14ac:dyDescent="0.15">
      <c r="A4577" s="94">
        <f t="shared" si="608"/>
        <v>305</v>
      </c>
      <c r="B4577" s="94">
        <f>B4576</f>
        <v>4304</v>
      </c>
      <c r="D4577" s="95"/>
      <c r="E4577" s="96" t="s">
        <v>34</v>
      </c>
      <c r="F4577" s="97">
        <v>1</v>
      </c>
      <c r="G4577" s="98"/>
      <c r="H4577" s="97">
        <v>1</v>
      </c>
      <c r="I4577" s="97">
        <v>1</v>
      </c>
      <c r="J4577" s="97">
        <v>1</v>
      </c>
      <c r="K4577" s="97">
        <v>1</v>
      </c>
      <c r="L4577" s="97">
        <v>1</v>
      </c>
      <c r="M4577" s="99"/>
      <c r="N4577" s="99"/>
      <c r="O4577" s="100"/>
      <c r="P4577" s="100"/>
      <c r="Q4577" s="99"/>
      <c r="W4577" s="5" t="str">
        <f t="shared" si="609"/>
        <v>43熊本県</v>
      </c>
    </row>
    <row r="4578" spans="1:23" x14ac:dyDescent="0.15">
      <c r="A4578" s="8">
        <f>(ROW()+12)/15</f>
        <v>306</v>
      </c>
      <c r="B4578" s="8"/>
      <c r="C4578" s="101">
        <f>(ROW()+12)/15</f>
        <v>306</v>
      </c>
      <c r="D4578" s="101"/>
      <c r="R4578" s="1" t="str">
        <f>"（"&amp;H4580&amp;"　"&amp;H4581&amp;"構想区域）"</f>
        <v>（熊本県　菊池構想区域）</v>
      </c>
      <c r="W4578" s="1" t="str">
        <f>TEXT(F4580,"0?")&amp;H4580</f>
        <v>43熊本県</v>
      </c>
    </row>
    <row r="4579" spans="1:23" ht="14.25" thickBot="1" x14ac:dyDescent="0.2">
      <c r="A4579" s="8">
        <f t="shared" ref="A4579:A4592" si="610">A4578</f>
        <v>306</v>
      </c>
      <c r="B4579" s="8"/>
      <c r="C4579" s="1" t="s">
        <v>3</v>
      </c>
      <c r="W4579" s="1" t="str">
        <f>W4578</f>
        <v>43熊本県</v>
      </c>
    </row>
    <row r="4580" spans="1:23" x14ac:dyDescent="0.15">
      <c r="A4580" s="8">
        <f t="shared" si="610"/>
        <v>306</v>
      </c>
      <c r="B4580" s="8">
        <v>4305</v>
      </c>
      <c r="D4580" s="10" t="s">
        <v>4</v>
      </c>
      <c r="E4580" s="11"/>
      <c r="F4580" s="12">
        <f>QUOTIENT(F4581,100)</f>
        <v>43</v>
      </c>
      <c r="G4580" s="13"/>
      <c r="H4580" s="14" t="s">
        <v>360</v>
      </c>
      <c r="I4580" s="15"/>
      <c r="N4580" s="16"/>
      <c r="W4580" s="1" t="str">
        <f t="shared" ref="W4580:W4592" si="611">W4579</f>
        <v>43熊本県</v>
      </c>
    </row>
    <row r="4581" spans="1:23" x14ac:dyDescent="0.15">
      <c r="A4581" s="8">
        <f t="shared" si="610"/>
        <v>306</v>
      </c>
      <c r="B4581" s="8">
        <f>B4580</f>
        <v>4305</v>
      </c>
      <c r="D4581" s="17" t="s">
        <v>5</v>
      </c>
      <c r="E4581" s="18"/>
      <c r="F4581" s="19">
        <f>B4581</f>
        <v>4305</v>
      </c>
      <c r="G4581" s="20"/>
      <c r="H4581" s="21" t="s">
        <v>363</v>
      </c>
      <c r="I4581" s="22"/>
      <c r="N4581" s="16"/>
      <c r="W4581" s="1" t="str">
        <f t="shared" si="611"/>
        <v>43熊本県</v>
      </c>
    </row>
    <row r="4582" spans="1:23" x14ac:dyDescent="0.15">
      <c r="A4582" s="8">
        <f t="shared" si="610"/>
        <v>306</v>
      </c>
      <c r="B4582" s="8">
        <f>B4581</f>
        <v>4305</v>
      </c>
      <c r="D4582" s="23" t="s">
        <v>6</v>
      </c>
      <c r="E4582" s="24"/>
      <c r="F4582" s="25">
        <v>18.671199999999999</v>
      </c>
      <c r="G4582" s="26"/>
      <c r="H4582" s="26"/>
      <c r="I4582" s="27"/>
      <c r="J4582" s="28"/>
      <c r="K4582" s="28"/>
      <c r="M4582" s="28"/>
      <c r="N4582" s="29"/>
      <c r="O4582" s="30" t="s">
        <v>7</v>
      </c>
      <c r="W4582" s="1" t="str">
        <f t="shared" si="611"/>
        <v>43熊本県</v>
      </c>
    </row>
    <row r="4583" spans="1:23" ht="14.25" thickBot="1" x14ac:dyDescent="0.2">
      <c r="A4583" s="8">
        <f t="shared" si="610"/>
        <v>306</v>
      </c>
      <c r="B4583" s="8">
        <f>B4582</f>
        <v>4305</v>
      </c>
      <c r="D4583" s="31" t="s">
        <v>8</v>
      </c>
      <c r="E4583" s="32"/>
      <c r="F4583" s="33">
        <v>466.6</v>
      </c>
      <c r="G4583" s="34"/>
      <c r="H4583" s="34"/>
      <c r="I4583" s="35"/>
      <c r="J4583" s="36"/>
      <c r="K4583" s="36"/>
      <c r="M4583" s="36"/>
      <c r="O4583" s="37">
        <v>3.3000000000000085E-2</v>
      </c>
      <c r="P4583" s="37"/>
      <c r="W4583" s="1" t="str">
        <f t="shared" si="611"/>
        <v>43熊本県</v>
      </c>
    </row>
    <row r="4584" spans="1:23" ht="14.25" thickBot="1" x14ac:dyDescent="0.2">
      <c r="A4584" s="8">
        <f t="shared" si="610"/>
        <v>306</v>
      </c>
      <c r="B4584" s="8"/>
      <c r="C4584" s="1" t="s">
        <v>9</v>
      </c>
      <c r="W4584" s="1" t="str">
        <f t="shared" si="611"/>
        <v>43熊本県</v>
      </c>
    </row>
    <row r="4585" spans="1:23" ht="13.5" customHeight="1" x14ac:dyDescent="0.15">
      <c r="A4585" s="8">
        <f t="shared" si="610"/>
        <v>306</v>
      </c>
      <c r="B4585" s="8"/>
      <c r="D4585" s="38"/>
      <c r="E4585" s="39"/>
      <c r="F4585" s="40" t="s">
        <v>10</v>
      </c>
      <c r="G4585" s="41"/>
      <c r="H4585" s="42" t="s">
        <v>11</v>
      </c>
      <c r="I4585" s="42" t="s">
        <v>12</v>
      </c>
      <c r="J4585" s="42" t="s">
        <v>13</v>
      </c>
      <c r="K4585" s="42" t="s">
        <v>14</v>
      </c>
      <c r="L4585" s="43" t="s">
        <v>15</v>
      </c>
      <c r="M4585" s="41"/>
      <c r="N4585" s="41"/>
      <c r="O4585" s="43" t="s">
        <v>16</v>
      </c>
      <c r="P4585" s="41"/>
      <c r="Q4585" s="44"/>
      <c r="W4585" s="1" t="str">
        <f t="shared" si="611"/>
        <v>43熊本県</v>
      </c>
    </row>
    <row r="4586" spans="1:23" ht="32.25" thickBot="1" x14ac:dyDescent="0.2">
      <c r="A4586" s="8">
        <f t="shared" si="610"/>
        <v>306</v>
      </c>
      <c r="B4586" s="8"/>
      <c r="D4586" s="45"/>
      <c r="E4586" s="46"/>
      <c r="F4586" s="47" t="s">
        <v>17</v>
      </c>
      <c r="G4586" s="48" t="s">
        <v>18</v>
      </c>
      <c r="H4586" s="49" t="s">
        <v>19</v>
      </c>
      <c r="I4586" s="49" t="s">
        <v>20</v>
      </c>
      <c r="J4586" s="49" t="s">
        <v>21</v>
      </c>
      <c r="K4586" s="49" t="s">
        <v>22</v>
      </c>
      <c r="L4586" s="50" t="s">
        <v>23</v>
      </c>
      <c r="M4586" s="51" t="s">
        <v>24</v>
      </c>
      <c r="N4586" s="52" t="s">
        <v>25</v>
      </c>
      <c r="O4586" s="53" t="s">
        <v>26</v>
      </c>
      <c r="P4586" s="51" t="s">
        <v>27</v>
      </c>
      <c r="Q4586" s="54" t="s">
        <v>28</v>
      </c>
      <c r="W4586" s="1" t="str">
        <f t="shared" si="611"/>
        <v>43熊本県</v>
      </c>
    </row>
    <row r="4587" spans="1:23" ht="14.25" thickTop="1" x14ac:dyDescent="0.15">
      <c r="A4587" s="8">
        <f t="shared" si="610"/>
        <v>306</v>
      </c>
      <c r="B4587" s="8">
        <f>B4582</f>
        <v>4305</v>
      </c>
      <c r="D4587" s="55"/>
      <c r="E4587" s="56" t="s">
        <v>29</v>
      </c>
      <c r="F4587" s="57">
        <f>SUM(F4588:F4591)</f>
        <v>2889</v>
      </c>
      <c r="G4587" s="58">
        <f>IFERROR(F4587/P4587,"-")</f>
        <v>1.7155581947743468</v>
      </c>
      <c r="H4587" s="59">
        <f>SUM(H4588:H4591)</f>
        <v>2793</v>
      </c>
      <c r="I4587" s="59">
        <f>SUM(I4588:I4591)</f>
        <v>2706</v>
      </c>
      <c r="J4587" s="59">
        <f>SUM(J4588:J4591)</f>
        <v>2390</v>
      </c>
      <c r="K4587" s="59">
        <f>SUM(K4588:K4591)</f>
        <v>2361</v>
      </c>
      <c r="L4587" s="60">
        <f>SUM(L4588:L4591)</f>
        <v>2368</v>
      </c>
      <c r="M4587" s="61">
        <f>IFERROR(L4587/F4587,"-")</f>
        <v>0.81966078227760475</v>
      </c>
      <c r="N4587" s="62">
        <f>L4587-F4587</f>
        <v>-521</v>
      </c>
      <c r="O4587" s="60">
        <f>SUM(O4588:O4591)</f>
        <v>2302</v>
      </c>
      <c r="P4587" s="63">
        <f>SUM(P4588:P4591)</f>
        <v>1684</v>
      </c>
      <c r="Q4587" s="64">
        <f>IFERROR(O4587/P4587,"-")</f>
        <v>1.3669833729216152</v>
      </c>
      <c r="W4587" s="1" t="str">
        <f t="shared" si="611"/>
        <v>43熊本県</v>
      </c>
    </row>
    <row r="4588" spans="1:23" x14ac:dyDescent="0.15">
      <c r="A4588" s="8">
        <f t="shared" si="610"/>
        <v>306</v>
      </c>
      <c r="B4588" s="8">
        <f>B4587</f>
        <v>4305</v>
      </c>
      <c r="D4588" s="65"/>
      <c r="E4588" s="66" t="s">
        <v>30</v>
      </c>
      <c r="F4588" s="67">
        <v>0</v>
      </c>
      <c r="G4588" s="68">
        <f>IFERROR(F4588/P4588,"-")</f>
        <v>0</v>
      </c>
      <c r="H4588" s="69">
        <v>0</v>
      </c>
      <c r="I4588" s="69">
        <v>0</v>
      </c>
      <c r="J4588" s="69">
        <v>16</v>
      </c>
      <c r="K4588" s="69">
        <v>16</v>
      </c>
      <c r="L4588" s="70">
        <v>0</v>
      </c>
      <c r="M4588" s="71" t="str">
        <f>IFERROR(L4588/F4588,"-")</f>
        <v>-</v>
      </c>
      <c r="N4588" s="72">
        <f>L4588-F4588</f>
        <v>0</v>
      </c>
      <c r="O4588" s="70">
        <v>0</v>
      </c>
      <c r="P4588" s="73">
        <v>64</v>
      </c>
      <c r="Q4588" s="74">
        <f>IFERROR(O4588/P4588,"-")</f>
        <v>0</v>
      </c>
      <c r="W4588" s="1" t="str">
        <f t="shared" si="611"/>
        <v>43熊本県</v>
      </c>
    </row>
    <row r="4589" spans="1:23" x14ac:dyDescent="0.15">
      <c r="A4589" s="8">
        <f t="shared" si="610"/>
        <v>306</v>
      </c>
      <c r="B4589" s="8">
        <f>B4588</f>
        <v>4305</v>
      </c>
      <c r="D4589" s="65"/>
      <c r="E4589" s="75" t="s">
        <v>31</v>
      </c>
      <c r="F4589" s="76">
        <v>954</v>
      </c>
      <c r="G4589" s="77">
        <f>IFERROR(F4589/P4589,"-")</f>
        <v>2.1059602649006623</v>
      </c>
      <c r="H4589" s="78">
        <v>876</v>
      </c>
      <c r="I4589" s="78">
        <v>836</v>
      </c>
      <c r="J4589" s="78">
        <v>706</v>
      </c>
      <c r="K4589" s="78">
        <v>719</v>
      </c>
      <c r="L4589" s="79">
        <v>659</v>
      </c>
      <c r="M4589" s="80">
        <f>IFERROR(L4589/F4589,"-")</f>
        <v>0.69077568134171907</v>
      </c>
      <c r="N4589" s="81">
        <f>L4589-F4589</f>
        <v>-295</v>
      </c>
      <c r="O4589" s="79">
        <v>656</v>
      </c>
      <c r="P4589" s="82">
        <v>453</v>
      </c>
      <c r="Q4589" s="83">
        <f>IFERROR(O4589/P4589,"-")</f>
        <v>1.4481236203090508</v>
      </c>
      <c r="W4589" s="1" t="str">
        <f t="shared" si="611"/>
        <v>43熊本県</v>
      </c>
    </row>
    <row r="4590" spans="1:23" x14ac:dyDescent="0.15">
      <c r="A4590" s="8">
        <f t="shared" si="610"/>
        <v>306</v>
      </c>
      <c r="B4590" s="8">
        <f>B4589</f>
        <v>4305</v>
      </c>
      <c r="D4590" s="65"/>
      <c r="E4590" s="75" t="s">
        <v>32</v>
      </c>
      <c r="F4590" s="76">
        <v>411</v>
      </c>
      <c r="G4590" s="77">
        <f>IFERROR(F4590/P4590,"-")</f>
        <v>0.71107266435986161</v>
      </c>
      <c r="H4590" s="78">
        <v>478</v>
      </c>
      <c r="I4590" s="78">
        <v>514</v>
      </c>
      <c r="J4590" s="78">
        <v>560</v>
      </c>
      <c r="K4590" s="78">
        <v>518</v>
      </c>
      <c r="L4590" s="79">
        <v>545</v>
      </c>
      <c r="M4590" s="80">
        <f>IFERROR(L4590/F4590,"-")</f>
        <v>1.3260340632603407</v>
      </c>
      <c r="N4590" s="81">
        <f>L4590-F4590</f>
        <v>134</v>
      </c>
      <c r="O4590" s="79">
        <v>545</v>
      </c>
      <c r="P4590" s="82">
        <v>578</v>
      </c>
      <c r="Q4590" s="83">
        <f>IFERROR(O4590/P4590,"-")</f>
        <v>0.94290657439446368</v>
      </c>
      <c r="W4590" s="1" t="str">
        <f t="shared" si="611"/>
        <v>43熊本県</v>
      </c>
    </row>
    <row r="4591" spans="1:23" ht="14.25" thickBot="1" x14ac:dyDescent="0.2">
      <c r="A4591" s="8">
        <f t="shared" si="610"/>
        <v>306</v>
      </c>
      <c r="B4591" s="8">
        <f>B4590</f>
        <v>4305</v>
      </c>
      <c r="D4591" s="84"/>
      <c r="E4591" s="85" t="s">
        <v>33</v>
      </c>
      <c r="F4591" s="86">
        <v>1524</v>
      </c>
      <c r="G4591" s="87">
        <f>IFERROR(F4591/P4591,"-")</f>
        <v>2.5874363327674024</v>
      </c>
      <c r="H4591" s="88">
        <v>1439</v>
      </c>
      <c r="I4591" s="88">
        <v>1356</v>
      </c>
      <c r="J4591" s="88">
        <v>1108</v>
      </c>
      <c r="K4591" s="88">
        <v>1108</v>
      </c>
      <c r="L4591" s="89">
        <v>1164</v>
      </c>
      <c r="M4591" s="90">
        <f>IFERROR(L4591/F4591,"-")</f>
        <v>0.76377952755905509</v>
      </c>
      <c r="N4591" s="91">
        <f>L4591-F4591</f>
        <v>-360</v>
      </c>
      <c r="O4591" s="89">
        <v>1101</v>
      </c>
      <c r="P4591" s="92">
        <v>589</v>
      </c>
      <c r="Q4591" s="93">
        <f>IFERROR(O4591/P4591,"-")</f>
        <v>1.8692699490662139</v>
      </c>
      <c r="W4591" s="1" t="str">
        <f t="shared" si="611"/>
        <v>43熊本県</v>
      </c>
    </row>
    <row r="4592" spans="1:23" s="5" customFormat="1" x14ac:dyDescent="0.15">
      <c r="A4592" s="94">
        <f t="shared" si="610"/>
        <v>306</v>
      </c>
      <c r="B4592" s="94">
        <f>B4591</f>
        <v>4305</v>
      </c>
      <c r="D4592" s="95"/>
      <c r="E4592" s="96" t="s">
        <v>34</v>
      </c>
      <c r="F4592" s="97">
        <v>0.96969696969696972</v>
      </c>
      <c r="G4592" s="98"/>
      <c r="H4592" s="97">
        <v>1</v>
      </c>
      <c r="I4592" s="97">
        <v>1</v>
      </c>
      <c r="J4592" s="97">
        <v>0.96666666666666667</v>
      </c>
      <c r="K4592" s="97">
        <v>1</v>
      </c>
      <c r="L4592" s="97">
        <v>0.9642857142857143</v>
      </c>
      <c r="M4592" s="99"/>
      <c r="N4592" s="99"/>
      <c r="O4592" s="100"/>
      <c r="P4592" s="100"/>
      <c r="Q4592" s="99"/>
      <c r="W4592" s="5" t="str">
        <f t="shared" si="611"/>
        <v>43熊本県</v>
      </c>
    </row>
    <row r="4593" spans="1:23" x14ac:dyDescent="0.15">
      <c r="A4593" s="8">
        <f>(ROW()+12)/15</f>
        <v>307</v>
      </c>
      <c r="B4593" s="8"/>
      <c r="C4593" s="101">
        <f>(ROW()+12)/15</f>
        <v>307</v>
      </c>
      <c r="D4593" s="101"/>
      <c r="R4593" s="1" t="str">
        <f>"（"&amp;H4595&amp;"　"&amp;H4596&amp;"構想区域）"</f>
        <v>（熊本県　阿蘇構想区域）</v>
      </c>
      <c r="W4593" s="1" t="str">
        <f>TEXT(F4595,"0?")&amp;H4595</f>
        <v>43熊本県</v>
      </c>
    </row>
    <row r="4594" spans="1:23" ht="14.25" thickBot="1" x14ac:dyDescent="0.2">
      <c r="A4594" s="8">
        <f t="shared" ref="A4594:A4607" si="612">A4593</f>
        <v>307</v>
      </c>
      <c r="B4594" s="8"/>
      <c r="C4594" s="1" t="s">
        <v>3</v>
      </c>
      <c r="W4594" s="1" t="str">
        <f>W4593</f>
        <v>43熊本県</v>
      </c>
    </row>
    <row r="4595" spans="1:23" x14ac:dyDescent="0.15">
      <c r="A4595" s="8">
        <f t="shared" si="612"/>
        <v>307</v>
      </c>
      <c r="B4595" s="8">
        <v>4306</v>
      </c>
      <c r="D4595" s="10" t="s">
        <v>4</v>
      </c>
      <c r="E4595" s="11"/>
      <c r="F4595" s="12">
        <f>QUOTIENT(F4596,100)</f>
        <v>43</v>
      </c>
      <c r="G4595" s="13"/>
      <c r="H4595" s="14" t="s">
        <v>360</v>
      </c>
      <c r="I4595" s="15"/>
      <c r="N4595" s="16"/>
      <c r="W4595" s="1" t="str">
        <f t="shared" ref="W4595:W4607" si="613">W4594</f>
        <v>43熊本県</v>
      </c>
    </row>
    <row r="4596" spans="1:23" x14ac:dyDescent="0.15">
      <c r="A4596" s="8">
        <f t="shared" si="612"/>
        <v>307</v>
      </c>
      <c r="B4596" s="8">
        <f>B4595</f>
        <v>4306</v>
      </c>
      <c r="D4596" s="17" t="s">
        <v>5</v>
      </c>
      <c r="E4596" s="18"/>
      <c r="F4596" s="19">
        <f>B4596</f>
        <v>4306</v>
      </c>
      <c r="G4596" s="20"/>
      <c r="H4596" s="21" t="s">
        <v>364</v>
      </c>
      <c r="I4596" s="22"/>
      <c r="N4596" s="16"/>
      <c r="W4596" s="1" t="str">
        <f t="shared" si="613"/>
        <v>43熊本県</v>
      </c>
    </row>
    <row r="4597" spans="1:23" x14ac:dyDescent="0.15">
      <c r="A4597" s="8">
        <f t="shared" si="612"/>
        <v>307</v>
      </c>
      <c r="B4597" s="8">
        <f>B4596</f>
        <v>4306</v>
      </c>
      <c r="D4597" s="23" t="s">
        <v>6</v>
      </c>
      <c r="E4597" s="24"/>
      <c r="F4597" s="25">
        <v>5.8703000000000003</v>
      </c>
      <c r="G4597" s="26"/>
      <c r="H4597" s="26"/>
      <c r="I4597" s="27"/>
      <c r="J4597" s="28"/>
      <c r="K4597" s="28"/>
      <c r="M4597" s="28"/>
      <c r="N4597" s="29"/>
      <c r="O4597" s="30" t="s">
        <v>7</v>
      </c>
      <c r="W4597" s="1" t="str">
        <f t="shared" si="613"/>
        <v>43熊本県</v>
      </c>
    </row>
    <row r="4598" spans="1:23" ht="14.25" thickBot="1" x14ac:dyDescent="0.2">
      <c r="A4598" s="8">
        <f t="shared" si="612"/>
        <v>307</v>
      </c>
      <c r="B4598" s="8">
        <f>B4597</f>
        <v>4306</v>
      </c>
      <c r="D4598" s="31" t="s">
        <v>8</v>
      </c>
      <c r="E4598" s="32"/>
      <c r="F4598" s="33">
        <v>1079.55</v>
      </c>
      <c r="G4598" s="34"/>
      <c r="H4598" s="34"/>
      <c r="I4598" s="35"/>
      <c r="J4598" s="36"/>
      <c r="K4598" s="36"/>
      <c r="M4598" s="36"/>
      <c r="O4598" s="37">
        <v>-0.56799999999999995</v>
      </c>
      <c r="P4598" s="37"/>
      <c r="W4598" s="1" t="str">
        <f t="shared" si="613"/>
        <v>43熊本県</v>
      </c>
    </row>
    <row r="4599" spans="1:23" ht="14.25" thickBot="1" x14ac:dyDescent="0.2">
      <c r="A4599" s="8">
        <f t="shared" si="612"/>
        <v>307</v>
      </c>
      <c r="B4599" s="8"/>
      <c r="C4599" s="1" t="s">
        <v>9</v>
      </c>
      <c r="W4599" s="1" t="str">
        <f t="shared" si="613"/>
        <v>43熊本県</v>
      </c>
    </row>
    <row r="4600" spans="1:23" ht="13.5" customHeight="1" x14ac:dyDescent="0.15">
      <c r="A4600" s="8">
        <f t="shared" si="612"/>
        <v>307</v>
      </c>
      <c r="B4600" s="8"/>
      <c r="D4600" s="38"/>
      <c r="E4600" s="39"/>
      <c r="F4600" s="40" t="s">
        <v>10</v>
      </c>
      <c r="G4600" s="41"/>
      <c r="H4600" s="42" t="s">
        <v>11</v>
      </c>
      <c r="I4600" s="42" t="s">
        <v>12</v>
      </c>
      <c r="J4600" s="42" t="s">
        <v>13</v>
      </c>
      <c r="K4600" s="42" t="s">
        <v>14</v>
      </c>
      <c r="L4600" s="43" t="s">
        <v>15</v>
      </c>
      <c r="M4600" s="41"/>
      <c r="N4600" s="41"/>
      <c r="O4600" s="43" t="s">
        <v>16</v>
      </c>
      <c r="P4600" s="41"/>
      <c r="Q4600" s="44"/>
      <c r="W4600" s="1" t="str">
        <f t="shared" si="613"/>
        <v>43熊本県</v>
      </c>
    </row>
    <row r="4601" spans="1:23" ht="32.25" thickBot="1" x14ac:dyDescent="0.2">
      <c r="A4601" s="8">
        <f t="shared" si="612"/>
        <v>307</v>
      </c>
      <c r="B4601" s="8"/>
      <c r="D4601" s="45"/>
      <c r="E4601" s="46"/>
      <c r="F4601" s="47" t="s">
        <v>17</v>
      </c>
      <c r="G4601" s="48" t="s">
        <v>18</v>
      </c>
      <c r="H4601" s="49" t="s">
        <v>19</v>
      </c>
      <c r="I4601" s="49" t="s">
        <v>20</v>
      </c>
      <c r="J4601" s="49" t="s">
        <v>21</v>
      </c>
      <c r="K4601" s="49" t="s">
        <v>22</v>
      </c>
      <c r="L4601" s="50" t="s">
        <v>23</v>
      </c>
      <c r="M4601" s="51" t="s">
        <v>24</v>
      </c>
      <c r="N4601" s="52" t="s">
        <v>25</v>
      </c>
      <c r="O4601" s="53" t="s">
        <v>26</v>
      </c>
      <c r="P4601" s="51" t="s">
        <v>27</v>
      </c>
      <c r="Q4601" s="54" t="s">
        <v>28</v>
      </c>
      <c r="W4601" s="1" t="str">
        <f t="shared" si="613"/>
        <v>43熊本県</v>
      </c>
    </row>
    <row r="4602" spans="1:23" ht="14.25" thickTop="1" x14ac:dyDescent="0.15">
      <c r="A4602" s="8">
        <f t="shared" si="612"/>
        <v>307</v>
      </c>
      <c r="B4602" s="8">
        <f>B4597</f>
        <v>4306</v>
      </c>
      <c r="D4602" s="55"/>
      <c r="E4602" s="56" t="s">
        <v>29</v>
      </c>
      <c r="F4602" s="57">
        <f>SUM(F4603:F4606)</f>
        <v>853</v>
      </c>
      <c r="G4602" s="58">
        <f>IFERROR(F4602/P4602,"-")</f>
        <v>1.9082774049217002</v>
      </c>
      <c r="H4602" s="59">
        <f>SUM(H4603:H4606)</f>
        <v>736</v>
      </c>
      <c r="I4602" s="59">
        <f>SUM(I4603:I4606)</f>
        <v>736</v>
      </c>
      <c r="J4602" s="59">
        <f>SUM(J4603:J4606)</f>
        <v>720</v>
      </c>
      <c r="K4602" s="59">
        <f>SUM(K4603:K4606)</f>
        <v>756</v>
      </c>
      <c r="L4602" s="60">
        <f>SUM(L4603:L4606)</f>
        <v>784</v>
      </c>
      <c r="M4602" s="61">
        <f>IFERROR(L4602/F4602,"-")</f>
        <v>0.9191090269636577</v>
      </c>
      <c r="N4602" s="62">
        <f>L4602-F4602</f>
        <v>-69</v>
      </c>
      <c r="O4602" s="60">
        <f>SUM(O4603:O4606)</f>
        <v>684</v>
      </c>
      <c r="P4602" s="63">
        <f>SUM(P4603:P4606)</f>
        <v>447</v>
      </c>
      <c r="Q4602" s="64">
        <f>IFERROR(O4602/P4602,"-")</f>
        <v>1.5302013422818792</v>
      </c>
      <c r="W4602" s="1" t="str">
        <f t="shared" si="613"/>
        <v>43熊本県</v>
      </c>
    </row>
    <row r="4603" spans="1:23" x14ac:dyDescent="0.15">
      <c r="A4603" s="8">
        <f t="shared" si="612"/>
        <v>307</v>
      </c>
      <c r="B4603" s="8">
        <f>B4602</f>
        <v>4306</v>
      </c>
      <c r="D4603" s="65"/>
      <c r="E4603" s="66" t="s">
        <v>30</v>
      </c>
      <c r="F4603" s="67">
        <v>0</v>
      </c>
      <c r="G4603" s="68">
        <f>IFERROR(F4603/P4603,"-")</f>
        <v>0</v>
      </c>
      <c r="H4603" s="69">
        <v>0</v>
      </c>
      <c r="I4603" s="69">
        <v>0</v>
      </c>
      <c r="J4603" s="69">
        <v>0</v>
      </c>
      <c r="K4603" s="69">
        <v>0</v>
      </c>
      <c r="L4603" s="70">
        <v>0</v>
      </c>
      <c r="M4603" s="71" t="str">
        <f>IFERROR(L4603/F4603,"-")</f>
        <v>-</v>
      </c>
      <c r="N4603" s="72">
        <f>L4603-F4603</f>
        <v>0</v>
      </c>
      <c r="O4603" s="70">
        <v>0</v>
      </c>
      <c r="P4603" s="73">
        <v>20</v>
      </c>
      <c r="Q4603" s="74">
        <f>IFERROR(O4603/P4603,"-")</f>
        <v>0</v>
      </c>
      <c r="W4603" s="1" t="str">
        <f t="shared" si="613"/>
        <v>43熊本県</v>
      </c>
    </row>
    <row r="4604" spans="1:23" x14ac:dyDescent="0.15">
      <c r="A4604" s="8">
        <f t="shared" si="612"/>
        <v>307</v>
      </c>
      <c r="B4604" s="8">
        <f>B4603</f>
        <v>4306</v>
      </c>
      <c r="D4604" s="65"/>
      <c r="E4604" s="75" t="s">
        <v>31</v>
      </c>
      <c r="F4604" s="76">
        <v>361</v>
      </c>
      <c r="G4604" s="77">
        <f>IFERROR(F4604/P4604,"-")</f>
        <v>3.0336134453781511</v>
      </c>
      <c r="H4604" s="78">
        <v>313</v>
      </c>
      <c r="I4604" s="78">
        <v>294</v>
      </c>
      <c r="J4604" s="78">
        <v>292</v>
      </c>
      <c r="K4604" s="78">
        <v>292</v>
      </c>
      <c r="L4604" s="79">
        <v>278</v>
      </c>
      <c r="M4604" s="80">
        <f>IFERROR(L4604/F4604,"-")</f>
        <v>0.77008310249307477</v>
      </c>
      <c r="N4604" s="81">
        <f>L4604-F4604</f>
        <v>-83</v>
      </c>
      <c r="O4604" s="79">
        <v>276</v>
      </c>
      <c r="P4604" s="82">
        <v>119</v>
      </c>
      <c r="Q4604" s="83">
        <f>IFERROR(O4604/P4604,"-")</f>
        <v>2.3193277310924372</v>
      </c>
      <c r="W4604" s="1" t="str">
        <f t="shared" si="613"/>
        <v>43熊本県</v>
      </c>
    </row>
    <row r="4605" spans="1:23" x14ac:dyDescent="0.15">
      <c r="A4605" s="8">
        <f t="shared" si="612"/>
        <v>307</v>
      </c>
      <c r="B4605" s="8">
        <f>B4604</f>
        <v>4306</v>
      </c>
      <c r="D4605" s="65"/>
      <c r="E4605" s="75" t="s">
        <v>32</v>
      </c>
      <c r="F4605" s="76">
        <v>94</v>
      </c>
      <c r="G4605" s="77">
        <f>IFERROR(F4605/P4605,"-")</f>
        <v>0.8545454545454545</v>
      </c>
      <c r="H4605" s="78">
        <v>58</v>
      </c>
      <c r="I4605" s="78">
        <v>101</v>
      </c>
      <c r="J4605" s="78">
        <v>101</v>
      </c>
      <c r="K4605" s="78">
        <v>133</v>
      </c>
      <c r="L4605" s="79">
        <v>131</v>
      </c>
      <c r="M4605" s="80">
        <f>IFERROR(L4605/F4605,"-")</f>
        <v>1.3936170212765957</v>
      </c>
      <c r="N4605" s="81">
        <f>L4605-F4605</f>
        <v>37</v>
      </c>
      <c r="O4605" s="79">
        <v>131</v>
      </c>
      <c r="P4605" s="82">
        <v>110</v>
      </c>
      <c r="Q4605" s="83">
        <f>IFERROR(O4605/P4605,"-")</f>
        <v>1.1909090909090909</v>
      </c>
      <c r="W4605" s="1" t="str">
        <f t="shared" si="613"/>
        <v>43熊本県</v>
      </c>
    </row>
    <row r="4606" spans="1:23" ht="14.25" thickBot="1" x14ac:dyDescent="0.2">
      <c r="A4606" s="8">
        <f t="shared" si="612"/>
        <v>307</v>
      </c>
      <c r="B4606" s="8">
        <f>B4605</f>
        <v>4306</v>
      </c>
      <c r="D4606" s="84"/>
      <c r="E4606" s="85" t="s">
        <v>33</v>
      </c>
      <c r="F4606" s="86">
        <v>398</v>
      </c>
      <c r="G4606" s="87">
        <f>IFERROR(F4606/P4606,"-")</f>
        <v>2.0101010101010099</v>
      </c>
      <c r="H4606" s="88">
        <v>365</v>
      </c>
      <c r="I4606" s="88">
        <v>341</v>
      </c>
      <c r="J4606" s="88">
        <v>327</v>
      </c>
      <c r="K4606" s="88">
        <v>331</v>
      </c>
      <c r="L4606" s="89">
        <v>375</v>
      </c>
      <c r="M4606" s="90">
        <f>IFERROR(L4606/F4606,"-")</f>
        <v>0.94221105527638194</v>
      </c>
      <c r="N4606" s="91">
        <f>L4606-F4606</f>
        <v>-23</v>
      </c>
      <c r="O4606" s="89">
        <v>277</v>
      </c>
      <c r="P4606" s="92">
        <v>198</v>
      </c>
      <c r="Q4606" s="93">
        <f>IFERROR(O4606/P4606,"-")</f>
        <v>1.398989898989899</v>
      </c>
      <c r="W4606" s="1" t="str">
        <f t="shared" si="613"/>
        <v>43熊本県</v>
      </c>
    </row>
    <row r="4607" spans="1:23" s="5" customFormat="1" x14ac:dyDescent="0.15">
      <c r="A4607" s="94">
        <f t="shared" si="612"/>
        <v>307</v>
      </c>
      <c r="B4607" s="94">
        <f>B4606</f>
        <v>4306</v>
      </c>
      <c r="D4607" s="95"/>
      <c r="E4607" s="96" t="s">
        <v>34</v>
      </c>
      <c r="F4607" s="97">
        <v>1</v>
      </c>
      <c r="G4607" s="98"/>
      <c r="H4607" s="97">
        <v>1</v>
      </c>
      <c r="I4607" s="97">
        <v>1</v>
      </c>
      <c r="J4607" s="97">
        <v>1</v>
      </c>
      <c r="K4607" s="97">
        <v>1</v>
      </c>
      <c r="L4607" s="97">
        <v>1</v>
      </c>
      <c r="M4607" s="99"/>
      <c r="N4607" s="99"/>
      <c r="O4607" s="100"/>
      <c r="P4607" s="100"/>
      <c r="Q4607" s="99"/>
      <c r="W4607" s="5" t="str">
        <f t="shared" si="613"/>
        <v>43熊本県</v>
      </c>
    </row>
    <row r="4608" spans="1:23" x14ac:dyDescent="0.15">
      <c r="A4608" s="8">
        <f>(ROW()+12)/15</f>
        <v>308</v>
      </c>
      <c r="B4608" s="8"/>
      <c r="C4608" s="101">
        <f>(ROW()+12)/15</f>
        <v>308</v>
      </c>
      <c r="D4608" s="101"/>
      <c r="R4608" s="1" t="str">
        <f>"（"&amp;H4610&amp;"　"&amp;H4611&amp;"構想区域）"</f>
        <v>（熊本県　八代構想区域）</v>
      </c>
      <c r="W4608" s="1" t="str">
        <f>TEXT(F4610,"0?")&amp;H4610</f>
        <v>43熊本県</v>
      </c>
    </row>
    <row r="4609" spans="1:23" ht="14.25" thickBot="1" x14ac:dyDescent="0.2">
      <c r="A4609" s="8">
        <f t="shared" ref="A4609:A4622" si="614">A4608</f>
        <v>308</v>
      </c>
      <c r="B4609" s="8"/>
      <c r="C4609" s="1" t="s">
        <v>3</v>
      </c>
      <c r="W4609" s="1" t="str">
        <f>W4608</f>
        <v>43熊本県</v>
      </c>
    </row>
    <row r="4610" spans="1:23" x14ac:dyDescent="0.15">
      <c r="A4610" s="8">
        <f t="shared" si="614"/>
        <v>308</v>
      </c>
      <c r="B4610" s="8">
        <v>4308</v>
      </c>
      <c r="D4610" s="10" t="s">
        <v>4</v>
      </c>
      <c r="E4610" s="11"/>
      <c r="F4610" s="12">
        <f>QUOTIENT(F4611,100)</f>
        <v>43</v>
      </c>
      <c r="G4610" s="13"/>
      <c r="H4610" s="14" t="s">
        <v>360</v>
      </c>
      <c r="I4610" s="15"/>
      <c r="N4610" s="16"/>
      <c r="W4610" s="1" t="str">
        <f t="shared" ref="W4610:W4622" si="615">W4609</f>
        <v>43熊本県</v>
      </c>
    </row>
    <row r="4611" spans="1:23" x14ac:dyDescent="0.15">
      <c r="A4611" s="8">
        <f t="shared" si="614"/>
        <v>308</v>
      </c>
      <c r="B4611" s="8">
        <f>B4610</f>
        <v>4308</v>
      </c>
      <c r="D4611" s="17" t="s">
        <v>5</v>
      </c>
      <c r="E4611" s="18"/>
      <c r="F4611" s="19">
        <f>B4611</f>
        <v>4308</v>
      </c>
      <c r="G4611" s="20"/>
      <c r="H4611" s="21" t="s">
        <v>365</v>
      </c>
      <c r="I4611" s="22"/>
      <c r="N4611" s="16"/>
      <c r="W4611" s="1" t="str">
        <f t="shared" si="615"/>
        <v>43熊本県</v>
      </c>
    </row>
    <row r="4612" spans="1:23" x14ac:dyDescent="0.15">
      <c r="A4612" s="8">
        <f t="shared" si="614"/>
        <v>308</v>
      </c>
      <c r="B4612" s="8">
        <f>B4611</f>
        <v>4308</v>
      </c>
      <c r="D4612" s="23" t="s">
        <v>6</v>
      </c>
      <c r="E4612" s="24"/>
      <c r="F4612" s="25">
        <v>13.4161</v>
      </c>
      <c r="G4612" s="26"/>
      <c r="H4612" s="26"/>
      <c r="I4612" s="27"/>
      <c r="J4612" s="28"/>
      <c r="K4612" s="28"/>
      <c r="M4612" s="28"/>
      <c r="N4612" s="29"/>
      <c r="O4612" s="30" t="s">
        <v>7</v>
      </c>
      <c r="W4612" s="1" t="str">
        <f t="shared" si="615"/>
        <v>43熊本県</v>
      </c>
    </row>
    <row r="4613" spans="1:23" ht="14.25" thickBot="1" x14ac:dyDescent="0.2">
      <c r="A4613" s="8">
        <f t="shared" si="614"/>
        <v>308</v>
      </c>
      <c r="B4613" s="8">
        <f>B4612</f>
        <v>4308</v>
      </c>
      <c r="D4613" s="31" t="s">
        <v>8</v>
      </c>
      <c r="E4613" s="32"/>
      <c r="F4613" s="33">
        <v>714.72</v>
      </c>
      <c r="G4613" s="34"/>
      <c r="H4613" s="34"/>
      <c r="I4613" s="35"/>
      <c r="J4613" s="36"/>
      <c r="K4613" s="36"/>
      <c r="M4613" s="36"/>
      <c r="O4613" s="37">
        <v>-0.10500000000000001</v>
      </c>
      <c r="P4613" s="37"/>
      <c r="W4613" s="1" t="str">
        <f t="shared" si="615"/>
        <v>43熊本県</v>
      </c>
    </row>
    <row r="4614" spans="1:23" ht="14.25" thickBot="1" x14ac:dyDescent="0.2">
      <c r="A4614" s="8">
        <f t="shared" si="614"/>
        <v>308</v>
      </c>
      <c r="B4614" s="8"/>
      <c r="C4614" s="1" t="s">
        <v>9</v>
      </c>
      <c r="W4614" s="1" t="str">
        <f t="shared" si="615"/>
        <v>43熊本県</v>
      </c>
    </row>
    <row r="4615" spans="1:23" ht="13.5" customHeight="1" x14ac:dyDescent="0.15">
      <c r="A4615" s="8">
        <f t="shared" si="614"/>
        <v>308</v>
      </c>
      <c r="B4615" s="8"/>
      <c r="D4615" s="38"/>
      <c r="E4615" s="39"/>
      <c r="F4615" s="40" t="s">
        <v>10</v>
      </c>
      <c r="G4615" s="41"/>
      <c r="H4615" s="42" t="s">
        <v>11</v>
      </c>
      <c r="I4615" s="42" t="s">
        <v>12</v>
      </c>
      <c r="J4615" s="42" t="s">
        <v>13</v>
      </c>
      <c r="K4615" s="42" t="s">
        <v>14</v>
      </c>
      <c r="L4615" s="43" t="s">
        <v>15</v>
      </c>
      <c r="M4615" s="41"/>
      <c r="N4615" s="41"/>
      <c r="O4615" s="43" t="s">
        <v>16</v>
      </c>
      <c r="P4615" s="41"/>
      <c r="Q4615" s="44"/>
      <c r="W4615" s="1" t="str">
        <f t="shared" si="615"/>
        <v>43熊本県</v>
      </c>
    </row>
    <row r="4616" spans="1:23" ht="32.25" thickBot="1" x14ac:dyDescent="0.2">
      <c r="A4616" s="8">
        <f t="shared" si="614"/>
        <v>308</v>
      </c>
      <c r="B4616" s="8"/>
      <c r="D4616" s="45"/>
      <c r="E4616" s="46"/>
      <c r="F4616" s="47" t="s">
        <v>17</v>
      </c>
      <c r="G4616" s="48" t="s">
        <v>18</v>
      </c>
      <c r="H4616" s="49" t="s">
        <v>19</v>
      </c>
      <c r="I4616" s="49" t="s">
        <v>20</v>
      </c>
      <c r="J4616" s="49" t="s">
        <v>21</v>
      </c>
      <c r="K4616" s="49" t="s">
        <v>22</v>
      </c>
      <c r="L4616" s="50" t="s">
        <v>23</v>
      </c>
      <c r="M4616" s="51" t="s">
        <v>24</v>
      </c>
      <c r="N4616" s="52" t="s">
        <v>25</v>
      </c>
      <c r="O4616" s="53" t="s">
        <v>26</v>
      </c>
      <c r="P4616" s="51" t="s">
        <v>27</v>
      </c>
      <c r="Q4616" s="54" t="s">
        <v>28</v>
      </c>
      <c r="W4616" s="1" t="str">
        <f t="shared" si="615"/>
        <v>43熊本県</v>
      </c>
    </row>
    <row r="4617" spans="1:23" ht="14.25" thickTop="1" x14ac:dyDescent="0.15">
      <c r="A4617" s="8">
        <f t="shared" si="614"/>
        <v>308</v>
      </c>
      <c r="B4617" s="8">
        <f>B4612</f>
        <v>4308</v>
      </c>
      <c r="D4617" s="55"/>
      <c r="E4617" s="56" t="s">
        <v>29</v>
      </c>
      <c r="F4617" s="57">
        <f>SUM(F4618:F4621)</f>
        <v>2026</v>
      </c>
      <c r="G4617" s="58">
        <f>IFERROR(F4617/P4617,"-")</f>
        <v>1.4963072378138849</v>
      </c>
      <c r="H4617" s="59">
        <f>SUM(H4618:H4621)</f>
        <v>1841</v>
      </c>
      <c r="I4617" s="59">
        <f>SUM(I4618:I4621)</f>
        <v>1845</v>
      </c>
      <c r="J4617" s="59">
        <f>SUM(J4618:J4621)</f>
        <v>1792</v>
      </c>
      <c r="K4617" s="59">
        <f>SUM(K4618:K4621)</f>
        <v>1815</v>
      </c>
      <c r="L4617" s="60">
        <f>SUM(L4618:L4621)</f>
        <v>1789</v>
      </c>
      <c r="M4617" s="61">
        <f>IFERROR(L4617/F4617,"-")</f>
        <v>0.88302073050345509</v>
      </c>
      <c r="N4617" s="62">
        <f>L4617-F4617</f>
        <v>-237</v>
      </c>
      <c r="O4617" s="60">
        <f>SUM(O4618:O4621)</f>
        <v>1819</v>
      </c>
      <c r="P4617" s="63">
        <f>SUM(P4618:P4621)</f>
        <v>1354</v>
      </c>
      <c r="Q4617" s="64">
        <f>IFERROR(O4617/P4617,"-")</f>
        <v>1.3434268833087148</v>
      </c>
      <c r="W4617" s="1" t="str">
        <f t="shared" si="615"/>
        <v>43熊本県</v>
      </c>
    </row>
    <row r="4618" spans="1:23" x14ac:dyDescent="0.15">
      <c r="A4618" s="8">
        <f t="shared" si="614"/>
        <v>308</v>
      </c>
      <c r="B4618" s="8">
        <f>B4617</f>
        <v>4308</v>
      </c>
      <c r="D4618" s="65"/>
      <c r="E4618" s="66" t="s">
        <v>30</v>
      </c>
      <c r="F4618" s="67">
        <v>60</v>
      </c>
      <c r="G4618" s="68">
        <f>IFERROR(F4618/P4618,"-")</f>
        <v>0.53097345132743368</v>
      </c>
      <c r="H4618" s="69">
        <v>111</v>
      </c>
      <c r="I4618" s="69">
        <v>111</v>
      </c>
      <c r="J4618" s="69">
        <v>111</v>
      </c>
      <c r="K4618" s="69">
        <v>111</v>
      </c>
      <c r="L4618" s="70">
        <v>114</v>
      </c>
      <c r="M4618" s="71">
        <f>IFERROR(L4618/F4618,"-")</f>
        <v>1.9</v>
      </c>
      <c r="N4618" s="72">
        <f>L4618-F4618</f>
        <v>54</v>
      </c>
      <c r="O4618" s="70">
        <v>114</v>
      </c>
      <c r="P4618" s="73">
        <v>113</v>
      </c>
      <c r="Q4618" s="74">
        <f>IFERROR(O4618/P4618,"-")</f>
        <v>1.0088495575221239</v>
      </c>
      <c r="W4618" s="1" t="str">
        <f t="shared" si="615"/>
        <v>43熊本県</v>
      </c>
    </row>
    <row r="4619" spans="1:23" x14ac:dyDescent="0.15">
      <c r="A4619" s="8">
        <f t="shared" si="614"/>
        <v>308</v>
      </c>
      <c r="B4619" s="8">
        <f>B4618</f>
        <v>4308</v>
      </c>
      <c r="D4619" s="65"/>
      <c r="E4619" s="75" t="s">
        <v>31</v>
      </c>
      <c r="F4619" s="76">
        <v>1011</v>
      </c>
      <c r="G4619" s="77">
        <f>IFERROR(F4619/P4619,"-")</f>
        <v>2.2977272727272728</v>
      </c>
      <c r="H4619" s="78">
        <v>928</v>
      </c>
      <c r="I4619" s="78">
        <v>837</v>
      </c>
      <c r="J4619" s="78">
        <v>879</v>
      </c>
      <c r="K4619" s="78">
        <v>943</v>
      </c>
      <c r="L4619" s="79">
        <v>897</v>
      </c>
      <c r="M4619" s="80">
        <f>IFERROR(L4619/F4619,"-")</f>
        <v>0.88724035608308605</v>
      </c>
      <c r="N4619" s="81">
        <f>L4619-F4619</f>
        <v>-114</v>
      </c>
      <c r="O4619" s="79">
        <v>905</v>
      </c>
      <c r="P4619" s="82">
        <v>440</v>
      </c>
      <c r="Q4619" s="83">
        <f>IFERROR(O4619/P4619,"-")</f>
        <v>2.0568181818181817</v>
      </c>
      <c r="W4619" s="1" t="str">
        <f t="shared" si="615"/>
        <v>43熊本県</v>
      </c>
    </row>
    <row r="4620" spans="1:23" x14ac:dyDescent="0.15">
      <c r="A4620" s="8">
        <f t="shared" si="614"/>
        <v>308</v>
      </c>
      <c r="B4620" s="8">
        <f>B4619</f>
        <v>4308</v>
      </c>
      <c r="D4620" s="65"/>
      <c r="E4620" s="75" t="s">
        <v>32</v>
      </c>
      <c r="F4620" s="76">
        <v>342</v>
      </c>
      <c r="G4620" s="77">
        <f>IFERROR(F4620/P4620,"-")</f>
        <v>0.81622911694510736</v>
      </c>
      <c r="H4620" s="78">
        <v>211</v>
      </c>
      <c r="I4620" s="78">
        <v>377</v>
      </c>
      <c r="J4620" s="78">
        <v>326</v>
      </c>
      <c r="K4620" s="78">
        <v>341</v>
      </c>
      <c r="L4620" s="79">
        <v>355</v>
      </c>
      <c r="M4620" s="80">
        <f>IFERROR(L4620/F4620,"-")</f>
        <v>1.0380116959064327</v>
      </c>
      <c r="N4620" s="81">
        <f>L4620-F4620</f>
        <v>13</v>
      </c>
      <c r="O4620" s="79">
        <v>402</v>
      </c>
      <c r="P4620" s="82">
        <v>419</v>
      </c>
      <c r="Q4620" s="83">
        <f>IFERROR(O4620/P4620,"-")</f>
        <v>0.95942720763723155</v>
      </c>
      <c r="W4620" s="1" t="str">
        <f t="shared" si="615"/>
        <v>43熊本県</v>
      </c>
    </row>
    <row r="4621" spans="1:23" ht="14.25" thickBot="1" x14ac:dyDescent="0.2">
      <c r="A4621" s="8">
        <f t="shared" si="614"/>
        <v>308</v>
      </c>
      <c r="B4621" s="8">
        <f>B4620</f>
        <v>4308</v>
      </c>
      <c r="D4621" s="84"/>
      <c r="E4621" s="85" t="s">
        <v>33</v>
      </c>
      <c r="F4621" s="86">
        <v>613</v>
      </c>
      <c r="G4621" s="87">
        <f>IFERROR(F4621/P4621,"-")</f>
        <v>1.6047120418848169</v>
      </c>
      <c r="H4621" s="88">
        <v>591</v>
      </c>
      <c r="I4621" s="88">
        <v>520</v>
      </c>
      <c r="J4621" s="88">
        <v>476</v>
      </c>
      <c r="K4621" s="88">
        <v>420</v>
      </c>
      <c r="L4621" s="89">
        <v>423</v>
      </c>
      <c r="M4621" s="90">
        <f>IFERROR(L4621/F4621,"-")</f>
        <v>0.69004893964110925</v>
      </c>
      <c r="N4621" s="91">
        <f>L4621-F4621</f>
        <v>-190</v>
      </c>
      <c r="O4621" s="89">
        <v>398</v>
      </c>
      <c r="P4621" s="92">
        <v>382</v>
      </c>
      <c r="Q4621" s="93">
        <f>IFERROR(O4621/P4621,"-")</f>
        <v>1.0418848167539267</v>
      </c>
      <c r="W4621" s="1" t="str">
        <f t="shared" si="615"/>
        <v>43熊本県</v>
      </c>
    </row>
    <row r="4622" spans="1:23" s="5" customFormat="1" x14ac:dyDescent="0.15">
      <c r="A4622" s="94">
        <f t="shared" si="614"/>
        <v>308</v>
      </c>
      <c r="B4622" s="94">
        <f>B4621</f>
        <v>4308</v>
      </c>
      <c r="D4622" s="95"/>
      <c r="E4622" s="96" t="s">
        <v>34</v>
      </c>
      <c r="F4622" s="97">
        <v>0.95454545454545459</v>
      </c>
      <c r="G4622" s="98"/>
      <c r="H4622" s="97">
        <v>1</v>
      </c>
      <c r="I4622" s="97">
        <v>1</v>
      </c>
      <c r="J4622" s="97">
        <v>0.94117647058823528</v>
      </c>
      <c r="K4622" s="97">
        <v>1</v>
      </c>
      <c r="L4622" s="97">
        <v>1</v>
      </c>
      <c r="M4622" s="99"/>
      <c r="N4622" s="99"/>
      <c r="O4622" s="100"/>
      <c r="P4622" s="100"/>
      <c r="Q4622" s="99"/>
      <c r="W4622" s="5" t="str">
        <f t="shared" si="615"/>
        <v>43熊本県</v>
      </c>
    </row>
    <row r="4623" spans="1:23" x14ac:dyDescent="0.15">
      <c r="A4623" s="8">
        <f>(ROW()+12)/15</f>
        <v>309</v>
      </c>
      <c r="B4623" s="8"/>
      <c r="C4623" s="101">
        <f>(ROW()+12)/15</f>
        <v>309</v>
      </c>
      <c r="D4623" s="101"/>
      <c r="R4623" s="1" t="str">
        <f>"（"&amp;H4625&amp;"　"&amp;H4626&amp;"構想区域）"</f>
        <v>（熊本県　芦北構想区域）</v>
      </c>
      <c r="W4623" s="1" t="str">
        <f>TEXT(F4625,"0?")&amp;H4625</f>
        <v>43熊本県</v>
      </c>
    </row>
    <row r="4624" spans="1:23" ht="14.25" thickBot="1" x14ac:dyDescent="0.2">
      <c r="A4624" s="8">
        <f t="shared" ref="A4624:A4637" si="616">A4623</f>
        <v>309</v>
      </c>
      <c r="B4624" s="8"/>
      <c r="C4624" s="1" t="s">
        <v>3</v>
      </c>
      <c r="W4624" s="1" t="str">
        <f>W4623</f>
        <v>43熊本県</v>
      </c>
    </row>
    <row r="4625" spans="1:23" x14ac:dyDescent="0.15">
      <c r="A4625" s="8">
        <f t="shared" si="616"/>
        <v>309</v>
      </c>
      <c r="B4625" s="8">
        <v>4309</v>
      </c>
      <c r="D4625" s="10" t="s">
        <v>4</v>
      </c>
      <c r="E4625" s="11"/>
      <c r="F4625" s="12">
        <f>QUOTIENT(F4626,100)</f>
        <v>43</v>
      </c>
      <c r="G4625" s="13"/>
      <c r="H4625" s="14" t="s">
        <v>360</v>
      </c>
      <c r="I4625" s="15"/>
      <c r="N4625" s="16"/>
      <c r="W4625" s="1" t="str">
        <f t="shared" ref="W4625:W4637" si="617">W4624</f>
        <v>43熊本県</v>
      </c>
    </row>
    <row r="4626" spans="1:23" x14ac:dyDescent="0.15">
      <c r="A4626" s="8">
        <f t="shared" si="616"/>
        <v>309</v>
      </c>
      <c r="B4626" s="8">
        <f>B4625</f>
        <v>4309</v>
      </c>
      <c r="D4626" s="17" t="s">
        <v>5</v>
      </c>
      <c r="E4626" s="18"/>
      <c r="F4626" s="19">
        <f>B4626</f>
        <v>4309</v>
      </c>
      <c r="G4626" s="20"/>
      <c r="H4626" s="21" t="s">
        <v>366</v>
      </c>
      <c r="I4626" s="22"/>
      <c r="N4626" s="16"/>
      <c r="W4626" s="1" t="str">
        <f t="shared" si="617"/>
        <v>43熊本県</v>
      </c>
    </row>
    <row r="4627" spans="1:23" x14ac:dyDescent="0.15">
      <c r="A4627" s="8">
        <f t="shared" si="616"/>
        <v>309</v>
      </c>
      <c r="B4627" s="8">
        <f>B4626</f>
        <v>4309</v>
      </c>
      <c r="D4627" s="23" t="s">
        <v>6</v>
      </c>
      <c r="E4627" s="24"/>
      <c r="F4627" s="25">
        <v>4.3491999999999997</v>
      </c>
      <c r="G4627" s="26"/>
      <c r="H4627" s="26"/>
      <c r="I4627" s="27"/>
      <c r="J4627" s="28"/>
      <c r="K4627" s="28"/>
      <c r="M4627" s="28"/>
      <c r="N4627" s="29"/>
      <c r="O4627" s="30" t="s">
        <v>7</v>
      </c>
      <c r="W4627" s="1" t="str">
        <f t="shared" si="617"/>
        <v>43熊本県</v>
      </c>
    </row>
    <row r="4628" spans="1:23" ht="14.25" thickBot="1" x14ac:dyDescent="0.2">
      <c r="A4628" s="8">
        <f t="shared" si="616"/>
        <v>309</v>
      </c>
      <c r="B4628" s="8">
        <f>B4627</f>
        <v>4309</v>
      </c>
      <c r="D4628" s="31" t="s">
        <v>8</v>
      </c>
      <c r="E4628" s="32"/>
      <c r="F4628" s="33">
        <v>431.36</v>
      </c>
      <c r="G4628" s="34"/>
      <c r="H4628" s="34"/>
      <c r="I4628" s="35"/>
      <c r="J4628" s="36"/>
      <c r="K4628" s="36"/>
      <c r="M4628" s="36"/>
      <c r="O4628" s="37">
        <v>4.6999999999999986E-2</v>
      </c>
      <c r="P4628" s="37"/>
      <c r="W4628" s="1" t="str">
        <f t="shared" si="617"/>
        <v>43熊本県</v>
      </c>
    </row>
    <row r="4629" spans="1:23" ht="14.25" thickBot="1" x14ac:dyDescent="0.2">
      <c r="A4629" s="8">
        <f t="shared" si="616"/>
        <v>309</v>
      </c>
      <c r="B4629" s="8"/>
      <c r="C4629" s="1" t="s">
        <v>9</v>
      </c>
      <c r="W4629" s="1" t="str">
        <f t="shared" si="617"/>
        <v>43熊本県</v>
      </c>
    </row>
    <row r="4630" spans="1:23" ht="13.5" customHeight="1" x14ac:dyDescent="0.15">
      <c r="A4630" s="8">
        <f t="shared" si="616"/>
        <v>309</v>
      </c>
      <c r="B4630" s="8"/>
      <c r="D4630" s="38"/>
      <c r="E4630" s="39"/>
      <c r="F4630" s="40" t="s">
        <v>10</v>
      </c>
      <c r="G4630" s="41"/>
      <c r="H4630" s="42" t="s">
        <v>11</v>
      </c>
      <c r="I4630" s="42" t="s">
        <v>12</v>
      </c>
      <c r="J4630" s="42" t="s">
        <v>13</v>
      </c>
      <c r="K4630" s="42" t="s">
        <v>14</v>
      </c>
      <c r="L4630" s="43" t="s">
        <v>15</v>
      </c>
      <c r="M4630" s="41"/>
      <c r="N4630" s="41"/>
      <c r="O4630" s="43" t="s">
        <v>16</v>
      </c>
      <c r="P4630" s="41"/>
      <c r="Q4630" s="44"/>
      <c r="W4630" s="1" t="str">
        <f t="shared" si="617"/>
        <v>43熊本県</v>
      </c>
    </row>
    <row r="4631" spans="1:23" ht="32.25" thickBot="1" x14ac:dyDescent="0.2">
      <c r="A4631" s="8">
        <f t="shared" si="616"/>
        <v>309</v>
      </c>
      <c r="B4631" s="8"/>
      <c r="D4631" s="45"/>
      <c r="E4631" s="46"/>
      <c r="F4631" s="47" t="s">
        <v>17</v>
      </c>
      <c r="G4631" s="48" t="s">
        <v>18</v>
      </c>
      <c r="H4631" s="49" t="s">
        <v>19</v>
      </c>
      <c r="I4631" s="49" t="s">
        <v>20</v>
      </c>
      <c r="J4631" s="49" t="s">
        <v>21</v>
      </c>
      <c r="K4631" s="49" t="s">
        <v>22</v>
      </c>
      <c r="L4631" s="50" t="s">
        <v>23</v>
      </c>
      <c r="M4631" s="51" t="s">
        <v>24</v>
      </c>
      <c r="N4631" s="52" t="s">
        <v>25</v>
      </c>
      <c r="O4631" s="53" t="s">
        <v>26</v>
      </c>
      <c r="P4631" s="51" t="s">
        <v>27</v>
      </c>
      <c r="Q4631" s="54" t="s">
        <v>28</v>
      </c>
      <c r="W4631" s="1" t="str">
        <f t="shared" si="617"/>
        <v>43熊本県</v>
      </c>
    </row>
    <row r="4632" spans="1:23" ht="14.25" thickTop="1" x14ac:dyDescent="0.15">
      <c r="A4632" s="8">
        <f t="shared" si="616"/>
        <v>309</v>
      </c>
      <c r="B4632" s="8">
        <f>B4627</f>
        <v>4309</v>
      </c>
      <c r="D4632" s="55"/>
      <c r="E4632" s="56" t="s">
        <v>29</v>
      </c>
      <c r="F4632" s="57">
        <f>SUM(F4633:F4636)</f>
        <v>1403</v>
      </c>
      <c r="G4632" s="58">
        <f>IFERROR(F4632/P4632,"-")</f>
        <v>1.8806970509383378</v>
      </c>
      <c r="H4632" s="59">
        <f>SUM(H4633:H4636)</f>
        <v>1278</v>
      </c>
      <c r="I4632" s="59">
        <f>SUM(I4633:I4636)</f>
        <v>1253</v>
      </c>
      <c r="J4632" s="59">
        <f>SUM(J4633:J4636)</f>
        <v>1193</v>
      </c>
      <c r="K4632" s="59">
        <f>SUM(K4633:K4636)</f>
        <v>1193</v>
      </c>
      <c r="L4632" s="60">
        <f>SUM(L4633:L4636)</f>
        <v>1179</v>
      </c>
      <c r="M4632" s="61">
        <f>IFERROR(L4632/F4632,"-")</f>
        <v>0.84034212401995723</v>
      </c>
      <c r="N4632" s="62">
        <f>L4632-F4632</f>
        <v>-224</v>
      </c>
      <c r="O4632" s="60">
        <f>SUM(O4633:O4636)</f>
        <v>1183</v>
      </c>
      <c r="P4632" s="63">
        <f>SUM(P4633:P4636)</f>
        <v>746</v>
      </c>
      <c r="Q4632" s="64">
        <f>IFERROR(O4632/P4632,"-")</f>
        <v>1.5857908847184987</v>
      </c>
      <c r="W4632" s="1" t="str">
        <f t="shared" si="617"/>
        <v>43熊本県</v>
      </c>
    </row>
    <row r="4633" spans="1:23" x14ac:dyDescent="0.15">
      <c r="A4633" s="8">
        <f t="shared" si="616"/>
        <v>309</v>
      </c>
      <c r="B4633" s="8">
        <f>B4632</f>
        <v>4309</v>
      </c>
      <c r="D4633" s="65"/>
      <c r="E4633" s="66" t="s">
        <v>30</v>
      </c>
      <c r="F4633" s="67">
        <v>0</v>
      </c>
      <c r="G4633" s="68">
        <f>IFERROR(F4633/P4633,"-")</f>
        <v>0</v>
      </c>
      <c r="H4633" s="69">
        <v>0</v>
      </c>
      <c r="I4633" s="69">
        <v>10</v>
      </c>
      <c r="J4633" s="69">
        <v>10</v>
      </c>
      <c r="K4633" s="69">
        <v>10</v>
      </c>
      <c r="L4633" s="70">
        <v>10</v>
      </c>
      <c r="M4633" s="71" t="str">
        <f>IFERROR(L4633/F4633,"-")</f>
        <v>-</v>
      </c>
      <c r="N4633" s="72">
        <f>L4633-F4633</f>
        <v>10</v>
      </c>
      <c r="O4633" s="70">
        <v>10</v>
      </c>
      <c r="P4633" s="73">
        <v>35</v>
      </c>
      <c r="Q4633" s="74">
        <f>IFERROR(O4633/P4633,"-")</f>
        <v>0.2857142857142857</v>
      </c>
      <c r="W4633" s="1" t="str">
        <f t="shared" si="617"/>
        <v>43熊本県</v>
      </c>
    </row>
    <row r="4634" spans="1:23" x14ac:dyDescent="0.15">
      <c r="A4634" s="8">
        <f t="shared" si="616"/>
        <v>309</v>
      </c>
      <c r="B4634" s="8">
        <f>B4633</f>
        <v>4309</v>
      </c>
      <c r="D4634" s="65"/>
      <c r="E4634" s="75" t="s">
        <v>31</v>
      </c>
      <c r="F4634" s="76">
        <v>435</v>
      </c>
      <c r="G4634" s="77">
        <f>IFERROR(F4634/P4634,"-")</f>
        <v>2.71875</v>
      </c>
      <c r="H4634" s="78">
        <v>435</v>
      </c>
      <c r="I4634" s="78">
        <v>385</v>
      </c>
      <c r="J4634" s="78">
        <v>385</v>
      </c>
      <c r="K4634" s="78">
        <v>385</v>
      </c>
      <c r="L4634" s="79">
        <v>385</v>
      </c>
      <c r="M4634" s="80">
        <f>IFERROR(L4634/F4634,"-")</f>
        <v>0.88505747126436785</v>
      </c>
      <c r="N4634" s="81">
        <f>L4634-F4634</f>
        <v>-50</v>
      </c>
      <c r="O4634" s="79">
        <v>389</v>
      </c>
      <c r="P4634" s="82">
        <v>160</v>
      </c>
      <c r="Q4634" s="83">
        <f>IFERROR(O4634/P4634,"-")</f>
        <v>2.4312499999999999</v>
      </c>
      <c r="W4634" s="1" t="str">
        <f t="shared" si="617"/>
        <v>43熊本県</v>
      </c>
    </row>
    <row r="4635" spans="1:23" x14ac:dyDescent="0.15">
      <c r="A4635" s="8">
        <f t="shared" si="616"/>
        <v>309</v>
      </c>
      <c r="B4635" s="8">
        <f>B4634</f>
        <v>4309</v>
      </c>
      <c r="D4635" s="65"/>
      <c r="E4635" s="75" t="s">
        <v>32</v>
      </c>
      <c r="F4635" s="76">
        <v>191</v>
      </c>
      <c r="G4635" s="77">
        <f>IFERROR(F4635/P4635,"-")</f>
        <v>0.95979899497487442</v>
      </c>
      <c r="H4635" s="78">
        <v>210</v>
      </c>
      <c r="I4635" s="78">
        <v>260</v>
      </c>
      <c r="J4635" s="78">
        <v>243</v>
      </c>
      <c r="K4635" s="78">
        <v>260</v>
      </c>
      <c r="L4635" s="79">
        <v>260</v>
      </c>
      <c r="M4635" s="80">
        <f>IFERROR(L4635/F4635,"-")</f>
        <v>1.3612565445026179</v>
      </c>
      <c r="N4635" s="81">
        <f>L4635-F4635</f>
        <v>69</v>
      </c>
      <c r="O4635" s="79">
        <v>260</v>
      </c>
      <c r="P4635" s="82">
        <v>199</v>
      </c>
      <c r="Q4635" s="83">
        <f>IFERROR(O4635/P4635,"-")</f>
        <v>1.306532663316583</v>
      </c>
      <c r="W4635" s="1" t="str">
        <f t="shared" si="617"/>
        <v>43熊本県</v>
      </c>
    </row>
    <row r="4636" spans="1:23" ht="14.25" thickBot="1" x14ac:dyDescent="0.2">
      <c r="A4636" s="8">
        <f t="shared" si="616"/>
        <v>309</v>
      </c>
      <c r="B4636" s="8">
        <f>B4635</f>
        <v>4309</v>
      </c>
      <c r="D4636" s="84"/>
      <c r="E4636" s="85" t="s">
        <v>33</v>
      </c>
      <c r="F4636" s="86">
        <v>777</v>
      </c>
      <c r="G4636" s="87">
        <f>IFERROR(F4636/P4636,"-")</f>
        <v>2.2073863636363638</v>
      </c>
      <c r="H4636" s="88">
        <v>633</v>
      </c>
      <c r="I4636" s="88">
        <v>598</v>
      </c>
      <c r="J4636" s="88">
        <v>555</v>
      </c>
      <c r="K4636" s="88">
        <v>538</v>
      </c>
      <c r="L4636" s="89">
        <v>524</v>
      </c>
      <c r="M4636" s="90">
        <f>IFERROR(L4636/F4636,"-")</f>
        <v>0.67438867438867434</v>
      </c>
      <c r="N4636" s="91">
        <f>L4636-F4636</f>
        <v>-253</v>
      </c>
      <c r="O4636" s="89">
        <v>524</v>
      </c>
      <c r="P4636" s="92">
        <v>352</v>
      </c>
      <c r="Q4636" s="93">
        <f>IFERROR(O4636/P4636,"-")</f>
        <v>1.4886363636363635</v>
      </c>
      <c r="W4636" s="1" t="str">
        <f t="shared" si="617"/>
        <v>43熊本県</v>
      </c>
    </row>
    <row r="4637" spans="1:23" s="5" customFormat="1" x14ac:dyDescent="0.15">
      <c r="A4637" s="94">
        <f t="shared" si="616"/>
        <v>309</v>
      </c>
      <c r="B4637" s="94">
        <f>B4636</f>
        <v>4309</v>
      </c>
      <c r="D4637" s="95"/>
      <c r="E4637" s="96" t="s">
        <v>34</v>
      </c>
      <c r="F4637" s="97">
        <v>1</v>
      </c>
      <c r="G4637" s="98"/>
      <c r="H4637" s="97">
        <v>1</v>
      </c>
      <c r="I4637" s="97">
        <v>1</v>
      </c>
      <c r="J4637" s="97">
        <v>1</v>
      </c>
      <c r="K4637" s="97">
        <v>1</v>
      </c>
      <c r="L4637" s="97">
        <v>1</v>
      </c>
      <c r="M4637" s="99"/>
      <c r="N4637" s="99"/>
      <c r="O4637" s="100"/>
      <c r="P4637" s="100"/>
      <c r="Q4637" s="99"/>
      <c r="W4637" s="5" t="str">
        <f t="shared" si="617"/>
        <v>43熊本県</v>
      </c>
    </row>
    <row r="4638" spans="1:23" x14ac:dyDescent="0.15">
      <c r="A4638" s="8">
        <f>(ROW()+12)/15</f>
        <v>310</v>
      </c>
      <c r="B4638" s="8"/>
      <c r="C4638" s="101">
        <f>(ROW()+12)/15</f>
        <v>310</v>
      </c>
      <c r="D4638" s="101"/>
      <c r="R4638" s="1" t="str">
        <f>"（"&amp;H4640&amp;"　"&amp;H4641&amp;"構想区域）"</f>
        <v>（熊本県　球磨構想区域）</v>
      </c>
      <c r="W4638" s="1" t="str">
        <f>TEXT(F4640,"0?")&amp;H4640</f>
        <v>43熊本県</v>
      </c>
    </row>
    <row r="4639" spans="1:23" ht="14.25" thickBot="1" x14ac:dyDescent="0.2">
      <c r="A4639" s="8">
        <f t="shared" ref="A4639:A4652" si="618">A4638</f>
        <v>310</v>
      </c>
      <c r="B4639" s="8"/>
      <c r="C4639" s="1" t="s">
        <v>3</v>
      </c>
      <c r="W4639" s="1" t="str">
        <f>W4638</f>
        <v>43熊本県</v>
      </c>
    </row>
    <row r="4640" spans="1:23" x14ac:dyDescent="0.15">
      <c r="A4640" s="8">
        <f t="shared" si="618"/>
        <v>310</v>
      </c>
      <c r="B4640" s="8">
        <v>4310</v>
      </c>
      <c r="D4640" s="10" t="s">
        <v>4</v>
      </c>
      <c r="E4640" s="11"/>
      <c r="F4640" s="12">
        <f>QUOTIENT(F4641,100)</f>
        <v>43</v>
      </c>
      <c r="G4640" s="13"/>
      <c r="H4640" s="14" t="s">
        <v>360</v>
      </c>
      <c r="I4640" s="15"/>
      <c r="N4640" s="16"/>
      <c r="W4640" s="1" t="str">
        <f t="shared" ref="W4640:W4652" si="619">W4639</f>
        <v>43熊本県</v>
      </c>
    </row>
    <row r="4641" spans="1:23" x14ac:dyDescent="0.15">
      <c r="A4641" s="8">
        <f t="shared" si="618"/>
        <v>310</v>
      </c>
      <c r="B4641" s="8">
        <f>B4640</f>
        <v>4310</v>
      </c>
      <c r="D4641" s="17" t="s">
        <v>5</v>
      </c>
      <c r="E4641" s="18"/>
      <c r="F4641" s="19">
        <f>B4641</f>
        <v>4310</v>
      </c>
      <c r="G4641" s="20"/>
      <c r="H4641" s="21" t="s">
        <v>367</v>
      </c>
      <c r="I4641" s="22"/>
      <c r="N4641" s="16"/>
      <c r="W4641" s="1" t="str">
        <f t="shared" si="619"/>
        <v>43熊本県</v>
      </c>
    </row>
    <row r="4642" spans="1:23" x14ac:dyDescent="0.15">
      <c r="A4642" s="8">
        <f t="shared" si="618"/>
        <v>310</v>
      </c>
      <c r="B4642" s="8">
        <f>B4641</f>
        <v>4310</v>
      </c>
      <c r="D4642" s="23" t="s">
        <v>6</v>
      </c>
      <c r="E4642" s="24"/>
      <c r="F4642" s="25">
        <v>8.1479999999999997</v>
      </c>
      <c r="G4642" s="26"/>
      <c r="H4642" s="26"/>
      <c r="I4642" s="27"/>
      <c r="J4642" s="28"/>
      <c r="K4642" s="28"/>
      <c r="M4642" s="28"/>
      <c r="N4642" s="29"/>
      <c r="O4642" s="30" t="s">
        <v>7</v>
      </c>
      <c r="W4642" s="1" t="str">
        <f t="shared" si="619"/>
        <v>43熊本県</v>
      </c>
    </row>
    <row r="4643" spans="1:23" ht="14.25" thickBot="1" x14ac:dyDescent="0.2">
      <c r="A4643" s="8">
        <f t="shared" si="618"/>
        <v>310</v>
      </c>
      <c r="B4643" s="8">
        <f>B4642</f>
        <v>4310</v>
      </c>
      <c r="D4643" s="31" t="s">
        <v>8</v>
      </c>
      <c r="E4643" s="32"/>
      <c r="F4643" s="33">
        <v>1536.57</v>
      </c>
      <c r="G4643" s="34"/>
      <c r="H4643" s="34"/>
      <c r="I4643" s="35"/>
      <c r="J4643" s="36"/>
      <c r="K4643" s="36"/>
      <c r="M4643" s="36"/>
      <c r="O4643" s="37">
        <v>-6.4000000000000001E-2</v>
      </c>
      <c r="P4643" s="37"/>
      <c r="W4643" s="1" t="str">
        <f t="shared" si="619"/>
        <v>43熊本県</v>
      </c>
    </row>
    <row r="4644" spans="1:23" ht="14.25" thickBot="1" x14ac:dyDescent="0.2">
      <c r="A4644" s="8">
        <f t="shared" si="618"/>
        <v>310</v>
      </c>
      <c r="B4644" s="8"/>
      <c r="C4644" s="1" t="s">
        <v>9</v>
      </c>
      <c r="W4644" s="1" t="str">
        <f t="shared" si="619"/>
        <v>43熊本県</v>
      </c>
    </row>
    <row r="4645" spans="1:23" ht="13.5" customHeight="1" x14ac:dyDescent="0.15">
      <c r="A4645" s="8">
        <f t="shared" si="618"/>
        <v>310</v>
      </c>
      <c r="B4645" s="8"/>
      <c r="D4645" s="38"/>
      <c r="E4645" s="39"/>
      <c r="F4645" s="40" t="s">
        <v>10</v>
      </c>
      <c r="G4645" s="41"/>
      <c r="H4645" s="42" t="s">
        <v>11</v>
      </c>
      <c r="I4645" s="42" t="s">
        <v>12</v>
      </c>
      <c r="J4645" s="42" t="s">
        <v>13</v>
      </c>
      <c r="K4645" s="42" t="s">
        <v>14</v>
      </c>
      <c r="L4645" s="43" t="s">
        <v>15</v>
      </c>
      <c r="M4645" s="41"/>
      <c r="N4645" s="41"/>
      <c r="O4645" s="43" t="s">
        <v>16</v>
      </c>
      <c r="P4645" s="41"/>
      <c r="Q4645" s="44"/>
      <c r="W4645" s="1" t="str">
        <f t="shared" si="619"/>
        <v>43熊本県</v>
      </c>
    </row>
    <row r="4646" spans="1:23" ht="32.25" thickBot="1" x14ac:dyDescent="0.2">
      <c r="A4646" s="8">
        <f t="shared" si="618"/>
        <v>310</v>
      </c>
      <c r="B4646" s="8"/>
      <c r="D4646" s="45"/>
      <c r="E4646" s="46"/>
      <c r="F4646" s="47" t="s">
        <v>17</v>
      </c>
      <c r="G4646" s="48" t="s">
        <v>18</v>
      </c>
      <c r="H4646" s="49" t="s">
        <v>19</v>
      </c>
      <c r="I4646" s="49" t="s">
        <v>20</v>
      </c>
      <c r="J4646" s="49" t="s">
        <v>21</v>
      </c>
      <c r="K4646" s="49" t="s">
        <v>22</v>
      </c>
      <c r="L4646" s="50" t="s">
        <v>23</v>
      </c>
      <c r="M4646" s="51" t="s">
        <v>24</v>
      </c>
      <c r="N4646" s="52" t="s">
        <v>25</v>
      </c>
      <c r="O4646" s="53" t="s">
        <v>26</v>
      </c>
      <c r="P4646" s="51" t="s">
        <v>27</v>
      </c>
      <c r="Q4646" s="54" t="s">
        <v>28</v>
      </c>
      <c r="W4646" s="1" t="str">
        <f t="shared" si="619"/>
        <v>43熊本県</v>
      </c>
    </row>
    <row r="4647" spans="1:23" ht="14.25" thickTop="1" x14ac:dyDescent="0.15">
      <c r="A4647" s="8">
        <f t="shared" si="618"/>
        <v>310</v>
      </c>
      <c r="B4647" s="8">
        <f>B4642</f>
        <v>4310</v>
      </c>
      <c r="D4647" s="55"/>
      <c r="E4647" s="56" t="s">
        <v>29</v>
      </c>
      <c r="F4647" s="57">
        <f>SUM(F4648:F4651)</f>
        <v>1374</v>
      </c>
      <c r="G4647" s="58">
        <f>IFERROR(F4647/P4647,"-")</f>
        <v>1.6494597839135654</v>
      </c>
      <c r="H4647" s="59">
        <f>SUM(H4648:H4651)</f>
        <v>1366</v>
      </c>
      <c r="I4647" s="59">
        <f>SUM(I4648:I4651)</f>
        <v>1258</v>
      </c>
      <c r="J4647" s="59">
        <f>SUM(J4648:J4651)</f>
        <v>1031</v>
      </c>
      <c r="K4647" s="59">
        <f>SUM(K4648:K4651)</f>
        <v>1253</v>
      </c>
      <c r="L4647" s="60">
        <f>SUM(L4648:L4651)</f>
        <v>1098</v>
      </c>
      <c r="M4647" s="61">
        <f>IFERROR(L4647/F4647,"-")</f>
        <v>0.79912663755458513</v>
      </c>
      <c r="N4647" s="62">
        <f>L4647-F4647</f>
        <v>-276</v>
      </c>
      <c r="O4647" s="60">
        <f>SUM(O4648:O4651)</f>
        <v>1125</v>
      </c>
      <c r="P4647" s="63">
        <f>SUM(P4648:P4651)</f>
        <v>833</v>
      </c>
      <c r="Q4647" s="64">
        <f>IFERROR(O4647/P4647,"-")</f>
        <v>1.3505402160864346</v>
      </c>
      <c r="W4647" s="1" t="str">
        <f t="shared" si="619"/>
        <v>43熊本県</v>
      </c>
    </row>
    <row r="4648" spans="1:23" x14ac:dyDescent="0.15">
      <c r="A4648" s="8">
        <f t="shared" si="618"/>
        <v>310</v>
      </c>
      <c r="B4648" s="8">
        <f>B4647</f>
        <v>4310</v>
      </c>
      <c r="D4648" s="65"/>
      <c r="E4648" s="66" t="s">
        <v>30</v>
      </c>
      <c r="F4648" s="67">
        <v>8</v>
      </c>
      <c r="G4648" s="68">
        <f>IFERROR(F4648/P4648,"-")</f>
        <v>0.11940298507462686</v>
      </c>
      <c r="H4648" s="69">
        <v>8</v>
      </c>
      <c r="I4648" s="69">
        <v>8</v>
      </c>
      <c r="J4648" s="69">
        <v>8</v>
      </c>
      <c r="K4648" s="69">
        <v>8</v>
      </c>
      <c r="L4648" s="70">
        <v>8</v>
      </c>
      <c r="M4648" s="71">
        <f>IFERROR(L4648/F4648,"-")</f>
        <v>1</v>
      </c>
      <c r="N4648" s="72">
        <f>L4648-F4648</f>
        <v>0</v>
      </c>
      <c r="O4648" s="70">
        <v>8</v>
      </c>
      <c r="P4648" s="73">
        <v>67</v>
      </c>
      <c r="Q4648" s="74">
        <f>IFERROR(O4648/P4648,"-")</f>
        <v>0.11940298507462686</v>
      </c>
      <c r="W4648" s="1" t="str">
        <f t="shared" si="619"/>
        <v>43熊本県</v>
      </c>
    </row>
    <row r="4649" spans="1:23" x14ac:dyDescent="0.15">
      <c r="A4649" s="8">
        <f t="shared" si="618"/>
        <v>310</v>
      </c>
      <c r="B4649" s="8">
        <f>B4648</f>
        <v>4310</v>
      </c>
      <c r="D4649" s="65"/>
      <c r="E4649" s="75" t="s">
        <v>31</v>
      </c>
      <c r="F4649" s="76">
        <v>610</v>
      </c>
      <c r="G4649" s="77">
        <f>IFERROR(F4649/P4649,"-")</f>
        <v>2.5416666666666665</v>
      </c>
      <c r="H4649" s="78">
        <v>568</v>
      </c>
      <c r="I4649" s="78">
        <v>538</v>
      </c>
      <c r="J4649" s="78">
        <v>521</v>
      </c>
      <c r="K4649" s="78">
        <v>537</v>
      </c>
      <c r="L4649" s="79">
        <v>540</v>
      </c>
      <c r="M4649" s="80">
        <f>IFERROR(L4649/F4649,"-")</f>
        <v>0.88524590163934425</v>
      </c>
      <c r="N4649" s="81">
        <f>L4649-F4649</f>
        <v>-70</v>
      </c>
      <c r="O4649" s="79">
        <v>529</v>
      </c>
      <c r="P4649" s="82">
        <v>240</v>
      </c>
      <c r="Q4649" s="83">
        <f>IFERROR(O4649/P4649,"-")</f>
        <v>2.2041666666666666</v>
      </c>
      <c r="W4649" s="1" t="str">
        <f t="shared" si="619"/>
        <v>43熊本県</v>
      </c>
    </row>
    <row r="4650" spans="1:23" x14ac:dyDescent="0.15">
      <c r="A4650" s="8">
        <f t="shared" si="618"/>
        <v>310</v>
      </c>
      <c r="B4650" s="8">
        <f>B4649</f>
        <v>4310</v>
      </c>
      <c r="D4650" s="65"/>
      <c r="E4650" s="75" t="s">
        <v>32</v>
      </c>
      <c r="F4650" s="76">
        <v>146</v>
      </c>
      <c r="G4650" s="77">
        <f>IFERROR(F4650/P4650,"-")</f>
        <v>0.62393162393162394</v>
      </c>
      <c r="H4650" s="78">
        <v>270</v>
      </c>
      <c r="I4650" s="78">
        <v>282</v>
      </c>
      <c r="J4650" s="78">
        <v>193</v>
      </c>
      <c r="K4650" s="78">
        <v>281</v>
      </c>
      <c r="L4650" s="79">
        <v>238</v>
      </c>
      <c r="M4650" s="80">
        <f>IFERROR(L4650/F4650,"-")</f>
        <v>1.6301369863013699</v>
      </c>
      <c r="N4650" s="81">
        <f>L4650-F4650</f>
        <v>92</v>
      </c>
      <c r="O4650" s="79">
        <v>238</v>
      </c>
      <c r="P4650" s="82">
        <v>234</v>
      </c>
      <c r="Q4650" s="83">
        <f>IFERROR(O4650/P4650,"-")</f>
        <v>1.017094017094017</v>
      </c>
      <c r="W4650" s="1" t="str">
        <f t="shared" si="619"/>
        <v>43熊本県</v>
      </c>
    </row>
    <row r="4651" spans="1:23" ht="14.25" thickBot="1" x14ac:dyDescent="0.2">
      <c r="A4651" s="8">
        <f t="shared" si="618"/>
        <v>310</v>
      </c>
      <c r="B4651" s="8">
        <f>B4650</f>
        <v>4310</v>
      </c>
      <c r="D4651" s="84"/>
      <c r="E4651" s="85" t="s">
        <v>33</v>
      </c>
      <c r="F4651" s="86">
        <v>610</v>
      </c>
      <c r="G4651" s="87">
        <f>IFERROR(F4651/P4651,"-")</f>
        <v>2.0890410958904111</v>
      </c>
      <c r="H4651" s="88">
        <v>520</v>
      </c>
      <c r="I4651" s="88">
        <v>430</v>
      </c>
      <c r="J4651" s="88">
        <v>309</v>
      </c>
      <c r="K4651" s="88">
        <v>427</v>
      </c>
      <c r="L4651" s="89">
        <v>312</v>
      </c>
      <c r="M4651" s="90">
        <f>IFERROR(L4651/F4651,"-")</f>
        <v>0.51147540983606554</v>
      </c>
      <c r="N4651" s="91">
        <f>L4651-F4651</f>
        <v>-298</v>
      </c>
      <c r="O4651" s="89">
        <v>350</v>
      </c>
      <c r="P4651" s="92">
        <v>292</v>
      </c>
      <c r="Q4651" s="93">
        <f>IFERROR(O4651/P4651,"-")</f>
        <v>1.1986301369863013</v>
      </c>
      <c r="W4651" s="1" t="str">
        <f t="shared" si="619"/>
        <v>43熊本県</v>
      </c>
    </row>
    <row r="4652" spans="1:23" s="5" customFormat="1" x14ac:dyDescent="0.15">
      <c r="A4652" s="94">
        <f t="shared" si="618"/>
        <v>310</v>
      </c>
      <c r="B4652" s="94">
        <f>B4651</f>
        <v>4310</v>
      </c>
      <c r="D4652" s="95"/>
      <c r="E4652" s="96" t="s">
        <v>34</v>
      </c>
      <c r="F4652" s="97">
        <v>0.93103448275862066</v>
      </c>
      <c r="G4652" s="98"/>
      <c r="H4652" s="97">
        <v>1</v>
      </c>
      <c r="I4652" s="97">
        <v>1</v>
      </c>
      <c r="J4652" s="97">
        <v>0.92</v>
      </c>
      <c r="K4652" s="97">
        <v>1</v>
      </c>
      <c r="L4652" s="97">
        <v>1</v>
      </c>
      <c r="M4652" s="99"/>
      <c r="N4652" s="99"/>
      <c r="O4652" s="100"/>
      <c r="P4652" s="100"/>
      <c r="Q4652" s="99"/>
      <c r="W4652" s="5" t="str">
        <f t="shared" si="619"/>
        <v>43熊本県</v>
      </c>
    </row>
    <row r="4653" spans="1:23" x14ac:dyDescent="0.15">
      <c r="A4653" s="8">
        <f>(ROW()+12)/15</f>
        <v>311</v>
      </c>
      <c r="B4653" s="8"/>
      <c r="C4653" s="101">
        <f>(ROW()+12)/15</f>
        <v>311</v>
      </c>
      <c r="D4653" s="101"/>
      <c r="R4653" s="1" t="str">
        <f>"（"&amp;H4655&amp;"　"&amp;H4656&amp;"構想区域）"</f>
        <v>（熊本県　天草構想区域）</v>
      </c>
      <c r="W4653" s="1" t="str">
        <f>TEXT(F4655,"0?")&amp;H4655</f>
        <v>43熊本県</v>
      </c>
    </row>
    <row r="4654" spans="1:23" ht="14.25" thickBot="1" x14ac:dyDescent="0.2">
      <c r="A4654" s="8">
        <f t="shared" ref="A4654:A4667" si="620">A4653</f>
        <v>311</v>
      </c>
      <c r="B4654" s="8"/>
      <c r="C4654" s="1" t="s">
        <v>3</v>
      </c>
      <c r="W4654" s="1" t="str">
        <f>W4653</f>
        <v>43熊本県</v>
      </c>
    </row>
    <row r="4655" spans="1:23" x14ac:dyDescent="0.15">
      <c r="A4655" s="8">
        <f t="shared" si="620"/>
        <v>311</v>
      </c>
      <c r="B4655" s="8">
        <v>4311</v>
      </c>
      <c r="D4655" s="10" t="s">
        <v>4</v>
      </c>
      <c r="E4655" s="11"/>
      <c r="F4655" s="12">
        <f>QUOTIENT(F4656,100)</f>
        <v>43</v>
      </c>
      <c r="G4655" s="13"/>
      <c r="H4655" s="14" t="s">
        <v>360</v>
      </c>
      <c r="I4655" s="15"/>
      <c r="N4655" s="16"/>
      <c r="W4655" s="1" t="str">
        <f t="shared" ref="W4655:W4667" si="621">W4654</f>
        <v>43熊本県</v>
      </c>
    </row>
    <row r="4656" spans="1:23" x14ac:dyDescent="0.15">
      <c r="A4656" s="8">
        <f t="shared" si="620"/>
        <v>311</v>
      </c>
      <c r="B4656" s="8">
        <f>B4655</f>
        <v>4311</v>
      </c>
      <c r="D4656" s="17" t="s">
        <v>5</v>
      </c>
      <c r="E4656" s="18"/>
      <c r="F4656" s="19">
        <f>B4656</f>
        <v>4311</v>
      </c>
      <c r="G4656" s="20"/>
      <c r="H4656" s="21" t="s">
        <v>368</v>
      </c>
      <c r="I4656" s="22"/>
      <c r="N4656" s="16"/>
      <c r="W4656" s="1" t="str">
        <f t="shared" si="621"/>
        <v>43熊本県</v>
      </c>
    </row>
    <row r="4657" spans="1:23" x14ac:dyDescent="0.15">
      <c r="A4657" s="8">
        <f t="shared" si="620"/>
        <v>311</v>
      </c>
      <c r="B4657" s="8">
        <f>B4656</f>
        <v>4311</v>
      </c>
      <c r="D4657" s="23" t="s">
        <v>6</v>
      </c>
      <c r="E4657" s="24"/>
      <c r="F4657" s="25">
        <v>10.746</v>
      </c>
      <c r="G4657" s="26"/>
      <c r="H4657" s="26"/>
      <c r="I4657" s="27"/>
      <c r="J4657" s="28"/>
      <c r="K4657" s="28"/>
      <c r="M4657" s="28"/>
      <c r="N4657" s="29"/>
      <c r="O4657" s="30" t="s">
        <v>7</v>
      </c>
      <c r="W4657" s="1" t="str">
        <f t="shared" si="621"/>
        <v>43熊本県</v>
      </c>
    </row>
    <row r="4658" spans="1:23" ht="14.25" thickBot="1" x14ac:dyDescent="0.2">
      <c r="A4658" s="8">
        <f t="shared" si="620"/>
        <v>311</v>
      </c>
      <c r="B4658" s="8">
        <f>B4657</f>
        <v>4311</v>
      </c>
      <c r="D4658" s="31" t="s">
        <v>8</v>
      </c>
      <c r="E4658" s="32"/>
      <c r="F4658" s="33">
        <v>878.38</v>
      </c>
      <c r="G4658" s="34"/>
      <c r="H4658" s="34"/>
      <c r="I4658" s="35"/>
      <c r="J4658" s="36"/>
      <c r="K4658" s="36"/>
      <c r="M4658" s="36"/>
      <c r="O4658" s="37">
        <v>-0.251</v>
      </c>
      <c r="P4658" s="37"/>
      <c r="W4658" s="1" t="str">
        <f t="shared" si="621"/>
        <v>43熊本県</v>
      </c>
    </row>
    <row r="4659" spans="1:23" ht="14.25" thickBot="1" x14ac:dyDescent="0.2">
      <c r="A4659" s="8">
        <f t="shared" si="620"/>
        <v>311</v>
      </c>
      <c r="B4659" s="8"/>
      <c r="C4659" s="1" t="s">
        <v>9</v>
      </c>
      <c r="W4659" s="1" t="str">
        <f t="shared" si="621"/>
        <v>43熊本県</v>
      </c>
    </row>
    <row r="4660" spans="1:23" ht="13.5" customHeight="1" x14ac:dyDescent="0.15">
      <c r="A4660" s="8">
        <f t="shared" si="620"/>
        <v>311</v>
      </c>
      <c r="B4660" s="8"/>
      <c r="D4660" s="38"/>
      <c r="E4660" s="39"/>
      <c r="F4660" s="40" t="s">
        <v>10</v>
      </c>
      <c r="G4660" s="41"/>
      <c r="H4660" s="42" t="s">
        <v>11</v>
      </c>
      <c r="I4660" s="42" t="s">
        <v>12</v>
      </c>
      <c r="J4660" s="42" t="s">
        <v>13</v>
      </c>
      <c r="K4660" s="42" t="s">
        <v>14</v>
      </c>
      <c r="L4660" s="43" t="s">
        <v>15</v>
      </c>
      <c r="M4660" s="41"/>
      <c r="N4660" s="41"/>
      <c r="O4660" s="43" t="s">
        <v>16</v>
      </c>
      <c r="P4660" s="41"/>
      <c r="Q4660" s="44"/>
      <c r="W4660" s="1" t="str">
        <f t="shared" si="621"/>
        <v>43熊本県</v>
      </c>
    </row>
    <row r="4661" spans="1:23" ht="32.25" thickBot="1" x14ac:dyDescent="0.2">
      <c r="A4661" s="8">
        <f t="shared" si="620"/>
        <v>311</v>
      </c>
      <c r="B4661" s="8"/>
      <c r="D4661" s="45"/>
      <c r="E4661" s="46"/>
      <c r="F4661" s="47" t="s">
        <v>17</v>
      </c>
      <c r="G4661" s="48" t="s">
        <v>18</v>
      </c>
      <c r="H4661" s="49" t="s">
        <v>19</v>
      </c>
      <c r="I4661" s="49" t="s">
        <v>20</v>
      </c>
      <c r="J4661" s="49" t="s">
        <v>21</v>
      </c>
      <c r="K4661" s="49" t="s">
        <v>22</v>
      </c>
      <c r="L4661" s="50" t="s">
        <v>23</v>
      </c>
      <c r="M4661" s="51" t="s">
        <v>24</v>
      </c>
      <c r="N4661" s="52" t="s">
        <v>25</v>
      </c>
      <c r="O4661" s="53" t="s">
        <v>26</v>
      </c>
      <c r="P4661" s="51" t="s">
        <v>27</v>
      </c>
      <c r="Q4661" s="54" t="s">
        <v>28</v>
      </c>
      <c r="W4661" s="1" t="str">
        <f t="shared" si="621"/>
        <v>43熊本県</v>
      </c>
    </row>
    <row r="4662" spans="1:23" ht="14.25" thickTop="1" x14ac:dyDescent="0.15">
      <c r="A4662" s="8">
        <f t="shared" si="620"/>
        <v>311</v>
      </c>
      <c r="B4662" s="8">
        <f>B4657</f>
        <v>4311</v>
      </c>
      <c r="D4662" s="55"/>
      <c r="E4662" s="56" t="s">
        <v>29</v>
      </c>
      <c r="F4662" s="57">
        <f>SUM(F4663:F4666)</f>
        <v>2486</v>
      </c>
      <c r="G4662" s="58">
        <f>IFERROR(F4662/P4662,"-")</f>
        <v>1.8252569750367107</v>
      </c>
      <c r="H4662" s="59">
        <f>SUM(H4663:H4666)</f>
        <v>2412</v>
      </c>
      <c r="I4662" s="59">
        <f>SUM(I4663:I4666)</f>
        <v>2335</v>
      </c>
      <c r="J4662" s="59">
        <f>SUM(J4663:J4666)</f>
        <v>2553</v>
      </c>
      <c r="K4662" s="59">
        <f>SUM(K4663:K4666)</f>
        <v>2155</v>
      </c>
      <c r="L4662" s="60">
        <f>SUM(L4663:L4666)</f>
        <v>2132</v>
      </c>
      <c r="M4662" s="61">
        <f>IFERROR(L4662/F4662,"-")</f>
        <v>0.85760257441673371</v>
      </c>
      <c r="N4662" s="62">
        <f>L4662-F4662</f>
        <v>-354</v>
      </c>
      <c r="O4662" s="60">
        <f>SUM(O4663:O4666)</f>
        <v>2107</v>
      </c>
      <c r="P4662" s="63">
        <f>SUM(P4663:P4666)</f>
        <v>1362</v>
      </c>
      <c r="Q4662" s="64">
        <f>IFERROR(O4662/P4662,"-")</f>
        <v>1.5469897209985315</v>
      </c>
      <c r="W4662" s="1" t="str">
        <f t="shared" si="621"/>
        <v>43熊本県</v>
      </c>
    </row>
    <row r="4663" spans="1:23" x14ac:dyDescent="0.15">
      <c r="A4663" s="8">
        <f t="shared" si="620"/>
        <v>311</v>
      </c>
      <c r="B4663" s="8">
        <f>B4662</f>
        <v>4311</v>
      </c>
      <c r="D4663" s="65"/>
      <c r="E4663" s="66" t="s">
        <v>30</v>
      </c>
      <c r="F4663" s="67">
        <v>8</v>
      </c>
      <c r="G4663" s="68">
        <f>IFERROR(F4663/P4663,"-")</f>
        <v>0.13559322033898305</v>
      </c>
      <c r="H4663" s="69">
        <v>8</v>
      </c>
      <c r="I4663" s="69">
        <v>8</v>
      </c>
      <c r="J4663" s="69">
        <v>8</v>
      </c>
      <c r="K4663" s="69">
        <v>8</v>
      </c>
      <c r="L4663" s="70">
        <v>8</v>
      </c>
      <c r="M4663" s="71">
        <f>IFERROR(L4663/F4663,"-")</f>
        <v>1</v>
      </c>
      <c r="N4663" s="72">
        <f>L4663-F4663</f>
        <v>0</v>
      </c>
      <c r="O4663" s="70">
        <v>8</v>
      </c>
      <c r="P4663" s="73">
        <v>59</v>
      </c>
      <c r="Q4663" s="74">
        <f>IFERROR(O4663/P4663,"-")</f>
        <v>0.13559322033898305</v>
      </c>
      <c r="W4663" s="1" t="str">
        <f t="shared" si="621"/>
        <v>43熊本県</v>
      </c>
    </row>
    <row r="4664" spans="1:23" x14ac:dyDescent="0.15">
      <c r="A4664" s="8">
        <f t="shared" si="620"/>
        <v>311</v>
      </c>
      <c r="B4664" s="8">
        <f>B4663</f>
        <v>4311</v>
      </c>
      <c r="D4664" s="65"/>
      <c r="E4664" s="75" t="s">
        <v>31</v>
      </c>
      <c r="F4664" s="76">
        <v>902</v>
      </c>
      <c r="G4664" s="77">
        <f>IFERROR(F4664/P4664,"-")</f>
        <v>2.9096774193548387</v>
      </c>
      <c r="H4664" s="78">
        <v>771</v>
      </c>
      <c r="I4664" s="78">
        <v>782</v>
      </c>
      <c r="J4664" s="78">
        <v>752</v>
      </c>
      <c r="K4664" s="78">
        <v>670</v>
      </c>
      <c r="L4664" s="79">
        <v>677</v>
      </c>
      <c r="M4664" s="80">
        <f>IFERROR(L4664/F4664,"-")</f>
        <v>0.75055432372505548</v>
      </c>
      <c r="N4664" s="81">
        <f>L4664-F4664</f>
        <v>-225</v>
      </c>
      <c r="O4664" s="79">
        <v>650</v>
      </c>
      <c r="P4664" s="82">
        <v>310</v>
      </c>
      <c r="Q4664" s="83">
        <f>IFERROR(O4664/P4664,"-")</f>
        <v>2.096774193548387</v>
      </c>
      <c r="W4664" s="1" t="str">
        <f t="shared" si="621"/>
        <v>43熊本県</v>
      </c>
    </row>
    <row r="4665" spans="1:23" x14ac:dyDescent="0.15">
      <c r="A4665" s="8">
        <f t="shared" si="620"/>
        <v>311</v>
      </c>
      <c r="B4665" s="8">
        <f>B4664</f>
        <v>4311</v>
      </c>
      <c r="D4665" s="65"/>
      <c r="E4665" s="75" t="s">
        <v>32</v>
      </c>
      <c r="F4665" s="76">
        <v>198</v>
      </c>
      <c r="G4665" s="77">
        <f>IFERROR(F4665/P4665,"-")</f>
        <v>0.62658227848101267</v>
      </c>
      <c r="H4665" s="78">
        <v>277</v>
      </c>
      <c r="I4665" s="78">
        <v>323</v>
      </c>
      <c r="J4665" s="78">
        <v>293</v>
      </c>
      <c r="K4665" s="78">
        <v>366</v>
      </c>
      <c r="L4665" s="79">
        <v>347</v>
      </c>
      <c r="M4665" s="80">
        <f>IFERROR(L4665/F4665,"-")</f>
        <v>1.7525252525252526</v>
      </c>
      <c r="N4665" s="81">
        <f>L4665-F4665</f>
        <v>149</v>
      </c>
      <c r="O4665" s="79">
        <v>358</v>
      </c>
      <c r="P4665" s="82">
        <v>316</v>
      </c>
      <c r="Q4665" s="83">
        <f>IFERROR(O4665/P4665,"-")</f>
        <v>1.1329113924050633</v>
      </c>
      <c r="W4665" s="1" t="str">
        <f t="shared" si="621"/>
        <v>43熊本県</v>
      </c>
    </row>
    <row r="4666" spans="1:23" ht="14.25" thickBot="1" x14ac:dyDescent="0.2">
      <c r="A4666" s="8">
        <f t="shared" si="620"/>
        <v>311</v>
      </c>
      <c r="B4666" s="8">
        <f>B4665</f>
        <v>4311</v>
      </c>
      <c r="D4666" s="84"/>
      <c r="E4666" s="85" t="s">
        <v>33</v>
      </c>
      <c r="F4666" s="86">
        <v>1378</v>
      </c>
      <c r="G4666" s="87">
        <f>IFERROR(F4666/P4666,"-")</f>
        <v>2.0354505169867059</v>
      </c>
      <c r="H4666" s="88">
        <v>1356</v>
      </c>
      <c r="I4666" s="88">
        <v>1222</v>
      </c>
      <c r="J4666" s="88">
        <v>1500</v>
      </c>
      <c r="K4666" s="88">
        <v>1111</v>
      </c>
      <c r="L4666" s="89">
        <v>1100</v>
      </c>
      <c r="M4666" s="90">
        <f>IFERROR(L4666/F4666,"-")</f>
        <v>0.79825834542815677</v>
      </c>
      <c r="N4666" s="91">
        <f>L4666-F4666</f>
        <v>-278</v>
      </c>
      <c r="O4666" s="89">
        <v>1091</v>
      </c>
      <c r="P4666" s="92">
        <v>677</v>
      </c>
      <c r="Q4666" s="93">
        <f>IFERROR(O4666/P4666,"-")</f>
        <v>1.6115214180206794</v>
      </c>
      <c r="W4666" s="1" t="str">
        <f t="shared" si="621"/>
        <v>43熊本県</v>
      </c>
    </row>
    <row r="4667" spans="1:23" s="5" customFormat="1" x14ac:dyDescent="0.15">
      <c r="A4667" s="94">
        <f t="shared" si="620"/>
        <v>311</v>
      </c>
      <c r="B4667" s="94">
        <f>B4666</f>
        <v>4311</v>
      </c>
      <c r="D4667" s="95"/>
      <c r="E4667" s="96" t="s">
        <v>34</v>
      </c>
      <c r="F4667" s="97">
        <v>0.93877551020408168</v>
      </c>
      <c r="G4667" s="98"/>
      <c r="H4667" s="97">
        <v>1</v>
      </c>
      <c r="I4667" s="97">
        <v>1</v>
      </c>
      <c r="J4667" s="97">
        <v>0.90243902439024393</v>
      </c>
      <c r="K4667" s="97">
        <v>1</v>
      </c>
      <c r="L4667" s="97">
        <v>1</v>
      </c>
      <c r="M4667" s="99"/>
      <c r="N4667" s="99"/>
      <c r="O4667" s="100"/>
      <c r="P4667" s="100"/>
      <c r="Q4667" s="99"/>
      <c r="W4667" s="5" t="str">
        <f t="shared" si="621"/>
        <v>43熊本県</v>
      </c>
    </row>
    <row r="4668" spans="1:23" x14ac:dyDescent="0.15">
      <c r="A4668" s="8">
        <f>(ROW()+12)/15</f>
        <v>312</v>
      </c>
      <c r="B4668" s="8"/>
      <c r="C4668" s="101">
        <f>(ROW()+12)/15</f>
        <v>312</v>
      </c>
      <c r="D4668" s="101"/>
      <c r="R4668" s="1" t="str">
        <f>"（"&amp;H4670&amp;"　"&amp;H4671&amp;"構想区域）"</f>
        <v>（熊本県　熊本・上益城構想区域）</v>
      </c>
      <c r="W4668" s="1" t="str">
        <f>TEXT(F4670,"0?")&amp;H4670</f>
        <v>43熊本県</v>
      </c>
    </row>
    <row r="4669" spans="1:23" ht="14.25" thickBot="1" x14ac:dyDescent="0.2">
      <c r="A4669" s="8">
        <f t="shared" ref="A4669:A4682" si="622">A4668</f>
        <v>312</v>
      </c>
      <c r="B4669" s="8"/>
      <c r="C4669" s="1" t="s">
        <v>3</v>
      </c>
      <c r="W4669" s="1" t="str">
        <f>W4668</f>
        <v>43熊本県</v>
      </c>
    </row>
    <row r="4670" spans="1:23" x14ac:dyDescent="0.15">
      <c r="A4670" s="8">
        <f t="shared" si="622"/>
        <v>312</v>
      </c>
      <c r="B4670" s="8">
        <v>4312</v>
      </c>
      <c r="D4670" s="10" t="s">
        <v>4</v>
      </c>
      <c r="E4670" s="11"/>
      <c r="F4670" s="12">
        <f>QUOTIENT(F4671,100)</f>
        <v>43</v>
      </c>
      <c r="G4670" s="13"/>
      <c r="H4670" s="14" t="s">
        <v>360</v>
      </c>
      <c r="I4670" s="15"/>
      <c r="N4670" s="16"/>
      <c r="W4670" s="1" t="str">
        <f t="shared" ref="W4670:W4682" si="623">W4669</f>
        <v>43熊本県</v>
      </c>
    </row>
    <row r="4671" spans="1:23" x14ac:dyDescent="0.15">
      <c r="A4671" s="8">
        <f t="shared" si="622"/>
        <v>312</v>
      </c>
      <c r="B4671" s="8">
        <f>B4670</f>
        <v>4312</v>
      </c>
      <c r="D4671" s="17" t="s">
        <v>5</v>
      </c>
      <c r="E4671" s="18"/>
      <c r="F4671" s="19">
        <f>B4671</f>
        <v>4312</v>
      </c>
      <c r="G4671" s="20"/>
      <c r="H4671" s="21" t="s">
        <v>369</v>
      </c>
      <c r="I4671" s="22"/>
      <c r="N4671" s="16"/>
      <c r="W4671" s="1" t="str">
        <f t="shared" si="623"/>
        <v>43熊本県</v>
      </c>
    </row>
    <row r="4672" spans="1:23" x14ac:dyDescent="0.15">
      <c r="A4672" s="8">
        <f t="shared" si="622"/>
        <v>312</v>
      </c>
      <c r="B4672" s="8">
        <f>B4671</f>
        <v>4312</v>
      </c>
      <c r="D4672" s="23" t="s">
        <v>6</v>
      </c>
      <c r="E4672" s="24"/>
      <c r="F4672" s="25">
        <v>82.085999999999999</v>
      </c>
      <c r="G4672" s="26"/>
      <c r="H4672" s="26"/>
      <c r="I4672" s="27"/>
      <c r="J4672" s="28"/>
      <c r="K4672" s="28"/>
      <c r="M4672" s="28"/>
      <c r="N4672" s="29"/>
      <c r="O4672" s="30" t="s">
        <v>7</v>
      </c>
      <c r="W4672" s="1" t="str">
        <f t="shared" si="623"/>
        <v>43熊本県</v>
      </c>
    </row>
    <row r="4673" spans="1:23" ht="14.25" thickBot="1" x14ac:dyDescent="0.2">
      <c r="A4673" s="8">
        <f t="shared" si="622"/>
        <v>312</v>
      </c>
      <c r="B4673" s="8">
        <f>B4672</f>
        <v>4312</v>
      </c>
      <c r="D4673" s="31" t="s">
        <v>8</v>
      </c>
      <c r="E4673" s="32"/>
      <c r="F4673" s="33">
        <v>1174.28</v>
      </c>
      <c r="G4673" s="34"/>
      <c r="H4673" s="34"/>
      <c r="I4673" s="35"/>
      <c r="J4673" s="36"/>
      <c r="K4673" s="36"/>
      <c r="M4673" s="36"/>
      <c r="O4673" s="37">
        <v>0.17700000000000002</v>
      </c>
      <c r="P4673" s="37"/>
      <c r="W4673" s="1" t="str">
        <f t="shared" si="623"/>
        <v>43熊本県</v>
      </c>
    </row>
    <row r="4674" spans="1:23" ht="14.25" thickBot="1" x14ac:dyDescent="0.2">
      <c r="A4674" s="8">
        <f t="shared" si="622"/>
        <v>312</v>
      </c>
      <c r="B4674" s="8"/>
      <c r="C4674" s="1" t="s">
        <v>9</v>
      </c>
      <c r="W4674" s="1" t="str">
        <f t="shared" si="623"/>
        <v>43熊本県</v>
      </c>
    </row>
    <row r="4675" spans="1:23" ht="13.5" customHeight="1" x14ac:dyDescent="0.15">
      <c r="A4675" s="8">
        <f t="shared" si="622"/>
        <v>312</v>
      </c>
      <c r="B4675" s="8"/>
      <c r="D4675" s="38"/>
      <c r="E4675" s="39"/>
      <c r="F4675" s="40" t="s">
        <v>10</v>
      </c>
      <c r="G4675" s="41"/>
      <c r="H4675" s="42" t="s">
        <v>11</v>
      </c>
      <c r="I4675" s="42" t="s">
        <v>12</v>
      </c>
      <c r="J4675" s="42" t="s">
        <v>13</v>
      </c>
      <c r="K4675" s="42" t="s">
        <v>14</v>
      </c>
      <c r="L4675" s="43" t="s">
        <v>15</v>
      </c>
      <c r="M4675" s="41"/>
      <c r="N4675" s="41"/>
      <c r="O4675" s="43" t="s">
        <v>16</v>
      </c>
      <c r="P4675" s="41"/>
      <c r="Q4675" s="44"/>
      <c r="W4675" s="1" t="str">
        <f t="shared" si="623"/>
        <v>43熊本県</v>
      </c>
    </row>
    <row r="4676" spans="1:23" ht="32.25" thickBot="1" x14ac:dyDescent="0.2">
      <c r="A4676" s="8">
        <f t="shared" si="622"/>
        <v>312</v>
      </c>
      <c r="B4676" s="8"/>
      <c r="D4676" s="45"/>
      <c r="E4676" s="46"/>
      <c r="F4676" s="47" t="s">
        <v>17</v>
      </c>
      <c r="G4676" s="48" t="s">
        <v>18</v>
      </c>
      <c r="H4676" s="49" t="s">
        <v>19</v>
      </c>
      <c r="I4676" s="49" t="s">
        <v>20</v>
      </c>
      <c r="J4676" s="49" t="s">
        <v>21</v>
      </c>
      <c r="K4676" s="49" t="s">
        <v>22</v>
      </c>
      <c r="L4676" s="50" t="s">
        <v>23</v>
      </c>
      <c r="M4676" s="51" t="s">
        <v>24</v>
      </c>
      <c r="N4676" s="52" t="s">
        <v>25</v>
      </c>
      <c r="O4676" s="53" t="s">
        <v>26</v>
      </c>
      <c r="P4676" s="51" t="s">
        <v>27</v>
      </c>
      <c r="Q4676" s="54" t="s">
        <v>28</v>
      </c>
      <c r="W4676" s="1" t="str">
        <f t="shared" si="623"/>
        <v>43熊本県</v>
      </c>
    </row>
    <row r="4677" spans="1:23" ht="14.25" thickTop="1" x14ac:dyDescent="0.15">
      <c r="A4677" s="8">
        <f t="shared" si="622"/>
        <v>312</v>
      </c>
      <c r="B4677" s="8">
        <f>B4672</f>
        <v>4312</v>
      </c>
      <c r="D4677" s="55"/>
      <c r="E4677" s="56" t="s">
        <v>29</v>
      </c>
      <c r="F4677" s="57">
        <f>SUM(F4678:F4681)</f>
        <v>14670</v>
      </c>
      <c r="G4677" s="58">
        <f>IFERROR(F4677/P4677,"-")</f>
        <v>1.2412217615703529</v>
      </c>
      <c r="H4677" s="59">
        <f>SUM(H4678:H4681)</f>
        <v>13981</v>
      </c>
      <c r="I4677" s="59">
        <f>SUM(I4678:I4681)</f>
        <v>13563</v>
      </c>
      <c r="J4677" s="59">
        <f>SUM(J4678:J4681)</f>
        <v>13328</v>
      </c>
      <c r="K4677" s="59">
        <f>SUM(K4678:K4681)</f>
        <v>13259</v>
      </c>
      <c r="L4677" s="60">
        <f>SUM(L4678:L4681)</f>
        <v>12946</v>
      </c>
      <c r="M4677" s="61">
        <f>IFERROR(L4677/F4677,"-")</f>
        <v>0.88248125426039536</v>
      </c>
      <c r="N4677" s="62">
        <f>L4677-F4677</f>
        <v>-1724</v>
      </c>
      <c r="O4677" s="60">
        <f>SUM(O4678:O4681)</f>
        <v>12928</v>
      </c>
      <c r="P4677" s="63">
        <f>SUM(P4678:P4681)</f>
        <v>11819</v>
      </c>
      <c r="Q4677" s="64">
        <f>IFERROR(O4677/P4677,"-")</f>
        <v>1.0938319654793129</v>
      </c>
      <c r="W4677" s="1" t="str">
        <f t="shared" si="623"/>
        <v>43熊本県</v>
      </c>
    </row>
    <row r="4678" spans="1:23" x14ac:dyDescent="0.15">
      <c r="A4678" s="8">
        <f t="shared" si="622"/>
        <v>312</v>
      </c>
      <c r="B4678" s="8">
        <f>B4677</f>
        <v>4312</v>
      </c>
      <c r="D4678" s="65"/>
      <c r="E4678" s="66" t="s">
        <v>30</v>
      </c>
      <c r="F4678" s="67">
        <v>2516</v>
      </c>
      <c r="G4678" s="68">
        <f>IFERROR(F4678/P4678,"-")</f>
        <v>1.8284883720930232</v>
      </c>
      <c r="H4678" s="69">
        <v>2426</v>
      </c>
      <c r="I4678" s="69">
        <v>2426</v>
      </c>
      <c r="J4678" s="69">
        <v>2471</v>
      </c>
      <c r="K4678" s="69">
        <v>2471</v>
      </c>
      <c r="L4678" s="70">
        <v>2471</v>
      </c>
      <c r="M4678" s="71">
        <f>IFERROR(L4678/F4678,"-")</f>
        <v>0.9821144674085851</v>
      </c>
      <c r="N4678" s="72">
        <f>L4678-F4678</f>
        <v>-45</v>
      </c>
      <c r="O4678" s="70">
        <v>2489</v>
      </c>
      <c r="P4678" s="73">
        <v>1376</v>
      </c>
      <c r="Q4678" s="74">
        <f>IFERROR(O4678/P4678,"-")</f>
        <v>1.8088662790697674</v>
      </c>
      <c r="W4678" s="1" t="str">
        <f t="shared" si="623"/>
        <v>43熊本県</v>
      </c>
    </row>
    <row r="4679" spans="1:23" x14ac:dyDescent="0.15">
      <c r="A4679" s="8">
        <f t="shared" si="622"/>
        <v>312</v>
      </c>
      <c r="B4679" s="8">
        <f>B4678</f>
        <v>4312</v>
      </c>
      <c r="D4679" s="65"/>
      <c r="E4679" s="75" t="s">
        <v>31</v>
      </c>
      <c r="F4679" s="76">
        <v>4942</v>
      </c>
      <c r="G4679" s="77">
        <f>IFERROR(F4679/P4679,"-")</f>
        <v>1.3862552594670408</v>
      </c>
      <c r="H4679" s="78">
        <v>4090</v>
      </c>
      <c r="I4679" s="78">
        <v>3780</v>
      </c>
      <c r="J4679" s="78">
        <v>4013</v>
      </c>
      <c r="K4679" s="78">
        <v>3920</v>
      </c>
      <c r="L4679" s="79">
        <v>3918</v>
      </c>
      <c r="M4679" s="80">
        <f>IFERROR(L4679/F4679,"-")</f>
        <v>0.79279643868879002</v>
      </c>
      <c r="N4679" s="81">
        <f>L4679-F4679</f>
        <v>-1024</v>
      </c>
      <c r="O4679" s="79">
        <v>3950</v>
      </c>
      <c r="P4679" s="82">
        <v>3565</v>
      </c>
      <c r="Q4679" s="83">
        <f>IFERROR(O4679/P4679,"-")</f>
        <v>1.1079943899018232</v>
      </c>
      <c r="W4679" s="1" t="str">
        <f t="shared" si="623"/>
        <v>43熊本県</v>
      </c>
    </row>
    <row r="4680" spans="1:23" x14ac:dyDescent="0.15">
      <c r="A4680" s="8">
        <f t="shared" si="622"/>
        <v>312</v>
      </c>
      <c r="B4680" s="8">
        <f>B4679</f>
        <v>4312</v>
      </c>
      <c r="D4680" s="65"/>
      <c r="E4680" s="75" t="s">
        <v>32</v>
      </c>
      <c r="F4680" s="76">
        <v>2546</v>
      </c>
      <c r="G4680" s="77">
        <f>IFERROR(F4680/P4680,"-")</f>
        <v>0.6016068052930057</v>
      </c>
      <c r="H4680" s="78">
        <v>3589</v>
      </c>
      <c r="I4680" s="78">
        <v>3744</v>
      </c>
      <c r="J4680" s="78">
        <v>3463</v>
      </c>
      <c r="K4680" s="78">
        <v>3592</v>
      </c>
      <c r="L4680" s="79">
        <v>3592</v>
      </c>
      <c r="M4680" s="80">
        <f>IFERROR(L4680/F4680,"-")</f>
        <v>1.4108405341712491</v>
      </c>
      <c r="N4680" s="81">
        <f>L4680-F4680</f>
        <v>1046</v>
      </c>
      <c r="O4680" s="79">
        <v>3739</v>
      </c>
      <c r="P4680" s="82">
        <v>4232</v>
      </c>
      <c r="Q4680" s="83">
        <f>IFERROR(O4680/P4680,"-")</f>
        <v>0.88350661625708882</v>
      </c>
      <c r="W4680" s="1" t="str">
        <f t="shared" si="623"/>
        <v>43熊本県</v>
      </c>
    </row>
    <row r="4681" spans="1:23" ht="14.25" thickBot="1" x14ac:dyDescent="0.2">
      <c r="A4681" s="8">
        <f t="shared" si="622"/>
        <v>312</v>
      </c>
      <c r="B4681" s="8">
        <f>B4680</f>
        <v>4312</v>
      </c>
      <c r="D4681" s="84"/>
      <c r="E4681" s="85" t="s">
        <v>33</v>
      </c>
      <c r="F4681" s="86">
        <v>4666</v>
      </c>
      <c r="G4681" s="87">
        <f>IFERROR(F4681/P4681,"-")</f>
        <v>1.7634164777021919</v>
      </c>
      <c r="H4681" s="88">
        <v>3876</v>
      </c>
      <c r="I4681" s="88">
        <v>3613</v>
      </c>
      <c r="J4681" s="88">
        <v>3381</v>
      </c>
      <c r="K4681" s="88">
        <v>3276</v>
      </c>
      <c r="L4681" s="89">
        <v>2965</v>
      </c>
      <c r="M4681" s="90">
        <f>IFERROR(L4681/F4681,"-")</f>
        <v>0.63544792113159021</v>
      </c>
      <c r="N4681" s="91">
        <f>L4681-F4681</f>
        <v>-1701</v>
      </c>
      <c r="O4681" s="89">
        <v>2750</v>
      </c>
      <c r="P4681" s="92">
        <v>2646</v>
      </c>
      <c r="Q4681" s="93">
        <f>IFERROR(O4681/P4681,"-")</f>
        <v>1.0393046107331823</v>
      </c>
      <c r="W4681" s="1" t="str">
        <f t="shared" si="623"/>
        <v>43熊本県</v>
      </c>
    </row>
    <row r="4682" spans="1:23" s="5" customFormat="1" x14ac:dyDescent="0.15">
      <c r="A4682" s="94">
        <f t="shared" si="622"/>
        <v>312</v>
      </c>
      <c r="B4682" s="94">
        <f>B4681</f>
        <v>4312</v>
      </c>
      <c r="D4682" s="95"/>
      <c r="E4682" s="96" t="s">
        <v>34</v>
      </c>
      <c r="F4682" s="97">
        <v>0.94063926940639264</v>
      </c>
      <c r="G4682" s="98"/>
      <c r="H4682" s="97">
        <v>1</v>
      </c>
      <c r="I4682" s="97">
        <v>0.99038461538461542</v>
      </c>
      <c r="J4682" s="97">
        <v>0.94660194174757284</v>
      </c>
      <c r="K4682" s="97">
        <v>0.99494949494949492</v>
      </c>
      <c r="L4682" s="97">
        <v>1</v>
      </c>
      <c r="M4682" s="99"/>
      <c r="N4682" s="99"/>
      <c r="O4682" s="100"/>
      <c r="P4682" s="100"/>
      <c r="Q4682" s="99"/>
      <c r="W4682" s="5" t="str">
        <f t="shared" si="623"/>
        <v>43熊本県</v>
      </c>
    </row>
    <row r="4683" spans="1:23" x14ac:dyDescent="0.15">
      <c r="A4683" s="8">
        <f>(ROW()+12)/15</f>
        <v>313</v>
      </c>
      <c r="B4683" s="8"/>
      <c r="C4683" s="101">
        <f>(ROW()+12)/15</f>
        <v>313</v>
      </c>
      <c r="D4683" s="101"/>
      <c r="R4683" s="1" t="str">
        <f>"（"&amp;H4685&amp;"　"&amp;H4686&amp;"構想区域）"</f>
        <v>（大分県　東部構想区域）</v>
      </c>
      <c r="W4683" s="1" t="str">
        <f>TEXT(F4685,"0?")&amp;H4685</f>
        <v>44大分県</v>
      </c>
    </row>
    <row r="4684" spans="1:23" ht="14.25" thickBot="1" x14ac:dyDescent="0.2">
      <c r="A4684" s="8">
        <f t="shared" ref="A4684:A4697" si="624">A4683</f>
        <v>313</v>
      </c>
      <c r="B4684" s="8"/>
      <c r="C4684" s="1" t="s">
        <v>3</v>
      </c>
      <c r="W4684" s="1" t="str">
        <f>W4683</f>
        <v>44大分県</v>
      </c>
    </row>
    <row r="4685" spans="1:23" x14ac:dyDescent="0.15">
      <c r="A4685" s="8">
        <f t="shared" si="624"/>
        <v>313</v>
      </c>
      <c r="B4685" s="8">
        <v>4401</v>
      </c>
      <c r="D4685" s="10" t="s">
        <v>4</v>
      </c>
      <c r="E4685" s="11"/>
      <c r="F4685" s="12">
        <f>QUOTIENT(F4686,100)</f>
        <v>44</v>
      </c>
      <c r="G4685" s="13"/>
      <c r="H4685" s="14" t="s">
        <v>370</v>
      </c>
      <c r="I4685" s="15"/>
      <c r="N4685" s="16"/>
      <c r="W4685" s="1" t="str">
        <f t="shared" ref="W4685:W4697" si="625">W4684</f>
        <v>44大分県</v>
      </c>
    </row>
    <row r="4686" spans="1:23" x14ac:dyDescent="0.15">
      <c r="A4686" s="8">
        <f t="shared" si="624"/>
        <v>313</v>
      </c>
      <c r="B4686" s="8">
        <f>B4685</f>
        <v>4401</v>
      </c>
      <c r="D4686" s="17" t="s">
        <v>5</v>
      </c>
      <c r="E4686" s="18"/>
      <c r="F4686" s="19">
        <f>B4686</f>
        <v>4401</v>
      </c>
      <c r="G4686" s="20"/>
      <c r="H4686" s="21" t="s">
        <v>129</v>
      </c>
      <c r="I4686" s="22"/>
      <c r="N4686" s="16"/>
      <c r="W4686" s="1" t="str">
        <f t="shared" si="625"/>
        <v>44大分県</v>
      </c>
    </row>
    <row r="4687" spans="1:23" x14ac:dyDescent="0.15">
      <c r="A4687" s="8">
        <f t="shared" si="624"/>
        <v>313</v>
      </c>
      <c r="B4687" s="8">
        <f>B4686</f>
        <v>4401</v>
      </c>
      <c r="D4687" s="23" t="s">
        <v>6</v>
      </c>
      <c r="E4687" s="24"/>
      <c r="F4687" s="25">
        <v>19.899999999999999</v>
      </c>
      <c r="G4687" s="26"/>
      <c r="H4687" s="26"/>
      <c r="I4687" s="27"/>
      <c r="J4687" s="28"/>
      <c r="K4687" s="28"/>
      <c r="M4687" s="28"/>
      <c r="N4687" s="29"/>
      <c r="O4687" s="30" t="s">
        <v>7</v>
      </c>
      <c r="W4687" s="1" t="str">
        <f t="shared" si="625"/>
        <v>44大分県</v>
      </c>
    </row>
    <row r="4688" spans="1:23" ht="14.25" thickBot="1" x14ac:dyDescent="0.2">
      <c r="A4688" s="8">
        <f t="shared" si="624"/>
        <v>313</v>
      </c>
      <c r="B4688" s="8">
        <f>B4687</f>
        <v>4401</v>
      </c>
      <c r="D4688" s="31" t="s">
        <v>8</v>
      </c>
      <c r="E4688" s="32"/>
      <c r="F4688" s="33">
        <v>803.83</v>
      </c>
      <c r="G4688" s="34"/>
      <c r="H4688" s="34"/>
      <c r="I4688" s="35"/>
      <c r="J4688" s="36"/>
      <c r="K4688" s="36"/>
      <c r="M4688" s="36"/>
      <c r="O4688" s="37">
        <v>8.9000000000000037E-2</v>
      </c>
      <c r="P4688" s="37"/>
      <c r="W4688" s="1" t="str">
        <f t="shared" si="625"/>
        <v>44大分県</v>
      </c>
    </row>
    <row r="4689" spans="1:23" ht="14.25" thickBot="1" x14ac:dyDescent="0.2">
      <c r="A4689" s="8">
        <f t="shared" si="624"/>
        <v>313</v>
      </c>
      <c r="B4689" s="8"/>
      <c r="C4689" s="1" t="s">
        <v>9</v>
      </c>
      <c r="W4689" s="1" t="str">
        <f t="shared" si="625"/>
        <v>44大分県</v>
      </c>
    </row>
    <row r="4690" spans="1:23" ht="13.5" customHeight="1" x14ac:dyDescent="0.15">
      <c r="A4690" s="8">
        <f t="shared" si="624"/>
        <v>313</v>
      </c>
      <c r="B4690" s="8"/>
      <c r="D4690" s="38"/>
      <c r="E4690" s="39"/>
      <c r="F4690" s="40" t="s">
        <v>10</v>
      </c>
      <c r="G4690" s="41"/>
      <c r="H4690" s="42" t="s">
        <v>11</v>
      </c>
      <c r="I4690" s="42" t="s">
        <v>12</v>
      </c>
      <c r="J4690" s="42" t="s">
        <v>13</v>
      </c>
      <c r="K4690" s="42" t="s">
        <v>14</v>
      </c>
      <c r="L4690" s="43" t="s">
        <v>15</v>
      </c>
      <c r="M4690" s="41"/>
      <c r="N4690" s="41"/>
      <c r="O4690" s="43" t="s">
        <v>16</v>
      </c>
      <c r="P4690" s="41"/>
      <c r="Q4690" s="44"/>
      <c r="W4690" s="1" t="str">
        <f t="shared" si="625"/>
        <v>44大分県</v>
      </c>
    </row>
    <row r="4691" spans="1:23" ht="32.25" thickBot="1" x14ac:dyDescent="0.2">
      <c r="A4691" s="8">
        <f t="shared" si="624"/>
        <v>313</v>
      </c>
      <c r="B4691" s="8"/>
      <c r="D4691" s="45"/>
      <c r="E4691" s="46"/>
      <c r="F4691" s="47" t="s">
        <v>17</v>
      </c>
      <c r="G4691" s="48" t="s">
        <v>18</v>
      </c>
      <c r="H4691" s="49" t="s">
        <v>19</v>
      </c>
      <c r="I4691" s="49" t="s">
        <v>20</v>
      </c>
      <c r="J4691" s="49" t="s">
        <v>21</v>
      </c>
      <c r="K4691" s="49" t="s">
        <v>22</v>
      </c>
      <c r="L4691" s="50" t="s">
        <v>23</v>
      </c>
      <c r="M4691" s="51" t="s">
        <v>24</v>
      </c>
      <c r="N4691" s="52" t="s">
        <v>25</v>
      </c>
      <c r="O4691" s="53" t="s">
        <v>26</v>
      </c>
      <c r="P4691" s="51" t="s">
        <v>27</v>
      </c>
      <c r="Q4691" s="54" t="s">
        <v>28</v>
      </c>
      <c r="W4691" s="1" t="str">
        <f t="shared" si="625"/>
        <v>44大分県</v>
      </c>
    </row>
    <row r="4692" spans="1:23" ht="14.25" thickTop="1" x14ac:dyDescent="0.15">
      <c r="A4692" s="8">
        <f t="shared" si="624"/>
        <v>313</v>
      </c>
      <c r="B4692" s="8">
        <f>B4687</f>
        <v>4401</v>
      </c>
      <c r="D4692" s="55"/>
      <c r="E4692" s="56" t="s">
        <v>29</v>
      </c>
      <c r="F4692" s="57">
        <f>SUM(F4693:F4696)</f>
        <v>4368</v>
      </c>
      <c r="G4692" s="58">
        <f>IFERROR(F4692/P4692,"-")</f>
        <v>1.3329264571254196</v>
      </c>
      <c r="H4692" s="59">
        <f>SUM(H4693:H4696)</f>
        <v>4102</v>
      </c>
      <c r="I4692" s="59">
        <f>SUM(I4693:I4696)</f>
        <v>4102</v>
      </c>
      <c r="J4692" s="59">
        <f>SUM(J4693:J4696)</f>
        <v>3992</v>
      </c>
      <c r="K4692" s="59">
        <f>SUM(K4693:K4696)</f>
        <v>3983</v>
      </c>
      <c r="L4692" s="60">
        <f>SUM(L4693:L4696)</f>
        <v>3873</v>
      </c>
      <c r="M4692" s="61">
        <f>IFERROR(L4692/F4692,"-")</f>
        <v>0.88667582417582413</v>
      </c>
      <c r="N4692" s="62">
        <f>L4692-F4692</f>
        <v>-495</v>
      </c>
      <c r="O4692" s="60">
        <f>SUM(O4693:O4696)</f>
        <v>3956</v>
      </c>
      <c r="P4692" s="63">
        <f>SUM(P4693:P4696)</f>
        <v>3277</v>
      </c>
      <c r="Q4692" s="64">
        <f>IFERROR(O4692/P4692,"-")</f>
        <v>1.2072017088800733</v>
      </c>
      <c r="W4692" s="1" t="str">
        <f t="shared" si="625"/>
        <v>44大分県</v>
      </c>
    </row>
    <row r="4693" spans="1:23" x14ac:dyDescent="0.15">
      <c r="A4693" s="8">
        <f t="shared" si="624"/>
        <v>313</v>
      </c>
      <c r="B4693" s="8">
        <f>B4692</f>
        <v>4401</v>
      </c>
      <c r="D4693" s="65"/>
      <c r="E4693" s="66" t="s">
        <v>30</v>
      </c>
      <c r="F4693" s="67">
        <v>557</v>
      </c>
      <c r="G4693" s="68">
        <f>IFERROR(F4693/P4693,"-")</f>
        <v>2.1018867924528304</v>
      </c>
      <c r="H4693" s="69">
        <v>237</v>
      </c>
      <c r="I4693" s="69">
        <v>344</v>
      </c>
      <c r="J4693" s="69">
        <v>344</v>
      </c>
      <c r="K4693" s="69">
        <v>344</v>
      </c>
      <c r="L4693" s="70">
        <v>341</v>
      </c>
      <c r="M4693" s="71">
        <f>IFERROR(L4693/F4693,"-")</f>
        <v>0.61220825852782768</v>
      </c>
      <c r="N4693" s="72">
        <f>L4693-F4693</f>
        <v>-216</v>
      </c>
      <c r="O4693" s="70">
        <v>341</v>
      </c>
      <c r="P4693" s="73">
        <v>265</v>
      </c>
      <c r="Q4693" s="74">
        <f>IFERROR(O4693/P4693,"-")</f>
        <v>1.2867924528301886</v>
      </c>
      <c r="W4693" s="1" t="str">
        <f t="shared" si="625"/>
        <v>44大分県</v>
      </c>
    </row>
    <row r="4694" spans="1:23" x14ac:dyDescent="0.15">
      <c r="A4694" s="8">
        <f t="shared" si="624"/>
        <v>313</v>
      </c>
      <c r="B4694" s="8">
        <f>B4693</f>
        <v>4401</v>
      </c>
      <c r="D4694" s="65"/>
      <c r="E4694" s="75" t="s">
        <v>31</v>
      </c>
      <c r="F4694" s="76">
        <v>1756</v>
      </c>
      <c r="G4694" s="77">
        <f>IFERROR(F4694/P4694,"-")</f>
        <v>1.7630522088353413</v>
      </c>
      <c r="H4694" s="78">
        <v>1878</v>
      </c>
      <c r="I4694" s="78">
        <v>1842</v>
      </c>
      <c r="J4694" s="78">
        <v>1850</v>
      </c>
      <c r="K4694" s="78">
        <v>1787</v>
      </c>
      <c r="L4694" s="79">
        <v>1717</v>
      </c>
      <c r="M4694" s="80">
        <f>IFERROR(L4694/F4694,"-")</f>
        <v>0.97779043280182232</v>
      </c>
      <c r="N4694" s="81">
        <f>L4694-F4694</f>
        <v>-39</v>
      </c>
      <c r="O4694" s="79">
        <v>1720</v>
      </c>
      <c r="P4694" s="82">
        <v>996</v>
      </c>
      <c r="Q4694" s="83">
        <f>IFERROR(O4694/P4694,"-")</f>
        <v>1.7269076305220883</v>
      </c>
      <c r="W4694" s="1" t="str">
        <f t="shared" si="625"/>
        <v>44大分県</v>
      </c>
    </row>
    <row r="4695" spans="1:23" x14ac:dyDescent="0.15">
      <c r="A4695" s="8">
        <f t="shared" si="624"/>
        <v>313</v>
      </c>
      <c r="B4695" s="8">
        <f>B4694</f>
        <v>4401</v>
      </c>
      <c r="D4695" s="65"/>
      <c r="E4695" s="75" t="s">
        <v>32</v>
      </c>
      <c r="F4695" s="76">
        <v>710</v>
      </c>
      <c r="G4695" s="77">
        <f>IFERROR(F4695/P4695,"-")</f>
        <v>0.58053965658217499</v>
      </c>
      <c r="H4695" s="78">
        <v>756</v>
      </c>
      <c r="I4695" s="78">
        <v>762</v>
      </c>
      <c r="J4695" s="78">
        <v>697</v>
      </c>
      <c r="K4695" s="78">
        <v>750</v>
      </c>
      <c r="L4695" s="79">
        <v>803</v>
      </c>
      <c r="M4695" s="80">
        <f>IFERROR(L4695/F4695,"-")</f>
        <v>1.1309859154929578</v>
      </c>
      <c r="N4695" s="81">
        <f>L4695-F4695</f>
        <v>93</v>
      </c>
      <c r="O4695" s="79">
        <v>785</v>
      </c>
      <c r="P4695" s="82">
        <v>1223</v>
      </c>
      <c r="Q4695" s="83">
        <f>IFERROR(O4695/P4695,"-")</f>
        <v>0.64186426819296816</v>
      </c>
      <c r="W4695" s="1" t="str">
        <f t="shared" si="625"/>
        <v>44大分県</v>
      </c>
    </row>
    <row r="4696" spans="1:23" ht="14.25" thickBot="1" x14ac:dyDescent="0.2">
      <c r="A4696" s="8">
        <f t="shared" si="624"/>
        <v>313</v>
      </c>
      <c r="B4696" s="8">
        <f>B4695</f>
        <v>4401</v>
      </c>
      <c r="D4696" s="84"/>
      <c r="E4696" s="85" t="s">
        <v>33</v>
      </c>
      <c r="F4696" s="86">
        <v>1345</v>
      </c>
      <c r="G4696" s="87">
        <f>IFERROR(F4696/P4696,"-")</f>
        <v>1.6960907944514503</v>
      </c>
      <c r="H4696" s="88">
        <v>1231</v>
      </c>
      <c r="I4696" s="88">
        <v>1154</v>
      </c>
      <c r="J4696" s="88">
        <v>1101</v>
      </c>
      <c r="K4696" s="88">
        <v>1102</v>
      </c>
      <c r="L4696" s="89">
        <v>1012</v>
      </c>
      <c r="M4696" s="90">
        <f>IFERROR(L4696/F4696,"-")</f>
        <v>0.75241635687732344</v>
      </c>
      <c r="N4696" s="91">
        <f>L4696-F4696</f>
        <v>-333</v>
      </c>
      <c r="O4696" s="89">
        <v>1110</v>
      </c>
      <c r="P4696" s="92">
        <v>793</v>
      </c>
      <c r="Q4696" s="93">
        <f>IFERROR(O4696/P4696,"-")</f>
        <v>1.3997477931904161</v>
      </c>
      <c r="W4696" s="1" t="str">
        <f t="shared" si="625"/>
        <v>44大分県</v>
      </c>
    </row>
    <row r="4697" spans="1:23" s="5" customFormat="1" x14ac:dyDescent="0.15">
      <c r="A4697" s="94">
        <f t="shared" si="624"/>
        <v>313</v>
      </c>
      <c r="B4697" s="94">
        <f>B4696</f>
        <v>4401</v>
      </c>
      <c r="D4697" s="95"/>
      <c r="E4697" s="96" t="s">
        <v>34</v>
      </c>
      <c r="F4697" s="97">
        <v>0.97499999999999998</v>
      </c>
      <c r="G4697" s="98"/>
      <c r="H4697" s="97">
        <v>0.93670886075949367</v>
      </c>
      <c r="I4697" s="97">
        <v>0.94666666666666666</v>
      </c>
      <c r="J4697" s="97">
        <v>0.94444444444444442</v>
      </c>
      <c r="K4697" s="97">
        <v>0.97101449275362317</v>
      </c>
      <c r="L4697" s="97">
        <v>0.95588235294117652</v>
      </c>
      <c r="M4697" s="99"/>
      <c r="N4697" s="99"/>
      <c r="O4697" s="100"/>
      <c r="P4697" s="100"/>
      <c r="Q4697" s="99"/>
      <c r="W4697" s="5" t="str">
        <f t="shared" si="625"/>
        <v>44大分県</v>
      </c>
    </row>
    <row r="4698" spans="1:23" x14ac:dyDescent="0.15">
      <c r="A4698" s="8">
        <f>(ROW()+12)/15</f>
        <v>314</v>
      </c>
      <c r="B4698" s="8"/>
      <c r="C4698" s="101">
        <f>(ROW()+12)/15</f>
        <v>314</v>
      </c>
      <c r="D4698" s="101"/>
      <c r="R4698" s="1" t="str">
        <f>"（"&amp;H4700&amp;"　"&amp;H4701&amp;"構想区域）"</f>
        <v>（大分県　中部構想区域）</v>
      </c>
      <c r="W4698" s="1" t="str">
        <f>TEXT(F4700,"0?")&amp;H4700</f>
        <v>44大分県</v>
      </c>
    </row>
    <row r="4699" spans="1:23" ht="14.25" thickBot="1" x14ac:dyDescent="0.2">
      <c r="A4699" s="8">
        <f t="shared" ref="A4699:A4712" si="626">A4698</f>
        <v>314</v>
      </c>
      <c r="B4699" s="8"/>
      <c r="C4699" s="1" t="s">
        <v>3</v>
      </c>
      <c r="W4699" s="1" t="str">
        <f>W4698</f>
        <v>44大分県</v>
      </c>
    </row>
    <row r="4700" spans="1:23" x14ac:dyDescent="0.15">
      <c r="A4700" s="8">
        <f t="shared" si="626"/>
        <v>314</v>
      </c>
      <c r="B4700" s="8">
        <v>4403</v>
      </c>
      <c r="D4700" s="10" t="s">
        <v>4</v>
      </c>
      <c r="E4700" s="11"/>
      <c r="F4700" s="12">
        <f>QUOTIENT(F4701,100)</f>
        <v>44</v>
      </c>
      <c r="G4700" s="13"/>
      <c r="H4700" s="14" t="s">
        <v>370</v>
      </c>
      <c r="I4700" s="15"/>
      <c r="N4700" s="16"/>
      <c r="W4700" s="1" t="str">
        <f t="shared" ref="W4700:W4712" si="627">W4699</f>
        <v>44大分県</v>
      </c>
    </row>
    <row r="4701" spans="1:23" x14ac:dyDescent="0.15">
      <c r="A4701" s="8">
        <f t="shared" si="626"/>
        <v>314</v>
      </c>
      <c r="B4701" s="8">
        <f>B4700</f>
        <v>4403</v>
      </c>
      <c r="D4701" s="17" t="s">
        <v>5</v>
      </c>
      <c r="E4701" s="18"/>
      <c r="F4701" s="19">
        <f>B4701</f>
        <v>4403</v>
      </c>
      <c r="G4701" s="20"/>
      <c r="H4701" s="21" t="s">
        <v>291</v>
      </c>
      <c r="I4701" s="22"/>
      <c r="N4701" s="16"/>
      <c r="W4701" s="1" t="str">
        <f t="shared" si="627"/>
        <v>44大分県</v>
      </c>
    </row>
    <row r="4702" spans="1:23" x14ac:dyDescent="0.15">
      <c r="A4702" s="8">
        <f t="shared" si="626"/>
        <v>314</v>
      </c>
      <c r="B4702" s="8">
        <f>B4701</f>
        <v>4403</v>
      </c>
      <c r="D4702" s="23" t="s">
        <v>6</v>
      </c>
      <c r="E4702" s="24"/>
      <c r="F4702" s="25">
        <v>56.064399999999999</v>
      </c>
      <c r="G4702" s="26"/>
      <c r="H4702" s="26"/>
      <c r="I4702" s="27"/>
      <c r="J4702" s="28"/>
      <c r="K4702" s="28"/>
      <c r="M4702" s="28"/>
      <c r="N4702" s="29"/>
      <c r="O4702" s="30" t="s">
        <v>7</v>
      </c>
      <c r="W4702" s="1" t="str">
        <f t="shared" si="627"/>
        <v>44大分県</v>
      </c>
    </row>
    <row r="4703" spans="1:23" ht="14.25" thickBot="1" x14ac:dyDescent="0.2">
      <c r="A4703" s="8">
        <f t="shared" si="626"/>
        <v>314</v>
      </c>
      <c r="B4703" s="8">
        <f>B4702</f>
        <v>4403</v>
      </c>
      <c r="D4703" s="31" t="s">
        <v>8</v>
      </c>
      <c r="E4703" s="32"/>
      <c r="F4703" s="33">
        <v>1192.3800000000001</v>
      </c>
      <c r="G4703" s="34"/>
      <c r="H4703" s="34"/>
      <c r="I4703" s="35"/>
      <c r="J4703" s="36"/>
      <c r="K4703" s="36"/>
      <c r="M4703" s="36"/>
      <c r="O4703" s="37">
        <v>0.10100000000000001</v>
      </c>
      <c r="P4703" s="37"/>
      <c r="W4703" s="1" t="str">
        <f t="shared" si="627"/>
        <v>44大分県</v>
      </c>
    </row>
    <row r="4704" spans="1:23" ht="14.25" thickBot="1" x14ac:dyDescent="0.2">
      <c r="A4704" s="8">
        <f t="shared" si="626"/>
        <v>314</v>
      </c>
      <c r="B4704" s="8"/>
      <c r="C4704" s="1" t="s">
        <v>9</v>
      </c>
      <c r="W4704" s="1" t="str">
        <f t="shared" si="627"/>
        <v>44大分県</v>
      </c>
    </row>
    <row r="4705" spans="1:23" ht="13.5" customHeight="1" x14ac:dyDescent="0.15">
      <c r="A4705" s="8">
        <f t="shared" si="626"/>
        <v>314</v>
      </c>
      <c r="B4705" s="8"/>
      <c r="D4705" s="38"/>
      <c r="E4705" s="39"/>
      <c r="F4705" s="40" t="s">
        <v>10</v>
      </c>
      <c r="G4705" s="41"/>
      <c r="H4705" s="42" t="s">
        <v>11</v>
      </c>
      <c r="I4705" s="42" t="s">
        <v>12</v>
      </c>
      <c r="J4705" s="42" t="s">
        <v>13</v>
      </c>
      <c r="K4705" s="42" t="s">
        <v>14</v>
      </c>
      <c r="L4705" s="43" t="s">
        <v>15</v>
      </c>
      <c r="M4705" s="41"/>
      <c r="N4705" s="41"/>
      <c r="O4705" s="43" t="s">
        <v>16</v>
      </c>
      <c r="P4705" s="41"/>
      <c r="Q4705" s="44"/>
      <c r="W4705" s="1" t="str">
        <f t="shared" si="627"/>
        <v>44大分県</v>
      </c>
    </row>
    <row r="4706" spans="1:23" ht="32.25" thickBot="1" x14ac:dyDescent="0.2">
      <c r="A4706" s="8">
        <f t="shared" si="626"/>
        <v>314</v>
      </c>
      <c r="B4706" s="8"/>
      <c r="D4706" s="45"/>
      <c r="E4706" s="46"/>
      <c r="F4706" s="47" t="s">
        <v>17</v>
      </c>
      <c r="G4706" s="48" t="s">
        <v>18</v>
      </c>
      <c r="H4706" s="49" t="s">
        <v>19</v>
      </c>
      <c r="I4706" s="49" t="s">
        <v>20</v>
      </c>
      <c r="J4706" s="49" t="s">
        <v>21</v>
      </c>
      <c r="K4706" s="49" t="s">
        <v>22</v>
      </c>
      <c r="L4706" s="50" t="s">
        <v>23</v>
      </c>
      <c r="M4706" s="51" t="s">
        <v>24</v>
      </c>
      <c r="N4706" s="52" t="s">
        <v>25</v>
      </c>
      <c r="O4706" s="53" t="s">
        <v>26</v>
      </c>
      <c r="P4706" s="51" t="s">
        <v>27</v>
      </c>
      <c r="Q4706" s="54" t="s">
        <v>28</v>
      </c>
      <c r="W4706" s="1" t="str">
        <f t="shared" si="627"/>
        <v>44大分県</v>
      </c>
    </row>
    <row r="4707" spans="1:23" ht="14.25" thickTop="1" x14ac:dyDescent="0.15">
      <c r="A4707" s="8">
        <f t="shared" si="626"/>
        <v>314</v>
      </c>
      <c r="B4707" s="8">
        <f>B4702</f>
        <v>4403</v>
      </c>
      <c r="D4707" s="55"/>
      <c r="E4707" s="56" t="s">
        <v>29</v>
      </c>
      <c r="F4707" s="57">
        <f>SUM(F4708:F4711)</f>
        <v>7488</v>
      </c>
      <c r="G4707" s="58">
        <f>IFERROR(F4707/P4707,"-")</f>
        <v>1.0204415372035978</v>
      </c>
      <c r="H4707" s="59">
        <f>SUM(H4708:H4711)</f>
        <v>7356</v>
      </c>
      <c r="I4707" s="59">
        <f>SUM(I4708:I4711)</f>
        <v>7331</v>
      </c>
      <c r="J4707" s="59">
        <f>SUM(J4708:J4711)</f>
        <v>7198</v>
      </c>
      <c r="K4707" s="59">
        <f>SUM(K4708:K4711)</f>
        <v>7359</v>
      </c>
      <c r="L4707" s="60">
        <f>SUM(L4708:L4711)</f>
        <v>7310</v>
      </c>
      <c r="M4707" s="61">
        <f>IFERROR(L4707/F4707,"-")</f>
        <v>0.97622863247863245</v>
      </c>
      <c r="N4707" s="62">
        <f>L4707-F4707</f>
        <v>-178</v>
      </c>
      <c r="O4707" s="60">
        <f>SUM(O4708:O4711)</f>
        <v>7426</v>
      </c>
      <c r="P4707" s="63">
        <f>SUM(P4708:P4711)</f>
        <v>7338</v>
      </c>
      <c r="Q4707" s="64">
        <f>IFERROR(O4707/P4707,"-")</f>
        <v>1.0119923684927774</v>
      </c>
      <c r="W4707" s="1" t="str">
        <f t="shared" si="627"/>
        <v>44大分県</v>
      </c>
    </row>
    <row r="4708" spans="1:23" x14ac:dyDescent="0.15">
      <c r="A4708" s="8">
        <f t="shared" si="626"/>
        <v>314</v>
      </c>
      <c r="B4708" s="8">
        <f>B4707</f>
        <v>4403</v>
      </c>
      <c r="D4708" s="65"/>
      <c r="E4708" s="66" t="s">
        <v>30</v>
      </c>
      <c r="F4708" s="67">
        <v>823</v>
      </c>
      <c r="G4708" s="68">
        <f>IFERROR(F4708/P4708,"-")</f>
        <v>1.0843214756258235</v>
      </c>
      <c r="H4708" s="69">
        <v>857</v>
      </c>
      <c r="I4708" s="69">
        <v>857</v>
      </c>
      <c r="J4708" s="69">
        <v>854</v>
      </c>
      <c r="K4708" s="69">
        <v>903</v>
      </c>
      <c r="L4708" s="70">
        <v>903</v>
      </c>
      <c r="M4708" s="71">
        <f>IFERROR(L4708/F4708,"-")</f>
        <v>1.0972053462940461</v>
      </c>
      <c r="N4708" s="72">
        <f>L4708-F4708</f>
        <v>80</v>
      </c>
      <c r="O4708" s="70">
        <v>844</v>
      </c>
      <c r="P4708" s="73">
        <v>759</v>
      </c>
      <c r="Q4708" s="74">
        <f>IFERROR(O4708/P4708,"-")</f>
        <v>1.1119894598155469</v>
      </c>
      <c r="W4708" s="1" t="str">
        <f t="shared" si="627"/>
        <v>44大分県</v>
      </c>
    </row>
    <row r="4709" spans="1:23" x14ac:dyDescent="0.15">
      <c r="A4709" s="8">
        <f t="shared" si="626"/>
        <v>314</v>
      </c>
      <c r="B4709" s="8">
        <f>B4708</f>
        <v>4403</v>
      </c>
      <c r="D4709" s="65"/>
      <c r="E4709" s="75" t="s">
        <v>31</v>
      </c>
      <c r="F4709" s="76">
        <v>4338</v>
      </c>
      <c r="G4709" s="77">
        <f>IFERROR(F4709/P4709,"-")</f>
        <v>1.7045186640471512</v>
      </c>
      <c r="H4709" s="78">
        <v>4186</v>
      </c>
      <c r="I4709" s="78">
        <v>4126</v>
      </c>
      <c r="J4709" s="78">
        <v>4015</v>
      </c>
      <c r="K4709" s="78">
        <v>4037</v>
      </c>
      <c r="L4709" s="79">
        <v>3897</v>
      </c>
      <c r="M4709" s="80">
        <f>IFERROR(L4709/F4709,"-")</f>
        <v>0.89834024896265563</v>
      </c>
      <c r="N4709" s="81">
        <f>L4709-F4709</f>
        <v>-441</v>
      </c>
      <c r="O4709" s="79">
        <v>3814</v>
      </c>
      <c r="P4709" s="82">
        <v>2545</v>
      </c>
      <c r="Q4709" s="83">
        <f>IFERROR(O4709/P4709,"-")</f>
        <v>1.4986247544204323</v>
      </c>
      <c r="W4709" s="1" t="str">
        <f t="shared" si="627"/>
        <v>44大分県</v>
      </c>
    </row>
    <row r="4710" spans="1:23" x14ac:dyDescent="0.15">
      <c r="A4710" s="8">
        <f t="shared" si="626"/>
        <v>314</v>
      </c>
      <c r="B4710" s="8">
        <f>B4709</f>
        <v>4403</v>
      </c>
      <c r="D4710" s="65"/>
      <c r="E4710" s="75" t="s">
        <v>32</v>
      </c>
      <c r="F4710" s="76">
        <v>1044</v>
      </c>
      <c r="G4710" s="77">
        <f>IFERROR(F4710/P4710,"-")</f>
        <v>0.40606767794632437</v>
      </c>
      <c r="H4710" s="78">
        <v>1218</v>
      </c>
      <c r="I4710" s="78">
        <v>1191</v>
      </c>
      <c r="J4710" s="78">
        <v>1191</v>
      </c>
      <c r="K4710" s="78">
        <v>1200</v>
      </c>
      <c r="L4710" s="79">
        <v>1290</v>
      </c>
      <c r="M4710" s="80">
        <f>IFERROR(L4710/F4710,"-")</f>
        <v>1.235632183908046</v>
      </c>
      <c r="N4710" s="81">
        <f>L4710-F4710</f>
        <v>246</v>
      </c>
      <c r="O4710" s="79">
        <v>1388</v>
      </c>
      <c r="P4710" s="82">
        <v>2571</v>
      </c>
      <c r="Q4710" s="83">
        <f>IFERROR(O4710/P4710,"-")</f>
        <v>0.53986775573706725</v>
      </c>
      <c r="W4710" s="1" t="str">
        <f t="shared" si="627"/>
        <v>44大分県</v>
      </c>
    </row>
    <row r="4711" spans="1:23" ht="14.25" thickBot="1" x14ac:dyDescent="0.2">
      <c r="A4711" s="8">
        <f t="shared" si="626"/>
        <v>314</v>
      </c>
      <c r="B4711" s="8">
        <f>B4710</f>
        <v>4403</v>
      </c>
      <c r="D4711" s="84"/>
      <c r="E4711" s="85" t="s">
        <v>33</v>
      </c>
      <c r="F4711" s="86">
        <v>1283</v>
      </c>
      <c r="G4711" s="87">
        <f>IFERROR(F4711/P4711,"-")</f>
        <v>0.87696514012303484</v>
      </c>
      <c r="H4711" s="88">
        <v>1095</v>
      </c>
      <c r="I4711" s="88">
        <v>1157</v>
      </c>
      <c r="J4711" s="88">
        <v>1138</v>
      </c>
      <c r="K4711" s="88">
        <v>1219</v>
      </c>
      <c r="L4711" s="89">
        <v>1220</v>
      </c>
      <c r="M4711" s="90">
        <f>IFERROR(L4711/F4711,"-")</f>
        <v>0.95089633671083396</v>
      </c>
      <c r="N4711" s="91">
        <f>L4711-F4711</f>
        <v>-63</v>
      </c>
      <c r="O4711" s="89">
        <v>1380</v>
      </c>
      <c r="P4711" s="92">
        <v>1463</v>
      </c>
      <c r="Q4711" s="93">
        <f>IFERROR(O4711/P4711,"-")</f>
        <v>0.9432672590567327</v>
      </c>
      <c r="W4711" s="1" t="str">
        <f t="shared" si="627"/>
        <v>44大分県</v>
      </c>
    </row>
    <row r="4712" spans="1:23" s="5" customFormat="1" x14ac:dyDescent="0.15">
      <c r="A4712" s="94">
        <f t="shared" si="626"/>
        <v>314</v>
      </c>
      <c r="B4712" s="94">
        <f>B4711</f>
        <v>4403</v>
      </c>
      <c r="D4712" s="95"/>
      <c r="E4712" s="96" t="s">
        <v>34</v>
      </c>
      <c r="F4712" s="97">
        <v>0.9503105590062112</v>
      </c>
      <c r="G4712" s="98"/>
      <c r="H4712" s="97">
        <v>0.96835443037974689</v>
      </c>
      <c r="I4712" s="97">
        <v>0.97419354838709682</v>
      </c>
      <c r="J4712" s="97">
        <v>0.99354838709677418</v>
      </c>
      <c r="K4712" s="97">
        <v>0.99358974358974361</v>
      </c>
      <c r="L4712" s="97">
        <v>0.99337748344370858</v>
      </c>
      <c r="M4712" s="99"/>
      <c r="N4712" s="99"/>
      <c r="O4712" s="100"/>
      <c r="P4712" s="100"/>
      <c r="Q4712" s="99"/>
      <c r="W4712" s="5" t="str">
        <f t="shared" si="627"/>
        <v>44大分県</v>
      </c>
    </row>
    <row r="4713" spans="1:23" x14ac:dyDescent="0.15">
      <c r="A4713" s="8">
        <f>(ROW()+12)/15</f>
        <v>315</v>
      </c>
      <c r="B4713" s="8"/>
      <c r="C4713" s="101">
        <f>(ROW()+12)/15</f>
        <v>315</v>
      </c>
      <c r="D4713" s="101"/>
      <c r="R4713" s="1" t="str">
        <f>"（"&amp;H4715&amp;"　"&amp;H4716&amp;"構想区域）"</f>
        <v>（大分県　南部構想区域）</v>
      </c>
      <c r="W4713" s="1" t="str">
        <f>TEXT(F4715,"0?")&amp;H4715</f>
        <v>44大分県</v>
      </c>
    </row>
    <row r="4714" spans="1:23" ht="14.25" thickBot="1" x14ac:dyDescent="0.2">
      <c r="A4714" s="8">
        <f t="shared" ref="A4714:A4727" si="628">A4713</f>
        <v>315</v>
      </c>
      <c r="B4714" s="8"/>
      <c r="C4714" s="1" t="s">
        <v>3</v>
      </c>
      <c r="W4714" s="1" t="str">
        <f>W4713</f>
        <v>44大分県</v>
      </c>
    </row>
    <row r="4715" spans="1:23" x14ac:dyDescent="0.15">
      <c r="A4715" s="8">
        <f t="shared" si="628"/>
        <v>315</v>
      </c>
      <c r="B4715" s="8">
        <v>4405</v>
      </c>
      <c r="D4715" s="10" t="s">
        <v>4</v>
      </c>
      <c r="E4715" s="11"/>
      <c r="F4715" s="12">
        <f>QUOTIENT(F4716,100)</f>
        <v>44</v>
      </c>
      <c r="G4715" s="13"/>
      <c r="H4715" s="14" t="s">
        <v>370</v>
      </c>
      <c r="I4715" s="15"/>
      <c r="N4715" s="16"/>
      <c r="W4715" s="1" t="str">
        <f t="shared" ref="W4715:W4727" si="629">W4714</f>
        <v>44大分県</v>
      </c>
    </row>
    <row r="4716" spans="1:23" x14ac:dyDescent="0.15">
      <c r="A4716" s="8">
        <f t="shared" si="628"/>
        <v>315</v>
      </c>
      <c r="B4716" s="8">
        <f>B4715</f>
        <v>4405</v>
      </c>
      <c r="D4716" s="17" t="s">
        <v>5</v>
      </c>
      <c r="E4716" s="18"/>
      <c r="F4716" s="19">
        <f>B4716</f>
        <v>4405</v>
      </c>
      <c r="G4716" s="20"/>
      <c r="H4716" s="21" t="s">
        <v>127</v>
      </c>
      <c r="I4716" s="22"/>
      <c r="N4716" s="16"/>
      <c r="W4716" s="1" t="str">
        <f t="shared" si="629"/>
        <v>44大分県</v>
      </c>
    </row>
    <row r="4717" spans="1:23" x14ac:dyDescent="0.15">
      <c r="A4717" s="8">
        <f t="shared" si="628"/>
        <v>315</v>
      </c>
      <c r="B4717" s="8">
        <f>B4716</f>
        <v>4405</v>
      </c>
      <c r="D4717" s="23" t="s">
        <v>6</v>
      </c>
      <c r="E4717" s="24"/>
      <c r="F4717" s="25">
        <v>6.6851000000000003</v>
      </c>
      <c r="G4717" s="26"/>
      <c r="H4717" s="26"/>
      <c r="I4717" s="27"/>
      <c r="J4717" s="28"/>
      <c r="K4717" s="28"/>
      <c r="M4717" s="28"/>
      <c r="N4717" s="29"/>
      <c r="O4717" s="30" t="s">
        <v>7</v>
      </c>
      <c r="W4717" s="1" t="str">
        <f t="shared" si="629"/>
        <v>44大分県</v>
      </c>
    </row>
    <row r="4718" spans="1:23" ht="14.25" thickBot="1" x14ac:dyDescent="0.2">
      <c r="A4718" s="8">
        <f t="shared" si="628"/>
        <v>315</v>
      </c>
      <c r="B4718" s="8">
        <f>B4717</f>
        <v>4405</v>
      </c>
      <c r="D4718" s="31" t="s">
        <v>8</v>
      </c>
      <c r="E4718" s="32"/>
      <c r="F4718" s="33">
        <v>903.11</v>
      </c>
      <c r="G4718" s="34"/>
      <c r="H4718" s="34"/>
      <c r="I4718" s="35"/>
      <c r="J4718" s="36"/>
      <c r="K4718" s="36"/>
      <c r="M4718" s="36"/>
      <c r="O4718" s="37">
        <v>-0.14700000000000002</v>
      </c>
      <c r="P4718" s="37"/>
      <c r="W4718" s="1" t="str">
        <f t="shared" si="629"/>
        <v>44大分県</v>
      </c>
    </row>
    <row r="4719" spans="1:23" ht="14.25" thickBot="1" x14ac:dyDescent="0.2">
      <c r="A4719" s="8">
        <f t="shared" si="628"/>
        <v>315</v>
      </c>
      <c r="B4719" s="8"/>
      <c r="C4719" s="1" t="s">
        <v>9</v>
      </c>
      <c r="W4719" s="1" t="str">
        <f t="shared" si="629"/>
        <v>44大分県</v>
      </c>
    </row>
    <row r="4720" spans="1:23" ht="13.5" customHeight="1" x14ac:dyDescent="0.15">
      <c r="A4720" s="8">
        <f t="shared" si="628"/>
        <v>315</v>
      </c>
      <c r="B4720" s="8"/>
      <c r="D4720" s="38"/>
      <c r="E4720" s="39"/>
      <c r="F4720" s="40" t="s">
        <v>10</v>
      </c>
      <c r="G4720" s="41"/>
      <c r="H4720" s="42" t="s">
        <v>11</v>
      </c>
      <c r="I4720" s="42" t="s">
        <v>12</v>
      </c>
      <c r="J4720" s="42" t="s">
        <v>13</v>
      </c>
      <c r="K4720" s="42" t="s">
        <v>14</v>
      </c>
      <c r="L4720" s="43" t="s">
        <v>15</v>
      </c>
      <c r="M4720" s="41"/>
      <c r="N4720" s="41"/>
      <c r="O4720" s="43" t="s">
        <v>16</v>
      </c>
      <c r="P4720" s="41"/>
      <c r="Q4720" s="44"/>
      <c r="W4720" s="1" t="str">
        <f t="shared" si="629"/>
        <v>44大分県</v>
      </c>
    </row>
    <row r="4721" spans="1:23" ht="32.25" thickBot="1" x14ac:dyDescent="0.2">
      <c r="A4721" s="8">
        <f t="shared" si="628"/>
        <v>315</v>
      </c>
      <c r="B4721" s="8"/>
      <c r="D4721" s="45"/>
      <c r="E4721" s="46"/>
      <c r="F4721" s="47" t="s">
        <v>17</v>
      </c>
      <c r="G4721" s="48" t="s">
        <v>18</v>
      </c>
      <c r="H4721" s="49" t="s">
        <v>19</v>
      </c>
      <c r="I4721" s="49" t="s">
        <v>20</v>
      </c>
      <c r="J4721" s="49" t="s">
        <v>21</v>
      </c>
      <c r="K4721" s="49" t="s">
        <v>22</v>
      </c>
      <c r="L4721" s="50" t="s">
        <v>23</v>
      </c>
      <c r="M4721" s="51" t="s">
        <v>24</v>
      </c>
      <c r="N4721" s="52" t="s">
        <v>25</v>
      </c>
      <c r="O4721" s="53" t="s">
        <v>26</v>
      </c>
      <c r="P4721" s="51" t="s">
        <v>27</v>
      </c>
      <c r="Q4721" s="54" t="s">
        <v>28</v>
      </c>
      <c r="W4721" s="1" t="str">
        <f t="shared" si="629"/>
        <v>44大分県</v>
      </c>
    </row>
    <row r="4722" spans="1:23" ht="14.25" thickTop="1" x14ac:dyDescent="0.15">
      <c r="A4722" s="8">
        <f t="shared" si="628"/>
        <v>315</v>
      </c>
      <c r="B4722" s="8">
        <f>B4717</f>
        <v>4405</v>
      </c>
      <c r="D4722" s="55"/>
      <c r="E4722" s="56" t="s">
        <v>29</v>
      </c>
      <c r="F4722" s="57">
        <f>SUM(F4723:F4726)</f>
        <v>1117</v>
      </c>
      <c r="G4722" s="58">
        <f>IFERROR(F4722/P4722,"-")</f>
        <v>1.1882978723404256</v>
      </c>
      <c r="H4722" s="59">
        <f>SUM(H4723:H4726)</f>
        <v>1097</v>
      </c>
      <c r="I4722" s="59">
        <f>SUM(I4723:I4726)</f>
        <v>1083</v>
      </c>
      <c r="J4722" s="59">
        <f>SUM(J4723:J4726)</f>
        <v>1056</v>
      </c>
      <c r="K4722" s="59">
        <f>SUM(K4723:K4726)</f>
        <v>1064</v>
      </c>
      <c r="L4722" s="60">
        <f>SUM(L4723:L4726)</f>
        <v>1039</v>
      </c>
      <c r="M4722" s="61">
        <f>IFERROR(L4722/F4722,"-")</f>
        <v>0.9301700984780662</v>
      </c>
      <c r="N4722" s="62">
        <f>L4722-F4722</f>
        <v>-78</v>
      </c>
      <c r="O4722" s="60">
        <f>SUM(O4723:O4726)</f>
        <v>1016</v>
      </c>
      <c r="P4722" s="63">
        <f>SUM(P4723:P4726)</f>
        <v>940</v>
      </c>
      <c r="Q4722" s="64">
        <f>IFERROR(O4722/P4722,"-")</f>
        <v>1.0808510638297872</v>
      </c>
      <c r="W4722" s="1" t="str">
        <f t="shared" si="629"/>
        <v>44大分県</v>
      </c>
    </row>
    <row r="4723" spans="1:23" x14ac:dyDescent="0.15">
      <c r="A4723" s="8">
        <f t="shared" si="628"/>
        <v>315</v>
      </c>
      <c r="B4723" s="8">
        <f>B4722</f>
        <v>4405</v>
      </c>
      <c r="D4723" s="65"/>
      <c r="E4723" s="66" t="s">
        <v>30</v>
      </c>
      <c r="F4723" s="67">
        <v>0</v>
      </c>
      <c r="G4723" s="68">
        <f>IFERROR(F4723/P4723,"-")</f>
        <v>0</v>
      </c>
      <c r="H4723" s="69">
        <v>0</v>
      </c>
      <c r="I4723" s="69">
        <v>0</v>
      </c>
      <c r="J4723" s="69">
        <v>0</v>
      </c>
      <c r="K4723" s="69">
        <v>0</v>
      </c>
      <c r="L4723" s="70">
        <v>0</v>
      </c>
      <c r="M4723" s="71" t="str">
        <f>IFERROR(L4723/F4723,"-")</f>
        <v>-</v>
      </c>
      <c r="N4723" s="72">
        <f>L4723-F4723</f>
        <v>0</v>
      </c>
      <c r="O4723" s="70">
        <v>0</v>
      </c>
      <c r="P4723" s="73">
        <v>60</v>
      </c>
      <c r="Q4723" s="74">
        <f>IFERROR(O4723/P4723,"-")</f>
        <v>0</v>
      </c>
      <c r="W4723" s="1" t="str">
        <f t="shared" si="629"/>
        <v>44大分県</v>
      </c>
    </row>
    <row r="4724" spans="1:23" x14ac:dyDescent="0.15">
      <c r="A4724" s="8">
        <f t="shared" si="628"/>
        <v>315</v>
      </c>
      <c r="B4724" s="8">
        <f>B4723</f>
        <v>4405</v>
      </c>
      <c r="D4724" s="65"/>
      <c r="E4724" s="75" t="s">
        <v>31</v>
      </c>
      <c r="F4724" s="76">
        <v>862</v>
      </c>
      <c r="G4724" s="77">
        <f>IFERROR(F4724/P4724,"-")</f>
        <v>2.8262295081967213</v>
      </c>
      <c r="H4724" s="78">
        <v>850</v>
      </c>
      <c r="I4724" s="78">
        <v>793</v>
      </c>
      <c r="J4724" s="78">
        <v>766</v>
      </c>
      <c r="K4724" s="78">
        <v>768</v>
      </c>
      <c r="L4724" s="79">
        <v>766</v>
      </c>
      <c r="M4724" s="80">
        <f>IFERROR(L4724/F4724,"-")</f>
        <v>0.88863109048723898</v>
      </c>
      <c r="N4724" s="81">
        <f>L4724-F4724</f>
        <v>-96</v>
      </c>
      <c r="O4724" s="79">
        <v>746</v>
      </c>
      <c r="P4724" s="82">
        <v>305</v>
      </c>
      <c r="Q4724" s="83">
        <f>IFERROR(O4724/P4724,"-")</f>
        <v>2.4459016393442621</v>
      </c>
      <c r="W4724" s="1" t="str">
        <f t="shared" si="629"/>
        <v>44大分県</v>
      </c>
    </row>
    <row r="4725" spans="1:23" x14ac:dyDescent="0.15">
      <c r="A4725" s="8">
        <f t="shared" si="628"/>
        <v>315</v>
      </c>
      <c r="B4725" s="8">
        <f>B4724</f>
        <v>4405</v>
      </c>
      <c r="D4725" s="65"/>
      <c r="E4725" s="75" t="s">
        <v>32</v>
      </c>
      <c r="F4725" s="76">
        <v>136</v>
      </c>
      <c r="G4725" s="77">
        <f>IFERROR(F4725/P4725,"-")</f>
        <v>0.30425055928411632</v>
      </c>
      <c r="H4725" s="78">
        <v>128</v>
      </c>
      <c r="I4725" s="78">
        <v>171</v>
      </c>
      <c r="J4725" s="78">
        <v>171</v>
      </c>
      <c r="K4725" s="78">
        <v>194</v>
      </c>
      <c r="L4725" s="79">
        <v>171</v>
      </c>
      <c r="M4725" s="80">
        <f>IFERROR(L4725/F4725,"-")</f>
        <v>1.2573529411764706</v>
      </c>
      <c r="N4725" s="81">
        <f>L4725-F4725</f>
        <v>35</v>
      </c>
      <c r="O4725" s="79">
        <v>168</v>
      </c>
      <c r="P4725" s="82">
        <v>447</v>
      </c>
      <c r="Q4725" s="83">
        <f>IFERROR(O4725/P4725,"-")</f>
        <v>0.37583892617449666</v>
      </c>
      <c r="W4725" s="1" t="str">
        <f t="shared" si="629"/>
        <v>44大分県</v>
      </c>
    </row>
    <row r="4726" spans="1:23" ht="14.25" thickBot="1" x14ac:dyDescent="0.2">
      <c r="A4726" s="8">
        <f t="shared" si="628"/>
        <v>315</v>
      </c>
      <c r="B4726" s="8">
        <f>B4725</f>
        <v>4405</v>
      </c>
      <c r="D4726" s="84"/>
      <c r="E4726" s="85" t="s">
        <v>33</v>
      </c>
      <c r="F4726" s="86">
        <v>119</v>
      </c>
      <c r="G4726" s="87">
        <f>IFERROR(F4726/P4726,"-")</f>
        <v>0.9296875</v>
      </c>
      <c r="H4726" s="88">
        <v>119</v>
      </c>
      <c r="I4726" s="88">
        <v>119</v>
      </c>
      <c r="J4726" s="88">
        <v>119</v>
      </c>
      <c r="K4726" s="88">
        <v>102</v>
      </c>
      <c r="L4726" s="89">
        <v>102</v>
      </c>
      <c r="M4726" s="90">
        <f>IFERROR(L4726/F4726,"-")</f>
        <v>0.8571428571428571</v>
      </c>
      <c r="N4726" s="91">
        <f>L4726-F4726</f>
        <v>-17</v>
      </c>
      <c r="O4726" s="89">
        <v>102</v>
      </c>
      <c r="P4726" s="92">
        <v>128</v>
      </c>
      <c r="Q4726" s="93">
        <f>IFERROR(O4726/P4726,"-")</f>
        <v>0.796875</v>
      </c>
      <c r="W4726" s="1" t="str">
        <f t="shared" si="629"/>
        <v>44大分県</v>
      </c>
    </row>
    <row r="4727" spans="1:23" s="5" customFormat="1" x14ac:dyDescent="0.15">
      <c r="A4727" s="94">
        <f t="shared" si="628"/>
        <v>315</v>
      </c>
      <c r="B4727" s="94">
        <f>B4726</f>
        <v>4405</v>
      </c>
      <c r="D4727" s="95"/>
      <c r="E4727" s="96" t="s">
        <v>34</v>
      </c>
      <c r="F4727" s="97">
        <v>1</v>
      </c>
      <c r="G4727" s="98"/>
      <c r="H4727" s="97">
        <v>1</v>
      </c>
      <c r="I4727" s="97">
        <v>1</v>
      </c>
      <c r="J4727" s="97">
        <v>1</v>
      </c>
      <c r="K4727" s="97">
        <v>1</v>
      </c>
      <c r="L4727" s="97">
        <v>1</v>
      </c>
      <c r="M4727" s="99"/>
      <c r="N4727" s="99"/>
      <c r="O4727" s="100"/>
      <c r="P4727" s="100"/>
      <c r="Q4727" s="99"/>
      <c r="W4727" s="5" t="str">
        <f t="shared" si="629"/>
        <v>44大分県</v>
      </c>
    </row>
    <row r="4728" spans="1:23" x14ac:dyDescent="0.15">
      <c r="A4728" s="8">
        <f>(ROW()+12)/15</f>
        <v>316</v>
      </c>
      <c r="B4728" s="8"/>
      <c r="C4728" s="101">
        <f>(ROW()+12)/15</f>
        <v>316</v>
      </c>
      <c r="D4728" s="101"/>
      <c r="R4728" s="1" t="str">
        <f>"（"&amp;H4730&amp;"　"&amp;H4731&amp;"構想区域）"</f>
        <v>（大分県　豊肥構想区域）</v>
      </c>
      <c r="W4728" s="1" t="str">
        <f>TEXT(F4730,"0?")&amp;H4730</f>
        <v>44大分県</v>
      </c>
    </row>
    <row r="4729" spans="1:23" ht="14.25" thickBot="1" x14ac:dyDescent="0.2">
      <c r="A4729" s="8">
        <f t="shared" ref="A4729:A4742" si="630">A4728</f>
        <v>316</v>
      </c>
      <c r="B4729" s="8"/>
      <c r="C4729" s="1" t="s">
        <v>3</v>
      </c>
      <c r="W4729" s="1" t="str">
        <f>W4728</f>
        <v>44大分県</v>
      </c>
    </row>
    <row r="4730" spans="1:23" x14ac:dyDescent="0.15">
      <c r="A4730" s="8">
        <f t="shared" si="630"/>
        <v>316</v>
      </c>
      <c r="B4730" s="8">
        <v>4406</v>
      </c>
      <c r="D4730" s="10" t="s">
        <v>4</v>
      </c>
      <c r="E4730" s="11"/>
      <c r="F4730" s="12">
        <f>QUOTIENT(F4731,100)</f>
        <v>44</v>
      </c>
      <c r="G4730" s="13"/>
      <c r="H4730" s="14" t="s">
        <v>370</v>
      </c>
      <c r="I4730" s="15"/>
      <c r="N4730" s="16"/>
      <c r="W4730" s="1" t="str">
        <f t="shared" ref="W4730:W4742" si="631">W4729</f>
        <v>44大分県</v>
      </c>
    </row>
    <row r="4731" spans="1:23" x14ac:dyDescent="0.15">
      <c r="A4731" s="8">
        <f t="shared" si="630"/>
        <v>316</v>
      </c>
      <c r="B4731" s="8">
        <f>B4730</f>
        <v>4406</v>
      </c>
      <c r="D4731" s="17" t="s">
        <v>5</v>
      </c>
      <c r="E4731" s="18"/>
      <c r="F4731" s="19">
        <f>B4731</f>
        <v>4406</v>
      </c>
      <c r="G4731" s="20"/>
      <c r="H4731" s="21" t="s">
        <v>371</v>
      </c>
      <c r="I4731" s="22"/>
      <c r="N4731" s="16"/>
      <c r="W4731" s="1" t="str">
        <f t="shared" si="631"/>
        <v>44大分県</v>
      </c>
    </row>
    <row r="4732" spans="1:23" x14ac:dyDescent="0.15">
      <c r="A4732" s="8">
        <f t="shared" si="630"/>
        <v>316</v>
      </c>
      <c r="B4732" s="8">
        <f>B4731</f>
        <v>4406</v>
      </c>
      <c r="D4732" s="23" t="s">
        <v>6</v>
      </c>
      <c r="E4732" s="24"/>
      <c r="F4732" s="25">
        <v>5.4027000000000003</v>
      </c>
      <c r="G4732" s="26"/>
      <c r="H4732" s="26"/>
      <c r="I4732" s="27"/>
      <c r="J4732" s="28"/>
      <c r="K4732" s="28"/>
      <c r="M4732" s="28"/>
      <c r="N4732" s="29"/>
      <c r="O4732" s="30" t="s">
        <v>7</v>
      </c>
      <c r="W4732" s="1" t="str">
        <f t="shared" si="631"/>
        <v>44大分県</v>
      </c>
    </row>
    <row r="4733" spans="1:23" ht="14.25" thickBot="1" x14ac:dyDescent="0.2">
      <c r="A4733" s="8">
        <f t="shared" si="630"/>
        <v>316</v>
      </c>
      <c r="B4733" s="8">
        <f>B4732</f>
        <v>4406</v>
      </c>
      <c r="D4733" s="31" t="s">
        <v>8</v>
      </c>
      <c r="E4733" s="32"/>
      <c r="F4733" s="33">
        <v>1080.67</v>
      </c>
      <c r="G4733" s="34"/>
      <c r="H4733" s="34"/>
      <c r="I4733" s="35"/>
      <c r="J4733" s="36"/>
      <c r="K4733" s="36"/>
      <c r="M4733" s="36"/>
      <c r="O4733" s="37">
        <v>-0.32800000000000001</v>
      </c>
      <c r="P4733" s="37"/>
      <c r="W4733" s="1" t="str">
        <f t="shared" si="631"/>
        <v>44大分県</v>
      </c>
    </row>
    <row r="4734" spans="1:23" ht="14.25" thickBot="1" x14ac:dyDescent="0.2">
      <c r="A4734" s="8">
        <f t="shared" si="630"/>
        <v>316</v>
      </c>
      <c r="B4734" s="8"/>
      <c r="C4734" s="1" t="s">
        <v>9</v>
      </c>
      <c r="W4734" s="1" t="str">
        <f t="shared" si="631"/>
        <v>44大分県</v>
      </c>
    </row>
    <row r="4735" spans="1:23" ht="13.5" customHeight="1" x14ac:dyDescent="0.15">
      <c r="A4735" s="8">
        <f t="shared" si="630"/>
        <v>316</v>
      </c>
      <c r="B4735" s="8"/>
      <c r="D4735" s="38"/>
      <c r="E4735" s="39"/>
      <c r="F4735" s="40" t="s">
        <v>10</v>
      </c>
      <c r="G4735" s="41"/>
      <c r="H4735" s="42" t="s">
        <v>11</v>
      </c>
      <c r="I4735" s="42" t="s">
        <v>12</v>
      </c>
      <c r="J4735" s="42" t="s">
        <v>13</v>
      </c>
      <c r="K4735" s="42" t="s">
        <v>14</v>
      </c>
      <c r="L4735" s="43" t="s">
        <v>15</v>
      </c>
      <c r="M4735" s="41"/>
      <c r="N4735" s="41"/>
      <c r="O4735" s="43" t="s">
        <v>16</v>
      </c>
      <c r="P4735" s="41"/>
      <c r="Q4735" s="44"/>
      <c r="W4735" s="1" t="str">
        <f t="shared" si="631"/>
        <v>44大分県</v>
      </c>
    </row>
    <row r="4736" spans="1:23" ht="32.25" thickBot="1" x14ac:dyDescent="0.2">
      <c r="A4736" s="8">
        <f t="shared" si="630"/>
        <v>316</v>
      </c>
      <c r="B4736" s="8"/>
      <c r="D4736" s="45"/>
      <c r="E4736" s="46"/>
      <c r="F4736" s="47" t="s">
        <v>17</v>
      </c>
      <c r="G4736" s="48" t="s">
        <v>18</v>
      </c>
      <c r="H4736" s="49" t="s">
        <v>19</v>
      </c>
      <c r="I4736" s="49" t="s">
        <v>20</v>
      </c>
      <c r="J4736" s="49" t="s">
        <v>21</v>
      </c>
      <c r="K4736" s="49" t="s">
        <v>22</v>
      </c>
      <c r="L4736" s="50" t="s">
        <v>23</v>
      </c>
      <c r="M4736" s="51" t="s">
        <v>24</v>
      </c>
      <c r="N4736" s="52" t="s">
        <v>25</v>
      </c>
      <c r="O4736" s="53" t="s">
        <v>26</v>
      </c>
      <c r="P4736" s="51" t="s">
        <v>27</v>
      </c>
      <c r="Q4736" s="54" t="s">
        <v>28</v>
      </c>
      <c r="W4736" s="1" t="str">
        <f t="shared" si="631"/>
        <v>44大分県</v>
      </c>
    </row>
    <row r="4737" spans="1:23" ht="14.25" thickTop="1" x14ac:dyDescent="0.15">
      <c r="A4737" s="8">
        <f t="shared" si="630"/>
        <v>316</v>
      </c>
      <c r="B4737" s="8">
        <f>B4732</f>
        <v>4406</v>
      </c>
      <c r="D4737" s="55"/>
      <c r="E4737" s="56" t="s">
        <v>29</v>
      </c>
      <c r="F4737" s="57">
        <f>SUM(F4738:F4741)</f>
        <v>848</v>
      </c>
      <c r="G4737" s="58">
        <f>IFERROR(F4737/P4737,"-")</f>
        <v>1.3947368421052631</v>
      </c>
      <c r="H4737" s="59">
        <f>SUM(H4738:H4741)</f>
        <v>866</v>
      </c>
      <c r="I4737" s="59">
        <f>SUM(I4738:I4741)</f>
        <v>807</v>
      </c>
      <c r="J4737" s="59">
        <f>SUM(J4738:J4741)</f>
        <v>852</v>
      </c>
      <c r="K4737" s="59">
        <f>SUM(K4738:K4741)</f>
        <v>820</v>
      </c>
      <c r="L4737" s="60">
        <f>SUM(L4738:L4741)</f>
        <v>937</v>
      </c>
      <c r="M4737" s="61">
        <f>IFERROR(L4737/F4737,"-")</f>
        <v>1.1049528301886793</v>
      </c>
      <c r="N4737" s="62">
        <f>L4737-F4737</f>
        <v>89</v>
      </c>
      <c r="O4737" s="60">
        <f>SUM(O4738:O4741)</f>
        <v>841</v>
      </c>
      <c r="P4737" s="63">
        <f>SUM(P4738:P4741)</f>
        <v>608</v>
      </c>
      <c r="Q4737" s="64">
        <f>IFERROR(O4737/P4737,"-")</f>
        <v>1.3832236842105263</v>
      </c>
      <c r="W4737" s="1" t="str">
        <f t="shared" si="631"/>
        <v>44大分県</v>
      </c>
    </row>
    <row r="4738" spans="1:23" x14ac:dyDescent="0.15">
      <c r="A4738" s="8">
        <f t="shared" si="630"/>
        <v>316</v>
      </c>
      <c r="B4738" s="8">
        <f>B4737</f>
        <v>4406</v>
      </c>
      <c r="D4738" s="65"/>
      <c r="E4738" s="66" t="s">
        <v>30</v>
      </c>
      <c r="F4738" s="67">
        <v>0</v>
      </c>
      <c r="G4738" s="68">
        <f>IFERROR(F4738/P4738,"-")</f>
        <v>0</v>
      </c>
      <c r="H4738" s="69">
        <v>0</v>
      </c>
      <c r="I4738" s="69">
        <v>0</v>
      </c>
      <c r="J4738" s="69">
        <v>0</v>
      </c>
      <c r="K4738" s="69">
        <v>0</v>
      </c>
      <c r="L4738" s="70">
        <v>0</v>
      </c>
      <c r="M4738" s="71" t="str">
        <f>IFERROR(L4738/F4738,"-")</f>
        <v>-</v>
      </c>
      <c r="N4738" s="72">
        <f>L4738-F4738</f>
        <v>0</v>
      </c>
      <c r="O4738" s="70">
        <v>0</v>
      </c>
      <c r="P4738" s="73">
        <v>33</v>
      </c>
      <c r="Q4738" s="74">
        <f>IFERROR(O4738/P4738,"-")</f>
        <v>0</v>
      </c>
      <c r="W4738" s="1" t="str">
        <f t="shared" si="631"/>
        <v>44大分県</v>
      </c>
    </row>
    <row r="4739" spans="1:23" x14ac:dyDescent="0.15">
      <c r="A4739" s="8">
        <f t="shared" si="630"/>
        <v>316</v>
      </c>
      <c r="B4739" s="8">
        <f>B4738</f>
        <v>4406</v>
      </c>
      <c r="D4739" s="65"/>
      <c r="E4739" s="75" t="s">
        <v>31</v>
      </c>
      <c r="F4739" s="76">
        <v>527</v>
      </c>
      <c r="G4739" s="77">
        <f>IFERROR(F4739/P4739,"-")</f>
        <v>2.977401129943503</v>
      </c>
      <c r="H4739" s="78">
        <v>582</v>
      </c>
      <c r="I4739" s="78">
        <v>523</v>
      </c>
      <c r="J4739" s="78">
        <v>534</v>
      </c>
      <c r="K4739" s="78">
        <v>556</v>
      </c>
      <c r="L4739" s="79">
        <v>589</v>
      </c>
      <c r="M4739" s="80">
        <f>IFERROR(L4739/F4739,"-")</f>
        <v>1.1176470588235294</v>
      </c>
      <c r="N4739" s="81">
        <f>L4739-F4739</f>
        <v>62</v>
      </c>
      <c r="O4739" s="79">
        <v>507</v>
      </c>
      <c r="P4739" s="82">
        <v>177</v>
      </c>
      <c r="Q4739" s="83">
        <f>IFERROR(O4739/P4739,"-")</f>
        <v>2.8644067796610169</v>
      </c>
      <c r="W4739" s="1" t="str">
        <f t="shared" si="631"/>
        <v>44大分県</v>
      </c>
    </row>
    <row r="4740" spans="1:23" x14ac:dyDescent="0.15">
      <c r="A4740" s="8">
        <f t="shared" si="630"/>
        <v>316</v>
      </c>
      <c r="B4740" s="8">
        <f>B4739</f>
        <v>4406</v>
      </c>
      <c r="D4740" s="65"/>
      <c r="E4740" s="75" t="s">
        <v>32</v>
      </c>
      <c r="F4740" s="76">
        <v>113</v>
      </c>
      <c r="G4740" s="77">
        <f>IFERROR(F4740/P4740,"-")</f>
        <v>0.50672645739910316</v>
      </c>
      <c r="H4740" s="78">
        <v>57</v>
      </c>
      <c r="I4740" s="78">
        <v>76</v>
      </c>
      <c r="J4740" s="78">
        <v>117</v>
      </c>
      <c r="K4740" s="78">
        <v>79</v>
      </c>
      <c r="L4740" s="79">
        <v>235</v>
      </c>
      <c r="M4740" s="80">
        <f>IFERROR(L4740/F4740,"-")</f>
        <v>2.0796460176991149</v>
      </c>
      <c r="N4740" s="81">
        <f>L4740-F4740</f>
        <v>122</v>
      </c>
      <c r="O4740" s="79">
        <v>240</v>
      </c>
      <c r="P4740" s="82">
        <v>223</v>
      </c>
      <c r="Q4740" s="83">
        <f>IFERROR(O4740/P4740,"-")</f>
        <v>1.0762331838565022</v>
      </c>
      <c r="W4740" s="1" t="str">
        <f t="shared" si="631"/>
        <v>44大分県</v>
      </c>
    </row>
    <row r="4741" spans="1:23" ht="14.25" thickBot="1" x14ac:dyDescent="0.2">
      <c r="A4741" s="8">
        <f t="shared" si="630"/>
        <v>316</v>
      </c>
      <c r="B4741" s="8">
        <f>B4740</f>
        <v>4406</v>
      </c>
      <c r="D4741" s="84"/>
      <c r="E4741" s="85" t="s">
        <v>33</v>
      </c>
      <c r="F4741" s="86">
        <v>208</v>
      </c>
      <c r="G4741" s="87">
        <f>IFERROR(F4741/P4741,"-")</f>
        <v>1.1885714285714286</v>
      </c>
      <c r="H4741" s="88">
        <v>227</v>
      </c>
      <c r="I4741" s="88">
        <v>208</v>
      </c>
      <c r="J4741" s="88">
        <v>201</v>
      </c>
      <c r="K4741" s="88">
        <v>185</v>
      </c>
      <c r="L4741" s="89">
        <v>113</v>
      </c>
      <c r="M4741" s="90">
        <f>IFERROR(L4741/F4741,"-")</f>
        <v>0.54326923076923073</v>
      </c>
      <c r="N4741" s="91">
        <f>L4741-F4741</f>
        <v>-95</v>
      </c>
      <c r="O4741" s="89">
        <v>94</v>
      </c>
      <c r="P4741" s="92">
        <v>175</v>
      </c>
      <c r="Q4741" s="93">
        <f>IFERROR(O4741/P4741,"-")</f>
        <v>0.53714285714285714</v>
      </c>
      <c r="W4741" s="1" t="str">
        <f t="shared" si="631"/>
        <v>44大分県</v>
      </c>
    </row>
    <row r="4742" spans="1:23" s="5" customFormat="1" x14ac:dyDescent="0.15">
      <c r="A4742" s="94">
        <f t="shared" si="630"/>
        <v>316</v>
      </c>
      <c r="B4742" s="94">
        <f>B4741</f>
        <v>4406</v>
      </c>
      <c r="D4742" s="95"/>
      <c r="E4742" s="96" t="s">
        <v>34</v>
      </c>
      <c r="F4742" s="97">
        <v>0.94736842105263153</v>
      </c>
      <c r="G4742" s="98"/>
      <c r="H4742" s="97">
        <v>1</v>
      </c>
      <c r="I4742" s="97">
        <v>0.88235294117647056</v>
      </c>
      <c r="J4742" s="97">
        <v>1</v>
      </c>
      <c r="K4742" s="97">
        <v>1</v>
      </c>
      <c r="L4742" s="97">
        <v>1</v>
      </c>
      <c r="M4742" s="99"/>
      <c r="N4742" s="99"/>
      <c r="O4742" s="100"/>
      <c r="P4742" s="100"/>
      <c r="Q4742" s="99"/>
      <c r="W4742" s="5" t="str">
        <f t="shared" si="631"/>
        <v>44大分県</v>
      </c>
    </row>
    <row r="4743" spans="1:23" x14ac:dyDescent="0.15">
      <c r="A4743" s="8">
        <f>(ROW()+12)/15</f>
        <v>317</v>
      </c>
      <c r="B4743" s="8"/>
      <c r="C4743" s="101">
        <f>(ROW()+12)/15</f>
        <v>317</v>
      </c>
      <c r="D4743" s="101"/>
      <c r="R4743" s="1" t="str">
        <f>"（"&amp;H4745&amp;"　"&amp;H4746&amp;"構想区域）"</f>
        <v>（大分県　西部構想区域）</v>
      </c>
      <c r="W4743" s="1" t="str">
        <f>TEXT(F4745,"0?")&amp;H4745</f>
        <v>44大分県</v>
      </c>
    </row>
    <row r="4744" spans="1:23" ht="14.25" thickBot="1" x14ac:dyDescent="0.2">
      <c r="A4744" s="8">
        <f t="shared" ref="A4744:A4757" si="632">A4743</f>
        <v>317</v>
      </c>
      <c r="B4744" s="8"/>
      <c r="C4744" s="1" t="s">
        <v>3</v>
      </c>
      <c r="W4744" s="1" t="str">
        <f>W4743</f>
        <v>44大分県</v>
      </c>
    </row>
    <row r="4745" spans="1:23" x14ac:dyDescent="0.15">
      <c r="A4745" s="8">
        <f t="shared" si="632"/>
        <v>317</v>
      </c>
      <c r="B4745" s="8">
        <v>4408</v>
      </c>
      <c r="D4745" s="10" t="s">
        <v>4</v>
      </c>
      <c r="E4745" s="11"/>
      <c r="F4745" s="12">
        <f>QUOTIENT(F4746,100)</f>
        <v>44</v>
      </c>
      <c r="G4745" s="13"/>
      <c r="H4745" s="14" t="s">
        <v>370</v>
      </c>
      <c r="I4745" s="15"/>
      <c r="N4745" s="16"/>
      <c r="W4745" s="1" t="str">
        <f t="shared" ref="W4745:W4757" si="633">W4744</f>
        <v>44大分県</v>
      </c>
    </row>
    <row r="4746" spans="1:23" x14ac:dyDescent="0.15">
      <c r="A4746" s="8">
        <f t="shared" si="632"/>
        <v>317</v>
      </c>
      <c r="B4746" s="8">
        <f>B4745</f>
        <v>4408</v>
      </c>
      <c r="D4746" s="17" t="s">
        <v>5</v>
      </c>
      <c r="E4746" s="18"/>
      <c r="F4746" s="19">
        <f>B4746</f>
        <v>4408</v>
      </c>
      <c r="G4746" s="20"/>
      <c r="H4746" s="21" t="s">
        <v>133</v>
      </c>
      <c r="I4746" s="22"/>
      <c r="N4746" s="16"/>
      <c r="W4746" s="1" t="str">
        <f t="shared" si="633"/>
        <v>44大分県</v>
      </c>
    </row>
    <row r="4747" spans="1:23" x14ac:dyDescent="0.15">
      <c r="A4747" s="8">
        <f t="shared" si="632"/>
        <v>317</v>
      </c>
      <c r="B4747" s="8">
        <f>B4746</f>
        <v>4408</v>
      </c>
      <c r="D4747" s="23" t="s">
        <v>6</v>
      </c>
      <c r="E4747" s="24"/>
      <c r="F4747" s="25">
        <v>8.5584000000000007</v>
      </c>
      <c r="G4747" s="26"/>
      <c r="H4747" s="26"/>
      <c r="I4747" s="27"/>
      <c r="J4747" s="28"/>
      <c r="K4747" s="28"/>
      <c r="M4747" s="28"/>
      <c r="N4747" s="29"/>
      <c r="O4747" s="30" t="s">
        <v>7</v>
      </c>
      <c r="W4747" s="1" t="str">
        <f t="shared" si="633"/>
        <v>44大分県</v>
      </c>
    </row>
    <row r="4748" spans="1:23" ht="14.25" thickBot="1" x14ac:dyDescent="0.2">
      <c r="A4748" s="8">
        <f t="shared" si="632"/>
        <v>317</v>
      </c>
      <c r="B4748" s="8">
        <f>B4747</f>
        <v>4408</v>
      </c>
      <c r="D4748" s="31" t="s">
        <v>8</v>
      </c>
      <c r="E4748" s="32"/>
      <c r="F4748" s="33">
        <v>1223.9100000000001</v>
      </c>
      <c r="G4748" s="34"/>
      <c r="H4748" s="34"/>
      <c r="I4748" s="35"/>
      <c r="J4748" s="36"/>
      <c r="K4748" s="36"/>
      <c r="M4748" s="36"/>
      <c r="O4748" s="37">
        <v>-0.23700000000000002</v>
      </c>
      <c r="P4748" s="37"/>
      <c r="W4748" s="1" t="str">
        <f t="shared" si="633"/>
        <v>44大分県</v>
      </c>
    </row>
    <row r="4749" spans="1:23" ht="14.25" thickBot="1" x14ac:dyDescent="0.2">
      <c r="A4749" s="8">
        <f t="shared" si="632"/>
        <v>317</v>
      </c>
      <c r="B4749" s="8"/>
      <c r="C4749" s="1" t="s">
        <v>9</v>
      </c>
      <c r="W4749" s="1" t="str">
        <f t="shared" si="633"/>
        <v>44大分県</v>
      </c>
    </row>
    <row r="4750" spans="1:23" ht="13.5" customHeight="1" x14ac:dyDescent="0.15">
      <c r="A4750" s="8">
        <f t="shared" si="632"/>
        <v>317</v>
      </c>
      <c r="B4750" s="8"/>
      <c r="D4750" s="38"/>
      <c r="E4750" s="39"/>
      <c r="F4750" s="40" t="s">
        <v>10</v>
      </c>
      <c r="G4750" s="41"/>
      <c r="H4750" s="42" t="s">
        <v>11</v>
      </c>
      <c r="I4750" s="42" t="s">
        <v>12</v>
      </c>
      <c r="J4750" s="42" t="s">
        <v>13</v>
      </c>
      <c r="K4750" s="42" t="s">
        <v>14</v>
      </c>
      <c r="L4750" s="43" t="s">
        <v>15</v>
      </c>
      <c r="M4750" s="41"/>
      <c r="N4750" s="41"/>
      <c r="O4750" s="43" t="s">
        <v>16</v>
      </c>
      <c r="P4750" s="41"/>
      <c r="Q4750" s="44"/>
      <c r="W4750" s="1" t="str">
        <f t="shared" si="633"/>
        <v>44大分県</v>
      </c>
    </row>
    <row r="4751" spans="1:23" ht="32.25" thickBot="1" x14ac:dyDescent="0.2">
      <c r="A4751" s="8">
        <f t="shared" si="632"/>
        <v>317</v>
      </c>
      <c r="B4751" s="8"/>
      <c r="D4751" s="45"/>
      <c r="E4751" s="46"/>
      <c r="F4751" s="47" t="s">
        <v>17</v>
      </c>
      <c r="G4751" s="48" t="s">
        <v>18</v>
      </c>
      <c r="H4751" s="49" t="s">
        <v>19</v>
      </c>
      <c r="I4751" s="49" t="s">
        <v>20</v>
      </c>
      <c r="J4751" s="49" t="s">
        <v>21</v>
      </c>
      <c r="K4751" s="49" t="s">
        <v>22</v>
      </c>
      <c r="L4751" s="50" t="s">
        <v>23</v>
      </c>
      <c r="M4751" s="51" t="s">
        <v>24</v>
      </c>
      <c r="N4751" s="52" t="s">
        <v>25</v>
      </c>
      <c r="O4751" s="53" t="s">
        <v>26</v>
      </c>
      <c r="P4751" s="51" t="s">
        <v>27</v>
      </c>
      <c r="Q4751" s="54" t="s">
        <v>28</v>
      </c>
      <c r="W4751" s="1" t="str">
        <f t="shared" si="633"/>
        <v>44大分県</v>
      </c>
    </row>
    <row r="4752" spans="1:23" ht="14.25" thickTop="1" x14ac:dyDescent="0.15">
      <c r="A4752" s="8">
        <f t="shared" si="632"/>
        <v>317</v>
      </c>
      <c r="B4752" s="8">
        <f>B4747</f>
        <v>4408</v>
      </c>
      <c r="D4752" s="55"/>
      <c r="E4752" s="56" t="s">
        <v>29</v>
      </c>
      <c r="F4752" s="57">
        <f>SUM(F4753:F4756)</f>
        <v>1214</v>
      </c>
      <c r="G4752" s="58">
        <f>IFERROR(F4752/P4752,"-")</f>
        <v>1.4987654320987653</v>
      </c>
      <c r="H4752" s="59">
        <f>SUM(H4753:H4756)</f>
        <v>1203</v>
      </c>
      <c r="I4752" s="59">
        <f>SUM(I4753:I4756)</f>
        <v>1116</v>
      </c>
      <c r="J4752" s="59">
        <f>SUM(J4753:J4756)</f>
        <v>1179</v>
      </c>
      <c r="K4752" s="59">
        <f>SUM(K4753:K4756)</f>
        <v>1156</v>
      </c>
      <c r="L4752" s="60">
        <f>SUM(L4753:L4756)</f>
        <v>1235</v>
      </c>
      <c r="M4752" s="61">
        <f>IFERROR(L4752/F4752,"-")</f>
        <v>1.0172981878088962</v>
      </c>
      <c r="N4752" s="62">
        <f>L4752-F4752</f>
        <v>21</v>
      </c>
      <c r="O4752" s="60">
        <f>SUM(O4753:O4756)</f>
        <v>1241</v>
      </c>
      <c r="P4752" s="63">
        <f>SUM(P4753:P4756)</f>
        <v>810</v>
      </c>
      <c r="Q4752" s="64">
        <f>IFERROR(O4752/P4752,"-")</f>
        <v>1.5320987654320988</v>
      </c>
      <c r="W4752" s="1" t="str">
        <f t="shared" si="633"/>
        <v>44大分県</v>
      </c>
    </row>
    <row r="4753" spans="1:23" x14ac:dyDescent="0.15">
      <c r="A4753" s="8">
        <f t="shared" si="632"/>
        <v>317</v>
      </c>
      <c r="B4753" s="8">
        <f>B4752</f>
        <v>4408</v>
      </c>
      <c r="D4753" s="65"/>
      <c r="E4753" s="66" t="s">
        <v>30</v>
      </c>
      <c r="F4753" s="67">
        <v>6</v>
      </c>
      <c r="G4753" s="68">
        <f>IFERROR(F4753/P4753,"-")</f>
        <v>0.10909090909090909</v>
      </c>
      <c r="H4753" s="69">
        <v>6</v>
      </c>
      <c r="I4753" s="69">
        <v>8</v>
      </c>
      <c r="J4753" s="69">
        <v>8</v>
      </c>
      <c r="K4753" s="69">
        <v>8</v>
      </c>
      <c r="L4753" s="70">
        <v>8</v>
      </c>
      <c r="M4753" s="71">
        <f>IFERROR(L4753/F4753,"-")</f>
        <v>1.3333333333333333</v>
      </c>
      <c r="N4753" s="72">
        <f>L4753-F4753</f>
        <v>2</v>
      </c>
      <c r="O4753" s="70">
        <v>8</v>
      </c>
      <c r="P4753" s="73">
        <v>55</v>
      </c>
      <c r="Q4753" s="74">
        <f>IFERROR(O4753/P4753,"-")</f>
        <v>0.14545454545454545</v>
      </c>
      <c r="W4753" s="1" t="str">
        <f t="shared" si="633"/>
        <v>44大分県</v>
      </c>
    </row>
    <row r="4754" spans="1:23" x14ac:dyDescent="0.15">
      <c r="A4754" s="8">
        <f t="shared" si="632"/>
        <v>317</v>
      </c>
      <c r="B4754" s="8">
        <f>B4753</f>
        <v>4408</v>
      </c>
      <c r="D4754" s="65"/>
      <c r="E4754" s="75" t="s">
        <v>31</v>
      </c>
      <c r="F4754" s="76">
        <v>863</v>
      </c>
      <c r="G4754" s="77">
        <f>IFERROR(F4754/P4754,"-")</f>
        <v>3.5224489795918368</v>
      </c>
      <c r="H4754" s="78">
        <v>705</v>
      </c>
      <c r="I4754" s="78">
        <v>474</v>
      </c>
      <c r="J4754" s="78">
        <v>617</v>
      </c>
      <c r="K4754" s="78">
        <v>530</v>
      </c>
      <c r="L4754" s="79">
        <v>541</v>
      </c>
      <c r="M4754" s="80">
        <f>IFERROR(L4754/F4754,"-")</f>
        <v>0.62688296639629204</v>
      </c>
      <c r="N4754" s="81">
        <f>L4754-F4754</f>
        <v>-322</v>
      </c>
      <c r="O4754" s="79">
        <v>481</v>
      </c>
      <c r="P4754" s="82">
        <v>245</v>
      </c>
      <c r="Q4754" s="83">
        <f>IFERROR(O4754/P4754,"-")</f>
        <v>1.963265306122449</v>
      </c>
      <c r="W4754" s="1" t="str">
        <f t="shared" si="633"/>
        <v>44大分県</v>
      </c>
    </row>
    <row r="4755" spans="1:23" x14ac:dyDescent="0.15">
      <c r="A4755" s="8">
        <f t="shared" si="632"/>
        <v>317</v>
      </c>
      <c r="B4755" s="8">
        <f>B4754</f>
        <v>4408</v>
      </c>
      <c r="D4755" s="65"/>
      <c r="E4755" s="75" t="s">
        <v>32</v>
      </c>
      <c r="F4755" s="76">
        <v>162</v>
      </c>
      <c r="G4755" s="77">
        <f>IFERROR(F4755/P4755,"-")</f>
        <v>0.43902439024390244</v>
      </c>
      <c r="H4755" s="78">
        <v>304</v>
      </c>
      <c r="I4755" s="78">
        <v>492</v>
      </c>
      <c r="J4755" s="78">
        <v>360</v>
      </c>
      <c r="K4755" s="78">
        <v>409</v>
      </c>
      <c r="L4755" s="79">
        <v>478</v>
      </c>
      <c r="M4755" s="80">
        <f>IFERROR(L4755/F4755,"-")</f>
        <v>2.9506172839506171</v>
      </c>
      <c r="N4755" s="81">
        <f>L4755-F4755</f>
        <v>316</v>
      </c>
      <c r="O4755" s="79">
        <v>538</v>
      </c>
      <c r="P4755" s="82">
        <v>369</v>
      </c>
      <c r="Q4755" s="83">
        <f>IFERROR(O4755/P4755,"-")</f>
        <v>1.4579945799457994</v>
      </c>
      <c r="W4755" s="1" t="str">
        <f t="shared" si="633"/>
        <v>44大分県</v>
      </c>
    </row>
    <row r="4756" spans="1:23" ht="14.25" thickBot="1" x14ac:dyDescent="0.2">
      <c r="A4756" s="8">
        <f t="shared" si="632"/>
        <v>317</v>
      </c>
      <c r="B4756" s="8">
        <f>B4755</f>
        <v>4408</v>
      </c>
      <c r="D4756" s="84"/>
      <c r="E4756" s="85" t="s">
        <v>33</v>
      </c>
      <c r="F4756" s="86">
        <v>183</v>
      </c>
      <c r="G4756" s="87">
        <f>IFERROR(F4756/P4756,"-")</f>
        <v>1.2978723404255319</v>
      </c>
      <c r="H4756" s="88">
        <v>188</v>
      </c>
      <c r="I4756" s="88">
        <v>142</v>
      </c>
      <c r="J4756" s="88">
        <v>194</v>
      </c>
      <c r="K4756" s="88">
        <v>209</v>
      </c>
      <c r="L4756" s="89">
        <v>208</v>
      </c>
      <c r="M4756" s="90">
        <f>IFERROR(L4756/F4756,"-")</f>
        <v>1.1366120218579234</v>
      </c>
      <c r="N4756" s="91">
        <f>L4756-F4756</f>
        <v>25</v>
      </c>
      <c r="O4756" s="89">
        <v>214</v>
      </c>
      <c r="P4756" s="92">
        <v>141</v>
      </c>
      <c r="Q4756" s="93">
        <f>IFERROR(O4756/P4756,"-")</f>
        <v>1.5177304964539007</v>
      </c>
      <c r="W4756" s="1" t="str">
        <f t="shared" si="633"/>
        <v>44大分県</v>
      </c>
    </row>
    <row r="4757" spans="1:23" s="5" customFormat="1" x14ac:dyDescent="0.15">
      <c r="A4757" s="94">
        <f t="shared" si="632"/>
        <v>317</v>
      </c>
      <c r="B4757" s="94">
        <f>B4756</f>
        <v>4408</v>
      </c>
      <c r="D4757" s="95"/>
      <c r="E4757" s="96" t="s">
        <v>34</v>
      </c>
      <c r="F4757" s="97">
        <v>0.97560975609756095</v>
      </c>
      <c r="G4757" s="98"/>
      <c r="H4757" s="97">
        <v>0.97368421052631582</v>
      </c>
      <c r="I4757" s="97">
        <v>0.94594594594594594</v>
      </c>
      <c r="J4757" s="97">
        <v>1</v>
      </c>
      <c r="K4757" s="97">
        <v>0.97142857142857142</v>
      </c>
      <c r="L4757" s="97">
        <v>1</v>
      </c>
      <c r="M4757" s="99"/>
      <c r="N4757" s="99"/>
      <c r="O4757" s="100"/>
      <c r="P4757" s="100"/>
      <c r="Q4757" s="99"/>
      <c r="W4757" s="5" t="str">
        <f t="shared" si="633"/>
        <v>44大分県</v>
      </c>
    </row>
    <row r="4758" spans="1:23" x14ac:dyDescent="0.15">
      <c r="A4758" s="8">
        <f>(ROW()+12)/15</f>
        <v>318</v>
      </c>
      <c r="B4758" s="8"/>
      <c r="C4758" s="101">
        <f>(ROW()+12)/15</f>
        <v>318</v>
      </c>
      <c r="D4758" s="101"/>
      <c r="R4758" s="1" t="str">
        <f>"（"&amp;H4760&amp;"　"&amp;H4761&amp;"構想区域）"</f>
        <v>（大分県　北部構想区域）</v>
      </c>
      <c r="W4758" s="1" t="str">
        <f>TEXT(F4760,"0?")&amp;H4760</f>
        <v>44大分県</v>
      </c>
    </row>
    <row r="4759" spans="1:23" ht="14.25" thickBot="1" x14ac:dyDescent="0.2">
      <c r="A4759" s="8">
        <f t="shared" ref="A4759:A4772" si="634">A4758</f>
        <v>318</v>
      </c>
      <c r="B4759" s="8"/>
      <c r="C4759" s="1" t="s">
        <v>3</v>
      </c>
      <c r="W4759" s="1" t="str">
        <f>W4758</f>
        <v>44大分県</v>
      </c>
    </row>
    <row r="4760" spans="1:23" x14ac:dyDescent="0.15">
      <c r="A4760" s="8">
        <f t="shared" si="634"/>
        <v>318</v>
      </c>
      <c r="B4760" s="8">
        <v>4409</v>
      </c>
      <c r="D4760" s="10" t="s">
        <v>4</v>
      </c>
      <c r="E4760" s="11"/>
      <c r="F4760" s="12">
        <f>QUOTIENT(F4761,100)</f>
        <v>44</v>
      </c>
      <c r="G4760" s="13"/>
      <c r="H4760" s="14" t="s">
        <v>370</v>
      </c>
      <c r="I4760" s="15"/>
      <c r="N4760" s="16"/>
      <c r="W4760" s="1" t="str">
        <f t="shared" ref="W4760:W4772" si="635">W4759</f>
        <v>44大分県</v>
      </c>
    </row>
    <row r="4761" spans="1:23" x14ac:dyDescent="0.15">
      <c r="A4761" s="8">
        <f t="shared" si="634"/>
        <v>318</v>
      </c>
      <c r="B4761" s="8">
        <f>B4760</f>
        <v>4409</v>
      </c>
      <c r="D4761" s="17" t="s">
        <v>5</v>
      </c>
      <c r="E4761" s="18"/>
      <c r="F4761" s="19">
        <f>B4761</f>
        <v>4409</v>
      </c>
      <c r="G4761" s="20"/>
      <c r="H4761" s="21" t="s">
        <v>135</v>
      </c>
      <c r="I4761" s="22"/>
      <c r="N4761" s="16"/>
      <c r="W4761" s="1" t="str">
        <f t="shared" si="635"/>
        <v>44大分県</v>
      </c>
    </row>
    <row r="4762" spans="1:23" x14ac:dyDescent="0.15">
      <c r="A4762" s="8">
        <f t="shared" si="634"/>
        <v>318</v>
      </c>
      <c r="B4762" s="8">
        <f>B4761</f>
        <v>4409</v>
      </c>
      <c r="D4762" s="23" t="s">
        <v>6</v>
      </c>
      <c r="E4762" s="24"/>
      <c r="F4762" s="25">
        <v>15.7746</v>
      </c>
      <c r="G4762" s="26"/>
      <c r="H4762" s="26"/>
      <c r="I4762" s="27"/>
      <c r="J4762" s="28"/>
      <c r="K4762" s="28"/>
      <c r="M4762" s="28"/>
      <c r="N4762" s="29"/>
      <c r="O4762" s="30" t="s">
        <v>7</v>
      </c>
      <c r="W4762" s="1" t="str">
        <f t="shared" si="635"/>
        <v>44大分県</v>
      </c>
    </row>
    <row r="4763" spans="1:23" ht="14.25" thickBot="1" x14ac:dyDescent="0.2">
      <c r="A4763" s="8">
        <f t="shared" si="634"/>
        <v>318</v>
      </c>
      <c r="B4763" s="8">
        <f>B4762</f>
        <v>4409</v>
      </c>
      <c r="D4763" s="31" t="s">
        <v>8</v>
      </c>
      <c r="E4763" s="32"/>
      <c r="F4763" s="33">
        <v>1136.82</v>
      </c>
      <c r="G4763" s="34"/>
      <c r="H4763" s="34"/>
      <c r="I4763" s="35"/>
      <c r="J4763" s="36"/>
      <c r="K4763" s="36"/>
      <c r="M4763" s="36"/>
      <c r="O4763" s="37">
        <v>-8.0999999999999989E-2</v>
      </c>
      <c r="P4763" s="37"/>
      <c r="W4763" s="1" t="str">
        <f t="shared" si="635"/>
        <v>44大分県</v>
      </c>
    </row>
    <row r="4764" spans="1:23" ht="14.25" thickBot="1" x14ac:dyDescent="0.2">
      <c r="A4764" s="8">
        <f t="shared" si="634"/>
        <v>318</v>
      </c>
      <c r="B4764" s="8"/>
      <c r="C4764" s="1" t="s">
        <v>9</v>
      </c>
      <c r="W4764" s="1" t="str">
        <f t="shared" si="635"/>
        <v>44大分県</v>
      </c>
    </row>
    <row r="4765" spans="1:23" ht="13.5" customHeight="1" x14ac:dyDescent="0.15">
      <c r="A4765" s="8">
        <f t="shared" si="634"/>
        <v>318</v>
      </c>
      <c r="B4765" s="8"/>
      <c r="D4765" s="38"/>
      <c r="E4765" s="39"/>
      <c r="F4765" s="40" t="s">
        <v>10</v>
      </c>
      <c r="G4765" s="41"/>
      <c r="H4765" s="42" t="s">
        <v>11</v>
      </c>
      <c r="I4765" s="42" t="s">
        <v>12</v>
      </c>
      <c r="J4765" s="42" t="s">
        <v>13</v>
      </c>
      <c r="K4765" s="42" t="s">
        <v>14</v>
      </c>
      <c r="L4765" s="43" t="s">
        <v>15</v>
      </c>
      <c r="M4765" s="41"/>
      <c r="N4765" s="41"/>
      <c r="O4765" s="43" t="s">
        <v>16</v>
      </c>
      <c r="P4765" s="41"/>
      <c r="Q4765" s="44"/>
      <c r="W4765" s="1" t="str">
        <f t="shared" si="635"/>
        <v>44大分県</v>
      </c>
    </row>
    <row r="4766" spans="1:23" ht="32.25" thickBot="1" x14ac:dyDescent="0.2">
      <c r="A4766" s="8">
        <f t="shared" si="634"/>
        <v>318</v>
      </c>
      <c r="B4766" s="8"/>
      <c r="D4766" s="45"/>
      <c r="E4766" s="46"/>
      <c r="F4766" s="47" t="s">
        <v>17</v>
      </c>
      <c r="G4766" s="48" t="s">
        <v>18</v>
      </c>
      <c r="H4766" s="49" t="s">
        <v>19</v>
      </c>
      <c r="I4766" s="49" t="s">
        <v>20</v>
      </c>
      <c r="J4766" s="49" t="s">
        <v>21</v>
      </c>
      <c r="K4766" s="49" t="s">
        <v>22</v>
      </c>
      <c r="L4766" s="50" t="s">
        <v>23</v>
      </c>
      <c r="M4766" s="51" t="s">
        <v>24</v>
      </c>
      <c r="N4766" s="52" t="s">
        <v>25</v>
      </c>
      <c r="O4766" s="53" t="s">
        <v>26</v>
      </c>
      <c r="P4766" s="51" t="s">
        <v>27</v>
      </c>
      <c r="Q4766" s="54" t="s">
        <v>28</v>
      </c>
      <c r="W4766" s="1" t="str">
        <f t="shared" si="635"/>
        <v>44大分県</v>
      </c>
    </row>
    <row r="4767" spans="1:23" ht="14.25" thickTop="1" x14ac:dyDescent="0.15">
      <c r="A4767" s="8">
        <f t="shared" si="634"/>
        <v>318</v>
      </c>
      <c r="B4767" s="8">
        <f>B4762</f>
        <v>4409</v>
      </c>
      <c r="D4767" s="55"/>
      <c r="E4767" s="56" t="s">
        <v>29</v>
      </c>
      <c r="F4767" s="57">
        <f>SUM(F4768:F4771)</f>
        <v>2362</v>
      </c>
      <c r="G4767" s="58">
        <f>IFERROR(F4767/P4767,"-")</f>
        <v>1.409307875894988</v>
      </c>
      <c r="H4767" s="59">
        <f>SUM(H4768:H4771)</f>
        <v>2301</v>
      </c>
      <c r="I4767" s="59">
        <f>SUM(I4768:I4771)</f>
        <v>2221</v>
      </c>
      <c r="J4767" s="59">
        <f>SUM(J4768:J4771)</f>
        <v>2210</v>
      </c>
      <c r="K4767" s="59">
        <f>SUM(K4768:K4771)</f>
        <v>2168</v>
      </c>
      <c r="L4767" s="60">
        <f>SUM(L4768:L4771)</f>
        <v>2241</v>
      </c>
      <c r="M4767" s="61">
        <f>IFERROR(L4767/F4767,"-")</f>
        <v>0.94877222692633356</v>
      </c>
      <c r="N4767" s="62">
        <f>L4767-F4767</f>
        <v>-121</v>
      </c>
      <c r="O4767" s="60">
        <f>SUM(O4768:O4771)</f>
        <v>2090</v>
      </c>
      <c r="P4767" s="63">
        <f>SUM(P4768:P4771)</f>
        <v>1676</v>
      </c>
      <c r="Q4767" s="64">
        <f>IFERROR(O4767/P4767,"-")</f>
        <v>1.2470167064439142</v>
      </c>
      <c r="W4767" s="1" t="str">
        <f t="shared" si="635"/>
        <v>44大分県</v>
      </c>
    </row>
    <row r="4768" spans="1:23" x14ac:dyDescent="0.15">
      <c r="A4768" s="8">
        <f t="shared" si="634"/>
        <v>318</v>
      </c>
      <c r="B4768" s="8">
        <f>B4767</f>
        <v>4409</v>
      </c>
      <c r="D4768" s="65"/>
      <c r="E4768" s="66" t="s">
        <v>30</v>
      </c>
      <c r="F4768" s="67">
        <v>0</v>
      </c>
      <c r="G4768" s="68">
        <f>IFERROR(F4768/P4768,"-")</f>
        <v>0</v>
      </c>
      <c r="H4768" s="69">
        <v>7</v>
      </c>
      <c r="I4768" s="69">
        <v>7</v>
      </c>
      <c r="J4768" s="69">
        <v>9</v>
      </c>
      <c r="K4768" s="69">
        <v>9</v>
      </c>
      <c r="L4768" s="70">
        <v>9</v>
      </c>
      <c r="M4768" s="71" t="str">
        <f>IFERROR(L4768/F4768,"-")</f>
        <v>-</v>
      </c>
      <c r="N4768" s="72">
        <f>L4768-F4768</f>
        <v>9</v>
      </c>
      <c r="O4768" s="70">
        <v>9</v>
      </c>
      <c r="P4768" s="73">
        <v>123</v>
      </c>
      <c r="Q4768" s="74">
        <f>IFERROR(O4768/P4768,"-")</f>
        <v>7.3170731707317069E-2</v>
      </c>
      <c r="W4768" s="1" t="str">
        <f t="shared" si="635"/>
        <v>44大分県</v>
      </c>
    </row>
    <row r="4769" spans="1:23" x14ac:dyDescent="0.15">
      <c r="A4769" s="8">
        <f t="shared" si="634"/>
        <v>318</v>
      </c>
      <c r="B4769" s="8">
        <f>B4768</f>
        <v>4409</v>
      </c>
      <c r="D4769" s="65"/>
      <c r="E4769" s="75" t="s">
        <v>31</v>
      </c>
      <c r="F4769" s="76">
        <v>1388</v>
      </c>
      <c r="G4769" s="77">
        <f>IFERROR(F4769/P4769,"-")</f>
        <v>2.1687500000000002</v>
      </c>
      <c r="H4769" s="78">
        <v>1293</v>
      </c>
      <c r="I4769" s="78">
        <v>1274</v>
      </c>
      <c r="J4769" s="78">
        <v>1233</v>
      </c>
      <c r="K4769" s="78">
        <v>1192</v>
      </c>
      <c r="L4769" s="79">
        <v>1211</v>
      </c>
      <c r="M4769" s="80">
        <f>IFERROR(L4769/F4769,"-")</f>
        <v>0.87247838616714701</v>
      </c>
      <c r="N4769" s="81">
        <f>L4769-F4769</f>
        <v>-177</v>
      </c>
      <c r="O4769" s="79">
        <v>1163</v>
      </c>
      <c r="P4769" s="82">
        <v>640</v>
      </c>
      <c r="Q4769" s="83">
        <f>IFERROR(O4769/P4769,"-")</f>
        <v>1.8171875</v>
      </c>
      <c r="W4769" s="1" t="str">
        <f t="shared" si="635"/>
        <v>44大分県</v>
      </c>
    </row>
    <row r="4770" spans="1:23" x14ac:dyDescent="0.15">
      <c r="A4770" s="8">
        <f t="shared" si="634"/>
        <v>318</v>
      </c>
      <c r="B4770" s="8">
        <f>B4769</f>
        <v>4409</v>
      </c>
      <c r="D4770" s="65"/>
      <c r="E4770" s="75" t="s">
        <v>32</v>
      </c>
      <c r="F4770" s="76">
        <v>339</v>
      </c>
      <c r="G4770" s="77">
        <f>IFERROR(F4770/P4770,"-")</f>
        <v>0.60752688172043012</v>
      </c>
      <c r="H4770" s="78">
        <v>485</v>
      </c>
      <c r="I4770" s="78">
        <v>492</v>
      </c>
      <c r="J4770" s="78">
        <v>455</v>
      </c>
      <c r="K4770" s="78">
        <v>433</v>
      </c>
      <c r="L4770" s="79">
        <v>513</v>
      </c>
      <c r="M4770" s="80">
        <f>IFERROR(L4770/F4770,"-")</f>
        <v>1.5132743362831858</v>
      </c>
      <c r="N4770" s="81">
        <f>L4770-F4770</f>
        <v>174</v>
      </c>
      <c r="O4770" s="79">
        <v>482</v>
      </c>
      <c r="P4770" s="82">
        <v>558</v>
      </c>
      <c r="Q4770" s="83">
        <f>IFERROR(O4770/P4770,"-")</f>
        <v>0.86379928315412191</v>
      </c>
      <c r="W4770" s="1" t="str">
        <f t="shared" si="635"/>
        <v>44大分県</v>
      </c>
    </row>
    <row r="4771" spans="1:23" ht="14.25" thickBot="1" x14ac:dyDescent="0.2">
      <c r="A4771" s="8">
        <f t="shared" si="634"/>
        <v>318</v>
      </c>
      <c r="B4771" s="8">
        <f>B4770</f>
        <v>4409</v>
      </c>
      <c r="D4771" s="84"/>
      <c r="E4771" s="85" t="s">
        <v>33</v>
      </c>
      <c r="F4771" s="86">
        <v>635</v>
      </c>
      <c r="G4771" s="87">
        <f>IFERROR(F4771/P4771,"-")</f>
        <v>1.7887323943661972</v>
      </c>
      <c r="H4771" s="88">
        <v>516</v>
      </c>
      <c r="I4771" s="88">
        <v>448</v>
      </c>
      <c r="J4771" s="88">
        <v>513</v>
      </c>
      <c r="K4771" s="88">
        <v>534</v>
      </c>
      <c r="L4771" s="89">
        <v>508</v>
      </c>
      <c r="M4771" s="90">
        <f>IFERROR(L4771/F4771,"-")</f>
        <v>0.8</v>
      </c>
      <c r="N4771" s="91">
        <f>L4771-F4771</f>
        <v>-127</v>
      </c>
      <c r="O4771" s="89">
        <v>436</v>
      </c>
      <c r="P4771" s="92">
        <v>355</v>
      </c>
      <c r="Q4771" s="93">
        <f>IFERROR(O4771/P4771,"-")</f>
        <v>1.228169014084507</v>
      </c>
      <c r="W4771" s="1" t="str">
        <f t="shared" si="635"/>
        <v>44大分県</v>
      </c>
    </row>
    <row r="4772" spans="1:23" s="5" customFormat="1" x14ac:dyDescent="0.15">
      <c r="A4772" s="94">
        <f t="shared" si="634"/>
        <v>318</v>
      </c>
      <c r="B4772" s="94">
        <f>B4771</f>
        <v>4409</v>
      </c>
      <c r="D4772" s="95"/>
      <c r="E4772" s="96" t="s">
        <v>34</v>
      </c>
      <c r="F4772" s="97">
        <v>0.98113207547169812</v>
      </c>
      <c r="G4772" s="98"/>
      <c r="H4772" s="97">
        <v>0.96153846153846156</v>
      </c>
      <c r="I4772" s="97">
        <v>0.92156862745098034</v>
      </c>
      <c r="J4772" s="97">
        <v>0.96</v>
      </c>
      <c r="K4772" s="97">
        <v>0.95833333333333337</v>
      </c>
      <c r="L4772" s="97">
        <v>0.97872340425531912</v>
      </c>
      <c r="M4772" s="99"/>
      <c r="N4772" s="99"/>
      <c r="O4772" s="100"/>
      <c r="P4772" s="100"/>
      <c r="Q4772" s="99"/>
      <c r="W4772" s="5" t="str">
        <f t="shared" si="635"/>
        <v>44大分県</v>
      </c>
    </row>
    <row r="4773" spans="1:23" x14ac:dyDescent="0.15">
      <c r="A4773" s="8">
        <f>(ROW()+12)/15</f>
        <v>319</v>
      </c>
      <c r="B4773" s="8"/>
      <c r="C4773" s="101">
        <f>(ROW()+12)/15</f>
        <v>319</v>
      </c>
      <c r="D4773" s="101"/>
      <c r="R4773" s="1" t="str">
        <f>"（"&amp;H4775&amp;"　"&amp;H4776&amp;"構想区域）"</f>
        <v>（宮崎県　宮崎東諸県構想区域）</v>
      </c>
      <c r="W4773" s="1" t="str">
        <f>TEXT(F4775,"0?")&amp;H4775</f>
        <v>45宮崎県</v>
      </c>
    </row>
    <row r="4774" spans="1:23" ht="14.25" thickBot="1" x14ac:dyDescent="0.2">
      <c r="A4774" s="8">
        <f t="shared" ref="A4774:A4787" si="636">A4773</f>
        <v>319</v>
      </c>
      <c r="B4774" s="8"/>
      <c r="C4774" s="1" t="s">
        <v>3</v>
      </c>
      <c r="W4774" s="1" t="str">
        <f>W4773</f>
        <v>45宮崎県</v>
      </c>
    </row>
    <row r="4775" spans="1:23" x14ac:dyDescent="0.15">
      <c r="A4775" s="8">
        <f t="shared" si="636"/>
        <v>319</v>
      </c>
      <c r="B4775" s="8">
        <v>4501</v>
      </c>
      <c r="D4775" s="10" t="s">
        <v>4</v>
      </c>
      <c r="E4775" s="11"/>
      <c r="F4775" s="12">
        <f>QUOTIENT(F4776,100)</f>
        <v>45</v>
      </c>
      <c r="G4775" s="13"/>
      <c r="H4775" s="14" t="s">
        <v>372</v>
      </c>
      <c r="I4775" s="15"/>
      <c r="N4775" s="16"/>
      <c r="W4775" s="1" t="str">
        <f t="shared" ref="W4775:W4787" si="637">W4774</f>
        <v>45宮崎県</v>
      </c>
    </row>
    <row r="4776" spans="1:23" x14ac:dyDescent="0.15">
      <c r="A4776" s="8">
        <f t="shared" si="636"/>
        <v>319</v>
      </c>
      <c r="B4776" s="8">
        <f>B4775</f>
        <v>4501</v>
      </c>
      <c r="D4776" s="17" t="s">
        <v>5</v>
      </c>
      <c r="E4776" s="18"/>
      <c r="F4776" s="19">
        <f>B4776</f>
        <v>4501</v>
      </c>
      <c r="G4776" s="20"/>
      <c r="H4776" s="21" t="s">
        <v>373</v>
      </c>
      <c r="I4776" s="22"/>
      <c r="N4776" s="16"/>
      <c r="W4776" s="1" t="str">
        <f t="shared" si="637"/>
        <v>45宮崎県</v>
      </c>
    </row>
    <row r="4777" spans="1:23" x14ac:dyDescent="0.15">
      <c r="A4777" s="8">
        <f t="shared" si="636"/>
        <v>319</v>
      </c>
      <c r="B4777" s="8">
        <f>B4776</f>
        <v>4501</v>
      </c>
      <c r="D4777" s="23" t="s">
        <v>6</v>
      </c>
      <c r="E4777" s="24"/>
      <c r="F4777" s="25">
        <v>42.667099999999998</v>
      </c>
      <c r="G4777" s="26"/>
      <c r="H4777" s="26"/>
      <c r="I4777" s="27"/>
      <c r="J4777" s="28"/>
      <c r="K4777" s="28"/>
      <c r="M4777" s="28"/>
      <c r="N4777" s="29"/>
      <c r="O4777" s="30" t="s">
        <v>7</v>
      </c>
      <c r="W4777" s="1" t="str">
        <f t="shared" si="637"/>
        <v>45宮崎県</v>
      </c>
    </row>
    <row r="4778" spans="1:23" ht="14.25" thickBot="1" x14ac:dyDescent="0.2">
      <c r="A4778" s="8">
        <f t="shared" si="636"/>
        <v>319</v>
      </c>
      <c r="B4778" s="8">
        <f>B4777</f>
        <v>4501</v>
      </c>
      <c r="D4778" s="31" t="s">
        <v>8</v>
      </c>
      <c r="E4778" s="32"/>
      <c r="F4778" s="33">
        <v>869.49</v>
      </c>
      <c r="G4778" s="34"/>
      <c r="H4778" s="34"/>
      <c r="I4778" s="35"/>
      <c r="J4778" s="36"/>
      <c r="K4778" s="36"/>
      <c r="M4778" s="36"/>
      <c r="O4778" s="37">
        <v>0.24099999999999996</v>
      </c>
      <c r="P4778" s="37"/>
      <c r="W4778" s="1" t="str">
        <f t="shared" si="637"/>
        <v>45宮崎県</v>
      </c>
    </row>
    <row r="4779" spans="1:23" ht="14.25" thickBot="1" x14ac:dyDescent="0.2">
      <c r="A4779" s="8">
        <f t="shared" si="636"/>
        <v>319</v>
      </c>
      <c r="B4779" s="8"/>
      <c r="C4779" s="1" t="s">
        <v>9</v>
      </c>
      <c r="W4779" s="1" t="str">
        <f t="shared" si="637"/>
        <v>45宮崎県</v>
      </c>
    </row>
    <row r="4780" spans="1:23" ht="13.5" customHeight="1" x14ac:dyDescent="0.15">
      <c r="A4780" s="8">
        <f t="shared" si="636"/>
        <v>319</v>
      </c>
      <c r="B4780" s="8"/>
      <c r="D4780" s="38"/>
      <c r="E4780" s="39"/>
      <c r="F4780" s="40" t="s">
        <v>10</v>
      </c>
      <c r="G4780" s="41"/>
      <c r="H4780" s="42" t="s">
        <v>11</v>
      </c>
      <c r="I4780" s="42" t="s">
        <v>12</v>
      </c>
      <c r="J4780" s="42" t="s">
        <v>13</v>
      </c>
      <c r="K4780" s="42" t="s">
        <v>14</v>
      </c>
      <c r="L4780" s="43" t="s">
        <v>15</v>
      </c>
      <c r="M4780" s="41"/>
      <c r="N4780" s="41"/>
      <c r="O4780" s="43" t="s">
        <v>16</v>
      </c>
      <c r="P4780" s="41"/>
      <c r="Q4780" s="44"/>
      <c r="W4780" s="1" t="str">
        <f t="shared" si="637"/>
        <v>45宮崎県</v>
      </c>
    </row>
    <row r="4781" spans="1:23" ht="32.25" thickBot="1" x14ac:dyDescent="0.2">
      <c r="A4781" s="8">
        <f t="shared" si="636"/>
        <v>319</v>
      </c>
      <c r="B4781" s="8"/>
      <c r="D4781" s="45"/>
      <c r="E4781" s="46"/>
      <c r="F4781" s="47" t="s">
        <v>17</v>
      </c>
      <c r="G4781" s="48" t="s">
        <v>18</v>
      </c>
      <c r="H4781" s="49" t="s">
        <v>19</v>
      </c>
      <c r="I4781" s="49" t="s">
        <v>20</v>
      </c>
      <c r="J4781" s="49" t="s">
        <v>21</v>
      </c>
      <c r="K4781" s="49" t="s">
        <v>22</v>
      </c>
      <c r="L4781" s="50" t="s">
        <v>23</v>
      </c>
      <c r="M4781" s="51" t="s">
        <v>24</v>
      </c>
      <c r="N4781" s="52" t="s">
        <v>25</v>
      </c>
      <c r="O4781" s="53" t="s">
        <v>26</v>
      </c>
      <c r="P4781" s="51" t="s">
        <v>27</v>
      </c>
      <c r="Q4781" s="54" t="s">
        <v>28</v>
      </c>
      <c r="W4781" s="1" t="str">
        <f t="shared" si="637"/>
        <v>45宮崎県</v>
      </c>
    </row>
    <row r="4782" spans="1:23" ht="14.25" thickTop="1" x14ac:dyDescent="0.15">
      <c r="A4782" s="8">
        <f t="shared" si="636"/>
        <v>319</v>
      </c>
      <c r="B4782" s="8">
        <f>B4777</f>
        <v>4501</v>
      </c>
      <c r="D4782" s="55"/>
      <c r="E4782" s="56" t="s">
        <v>29</v>
      </c>
      <c r="F4782" s="57">
        <f>SUM(F4783:F4786)</f>
        <v>6070</v>
      </c>
      <c r="G4782" s="58">
        <f>IFERROR(F4782/P4782,"-")</f>
        <v>1.3652721547458389</v>
      </c>
      <c r="H4782" s="59">
        <f>SUM(H4783:H4786)</f>
        <v>5738</v>
      </c>
      <c r="I4782" s="59">
        <f>SUM(I4783:I4786)</f>
        <v>5564</v>
      </c>
      <c r="J4782" s="59">
        <f>SUM(J4783:J4786)</f>
        <v>5387</v>
      </c>
      <c r="K4782" s="59">
        <f>SUM(K4783:K4786)</f>
        <v>5290</v>
      </c>
      <c r="L4782" s="60">
        <f>SUM(L4783:L4786)</f>
        <v>5236</v>
      </c>
      <c r="M4782" s="61">
        <f>IFERROR(L4782/F4782,"-")</f>
        <v>0.86260296540362436</v>
      </c>
      <c r="N4782" s="62">
        <f>L4782-F4782</f>
        <v>-834</v>
      </c>
      <c r="O4782" s="60">
        <f>SUM(O4783:O4786)</f>
        <v>5081</v>
      </c>
      <c r="P4782" s="63">
        <f>SUM(P4783:P4786)</f>
        <v>4446</v>
      </c>
      <c r="Q4782" s="64">
        <f>IFERROR(O4782/P4782,"-")</f>
        <v>1.1428250112460638</v>
      </c>
      <c r="W4782" s="1" t="str">
        <f t="shared" si="637"/>
        <v>45宮崎県</v>
      </c>
    </row>
    <row r="4783" spans="1:23" x14ac:dyDescent="0.15">
      <c r="A4783" s="8">
        <f t="shared" si="636"/>
        <v>319</v>
      </c>
      <c r="B4783" s="8">
        <f>B4782</f>
        <v>4501</v>
      </c>
      <c r="D4783" s="65"/>
      <c r="E4783" s="66" t="s">
        <v>30</v>
      </c>
      <c r="F4783" s="67">
        <v>707</v>
      </c>
      <c r="G4783" s="68">
        <f>IFERROR(F4783/P4783,"-")</f>
        <v>1.2670250896057347</v>
      </c>
      <c r="H4783" s="69">
        <v>750</v>
      </c>
      <c r="I4783" s="69">
        <v>685</v>
      </c>
      <c r="J4783" s="69">
        <v>682</v>
      </c>
      <c r="K4783" s="69">
        <v>691</v>
      </c>
      <c r="L4783" s="70">
        <v>707</v>
      </c>
      <c r="M4783" s="71">
        <f>IFERROR(L4783/F4783,"-")</f>
        <v>1</v>
      </c>
      <c r="N4783" s="72">
        <f>L4783-F4783</f>
        <v>0</v>
      </c>
      <c r="O4783" s="70">
        <v>715</v>
      </c>
      <c r="P4783" s="73">
        <v>558</v>
      </c>
      <c r="Q4783" s="74">
        <f>IFERROR(O4783/P4783,"-")</f>
        <v>1.2813620071684588</v>
      </c>
      <c r="W4783" s="1" t="str">
        <f t="shared" si="637"/>
        <v>45宮崎県</v>
      </c>
    </row>
    <row r="4784" spans="1:23" x14ac:dyDescent="0.15">
      <c r="A4784" s="8">
        <f t="shared" si="636"/>
        <v>319</v>
      </c>
      <c r="B4784" s="8">
        <f>B4783</f>
        <v>4501</v>
      </c>
      <c r="D4784" s="65"/>
      <c r="E4784" s="75" t="s">
        <v>31</v>
      </c>
      <c r="F4784" s="76">
        <v>3036</v>
      </c>
      <c r="G4784" s="77">
        <f>IFERROR(F4784/P4784,"-")</f>
        <v>1.8951310861423221</v>
      </c>
      <c r="H4784" s="78">
        <v>2777</v>
      </c>
      <c r="I4784" s="78">
        <v>2705</v>
      </c>
      <c r="J4784" s="78">
        <v>2674</v>
      </c>
      <c r="K4784" s="78">
        <v>2673</v>
      </c>
      <c r="L4784" s="79">
        <v>2517</v>
      </c>
      <c r="M4784" s="80">
        <f>IFERROR(L4784/F4784,"-")</f>
        <v>0.82905138339920947</v>
      </c>
      <c r="N4784" s="81">
        <f>L4784-F4784</f>
        <v>-519</v>
      </c>
      <c r="O4784" s="79">
        <v>2454</v>
      </c>
      <c r="P4784" s="82">
        <v>1602</v>
      </c>
      <c r="Q4784" s="83">
        <f>IFERROR(O4784/P4784,"-")</f>
        <v>1.5318352059925093</v>
      </c>
      <c r="W4784" s="1" t="str">
        <f t="shared" si="637"/>
        <v>45宮崎県</v>
      </c>
    </row>
    <row r="4785" spans="1:23" x14ac:dyDescent="0.15">
      <c r="A4785" s="8">
        <f t="shared" si="636"/>
        <v>319</v>
      </c>
      <c r="B4785" s="8">
        <f>B4784</f>
        <v>4501</v>
      </c>
      <c r="D4785" s="65"/>
      <c r="E4785" s="75" t="s">
        <v>32</v>
      </c>
      <c r="F4785" s="76">
        <v>766</v>
      </c>
      <c r="G4785" s="77">
        <f>IFERROR(F4785/P4785,"-")</f>
        <v>0.5785498489425982</v>
      </c>
      <c r="H4785" s="78">
        <v>908</v>
      </c>
      <c r="I4785" s="78">
        <v>780</v>
      </c>
      <c r="J4785" s="78">
        <v>789</v>
      </c>
      <c r="K4785" s="78">
        <v>837</v>
      </c>
      <c r="L4785" s="79">
        <v>807</v>
      </c>
      <c r="M4785" s="80">
        <f>IFERROR(L4785/F4785,"-")</f>
        <v>1.0535248041775458</v>
      </c>
      <c r="N4785" s="81">
        <f>L4785-F4785</f>
        <v>41</v>
      </c>
      <c r="O4785" s="79">
        <v>897</v>
      </c>
      <c r="P4785" s="82">
        <v>1324</v>
      </c>
      <c r="Q4785" s="83">
        <f>IFERROR(O4785/P4785,"-")</f>
        <v>0.67749244712990941</v>
      </c>
      <c r="W4785" s="1" t="str">
        <f t="shared" si="637"/>
        <v>45宮崎県</v>
      </c>
    </row>
    <row r="4786" spans="1:23" ht="14.25" thickBot="1" x14ac:dyDescent="0.2">
      <c r="A4786" s="8">
        <f t="shared" si="636"/>
        <v>319</v>
      </c>
      <c r="B4786" s="8">
        <f>B4785</f>
        <v>4501</v>
      </c>
      <c r="D4786" s="84"/>
      <c r="E4786" s="85" t="s">
        <v>33</v>
      </c>
      <c r="F4786" s="86">
        <v>1561</v>
      </c>
      <c r="G4786" s="87">
        <f>IFERROR(F4786/P4786,"-")</f>
        <v>1.6226611226611227</v>
      </c>
      <c r="H4786" s="88">
        <v>1303</v>
      </c>
      <c r="I4786" s="88">
        <v>1394</v>
      </c>
      <c r="J4786" s="88">
        <v>1242</v>
      </c>
      <c r="K4786" s="88">
        <v>1089</v>
      </c>
      <c r="L4786" s="89">
        <v>1205</v>
      </c>
      <c r="M4786" s="90">
        <f>IFERROR(L4786/F4786,"-")</f>
        <v>0.77194106342088409</v>
      </c>
      <c r="N4786" s="91">
        <f>L4786-F4786</f>
        <v>-356</v>
      </c>
      <c r="O4786" s="89">
        <v>1015</v>
      </c>
      <c r="P4786" s="92">
        <v>962</v>
      </c>
      <c r="Q4786" s="93">
        <f>IFERROR(O4786/P4786,"-")</f>
        <v>1.0550935550935552</v>
      </c>
      <c r="W4786" s="1" t="str">
        <f t="shared" si="637"/>
        <v>45宮崎県</v>
      </c>
    </row>
    <row r="4787" spans="1:23" s="5" customFormat="1" x14ac:dyDescent="0.15">
      <c r="A4787" s="94">
        <f t="shared" si="636"/>
        <v>319</v>
      </c>
      <c r="B4787" s="94">
        <f>B4786</f>
        <v>4501</v>
      </c>
      <c r="D4787" s="95"/>
      <c r="E4787" s="96" t="s">
        <v>34</v>
      </c>
      <c r="F4787" s="97">
        <v>1</v>
      </c>
      <c r="G4787" s="98"/>
      <c r="H4787" s="97">
        <v>0.96808510638297873</v>
      </c>
      <c r="I4787" s="97">
        <v>0.89130434782608692</v>
      </c>
      <c r="J4787" s="97">
        <v>0.9213483146067416</v>
      </c>
      <c r="K4787" s="97">
        <v>0.97590361445783136</v>
      </c>
      <c r="L4787" s="97">
        <v>0.93902439024390238</v>
      </c>
      <c r="M4787" s="99"/>
      <c r="N4787" s="99"/>
      <c r="O4787" s="100"/>
      <c r="P4787" s="100"/>
      <c r="Q4787" s="99"/>
      <c r="W4787" s="5" t="str">
        <f t="shared" si="637"/>
        <v>45宮崎県</v>
      </c>
    </row>
    <row r="4788" spans="1:23" x14ac:dyDescent="0.15">
      <c r="A4788" s="8">
        <f>(ROW()+12)/15</f>
        <v>320</v>
      </c>
      <c r="B4788" s="8"/>
      <c r="C4788" s="101">
        <f>(ROW()+12)/15</f>
        <v>320</v>
      </c>
      <c r="D4788" s="101"/>
      <c r="R4788" s="1" t="str">
        <f>"（"&amp;H4790&amp;"　"&amp;H4791&amp;"構想区域）"</f>
        <v>（宮崎県　都城北諸県構想区域）</v>
      </c>
      <c r="W4788" s="1" t="str">
        <f>TEXT(F4790,"0?")&amp;H4790</f>
        <v>45宮崎県</v>
      </c>
    </row>
    <row r="4789" spans="1:23" ht="14.25" thickBot="1" x14ac:dyDescent="0.2">
      <c r="A4789" s="8">
        <f t="shared" ref="A4789:A4802" si="638">A4788</f>
        <v>320</v>
      </c>
      <c r="B4789" s="8"/>
      <c r="C4789" s="1" t="s">
        <v>3</v>
      </c>
      <c r="W4789" s="1" t="str">
        <f>W4788</f>
        <v>45宮崎県</v>
      </c>
    </row>
    <row r="4790" spans="1:23" x14ac:dyDescent="0.15">
      <c r="A4790" s="8">
        <f t="shared" si="638"/>
        <v>320</v>
      </c>
      <c r="B4790" s="8">
        <v>4502</v>
      </c>
      <c r="D4790" s="10" t="s">
        <v>4</v>
      </c>
      <c r="E4790" s="11"/>
      <c r="F4790" s="12">
        <f>QUOTIENT(F4791,100)</f>
        <v>45</v>
      </c>
      <c r="G4790" s="13"/>
      <c r="H4790" s="14" t="s">
        <v>372</v>
      </c>
      <c r="I4790" s="15"/>
      <c r="N4790" s="16"/>
      <c r="W4790" s="1" t="str">
        <f t="shared" ref="W4790:W4802" si="639">W4789</f>
        <v>45宮崎県</v>
      </c>
    </row>
    <row r="4791" spans="1:23" x14ac:dyDescent="0.15">
      <c r="A4791" s="8">
        <f t="shared" si="638"/>
        <v>320</v>
      </c>
      <c r="B4791" s="8">
        <f>B4790</f>
        <v>4502</v>
      </c>
      <c r="D4791" s="17" t="s">
        <v>5</v>
      </c>
      <c r="E4791" s="18"/>
      <c r="F4791" s="19">
        <f>B4791</f>
        <v>4502</v>
      </c>
      <c r="G4791" s="20"/>
      <c r="H4791" s="21" t="s">
        <v>374</v>
      </c>
      <c r="I4791" s="22"/>
      <c r="N4791" s="16"/>
      <c r="W4791" s="1" t="str">
        <f t="shared" si="639"/>
        <v>45宮崎県</v>
      </c>
    </row>
    <row r="4792" spans="1:23" x14ac:dyDescent="0.15">
      <c r="A4792" s="8">
        <f t="shared" si="638"/>
        <v>320</v>
      </c>
      <c r="B4792" s="8">
        <f>B4791</f>
        <v>4502</v>
      </c>
      <c r="D4792" s="23" t="s">
        <v>6</v>
      </c>
      <c r="E4792" s="24"/>
      <c r="F4792" s="25">
        <v>18.623100000000001</v>
      </c>
      <c r="G4792" s="26"/>
      <c r="H4792" s="26"/>
      <c r="I4792" s="27"/>
      <c r="J4792" s="28"/>
      <c r="K4792" s="28"/>
      <c r="M4792" s="28"/>
      <c r="N4792" s="29"/>
      <c r="O4792" s="30" t="s">
        <v>7</v>
      </c>
      <c r="W4792" s="1" t="str">
        <f t="shared" si="639"/>
        <v>45宮崎県</v>
      </c>
    </row>
    <row r="4793" spans="1:23" ht="14.25" thickBot="1" x14ac:dyDescent="0.2">
      <c r="A4793" s="8">
        <f t="shared" si="638"/>
        <v>320</v>
      </c>
      <c r="B4793" s="8">
        <f>B4792</f>
        <v>4502</v>
      </c>
      <c r="D4793" s="31" t="s">
        <v>8</v>
      </c>
      <c r="E4793" s="32"/>
      <c r="F4793" s="33">
        <v>763.38</v>
      </c>
      <c r="G4793" s="34"/>
      <c r="H4793" s="34"/>
      <c r="I4793" s="35"/>
      <c r="J4793" s="36"/>
      <c r="K4793" s="36"/>
      <c r="M4793" s="36"/>
      <c r="O4793" s="37">
        <v>5.8000000000000024E-2</v>
      </c>
      <c r="P4793" s="37"/>
      <c r="W4793" s="1" t="str">
        <f t="shared" si="639"/>
        <v>45宮崎県</v>
      </c>
    </row>
    <row r="4794" spans="1:23" ht="14.25" thickBot="1" x14ac:dyDescent="0.2">
      <c r="A4794" s="8">
        <f t="shared" si="638"/>
        <v>320</v>
      </c>
      <c r="B4794" s="8"/>
      <c r="C4794" s="1" t="s">
        <v>9</v>
      </c>
      <c r="W4794" s="1" t="str">
        <f t="shared" si="639"/>
        <v>45宮崎県</v>
      </c>
    </row>
    <row r="4795" spans="1:23" ht="13.5" customHeight="1" x14ac:dyDescent="0.15">
      <c r="A4795" s="8">
        <f t="shared" si="638"/>
        <v>320</v>
      </c>
      <c r="B4795" s="8"/>
      <c r="D4795" s="38"/>
      <c r="E4795" s="39"/>
      <c r="F4795" s="40" t="s">
        <v>10</v>
      </c>
      <c r="G4795" s="41"/>
      <c r="H4795" s="42" t="s">
        <v>11</v>
      </c>
      <c r="I4795" s="42" t="s">
        <v>12</v>
      </c>
      <c r="J4795" s="42" t="s">
        <v>13</v>
      </c>
      <c r="K4795" s="42" t="s">
        <v>14</v>
      </c>
      <c r="L4795" s="43" t="s">
        <v>15</v>
      </c>
      <c r="M4795" s="41"/>
      <c r="N4795" s="41"/>
      <c r="O4795" s="43" t="s">
        <v>16</v>
      </c>
      <c r="P4795" s="41"/>
      <c r="Q4795" s="44"/>
      <c r="W4795" s="1" t="str">
        <f t="shared" si="639"/>
        <v>45宮崎県</v>
      </c>
    </row>
    <row r="4796" spans="1:23" ht="32.25" thickBot="1" x14ac:dyDescent="0.2">
      <c r="A4796" s="8">
        <f t="shared" si="638"/>
        <v>320</v>
      </c>
      <c r="B4796" s="8"/>
      <c r="D4796" s="45"/>
      <c r="E4796" s="46"/>
      <c r="F4796" s="47" t="s">
        <v>17</v>
      </c>
      <c r="G4796" s="48" t="s">
        <v>18</v>
      </c>
      <c r="H4796" s="49" t="s">
        <v>19</v>
      </c>
      <c r="I4796" s="49" t="s">
        <v>20</v>
      </c>
      <c r="J4796" s="49" t="s">
        <v>21</v>
      </c>
      <c r="K4796" s="49" t="s">
        <v>22</v>
      </c>
      <c r="L4796" s="50" t="s">
        <v>23</v>
      </c>
      <c r="M4796" s="51" t="s">
        <v>24</v>
      </c>
      <c r="N4796" s="52" t="s">
        <v>25</v>
      </c>
      <c r="O4796" s="53" t="s">
        <v>26</v>
      </c>
      <c r="P4796" s="51" t="s">
        <v>27</v>
      </c>
      <c r="Q4796" s="54" t="s">
        <v>28</v>
      </c>
      <c r="W4796" s="1" t="str">
        <f t="shared" si="639"/>
        <v>45宮崎県</v>
      </c>
    </row>
    <row r="4797" spans="1:23" ht="14.25" thickTop="1" x14ac:dyDescent="0.15">
      <c r="A4797" s="8">
        <f t="shared" si="638"/>
        <v>320</v>
      </c>
      <c r="B4797" s="8">
        <f>B4792</f>
        <v>4502</v>
      </c>
      <c r="D4797" s="55"/>
      <c r="E4797" s="56" t="s">
        <v>29</v>
      </c>
      <c r="F4797" s="57">
        <f>SUM(F4798:F4801)</f>
        <v>2820</v>
      </c>
      <c r="G4797" s="58">
        <f>IFERROR(F4797/P4797,"-")</f>
        <v>1.4741244119184527</v>
      </c>
      <c r="H4797" s="59">
        <f>SUM(H4798:H4801)</f>
        <v>2657</v>
      </c>
      <c r="I4797" s="59">
        <f>SUM(I4798:I4801)</f>
        <v>2681</v>
      </c>
      <c r="J4797" s="59">
        <f>SUM(J4798:J4801)</f>
        <v>2663</v>
      </c>
      <c r="K4797" s="59">
        <f>SUM(K4798:K4801)</f>
        <v>2624</v>
      </c>
      <c r="L4797" s="60">
        <f>SUM(L4798:L4801)</f>
        <v>2621</v>
      </c>
      <c r="M4797" s="61">
        <f>IFERROR(L4797/F4797,"-")</f>
        <v>0.92943262411347516</v>
      </c>
      <c r="N4797" s="62">
        <f>L4797-F4797</f>
        <v>-199</v>
      </c>
      <c r="O4797" s="60">
        <f>SUM(O4798:O4801)</f>
        <v>2554</v>
      </c>
      <c r="P4797" s="63">
        <f>SUM(P4798:P4801)</f>
        <v>1913</v>
      </c>
      <c r="Q4797" s="64">
        <f>IFERROR(O4797/P4797,"-")</f>
        <v>1.3350757971772085</v>
      </c>
      <c r="W4797" s="1" t="str">
        <f t="shared" si="639"/>
        <v>45宮崎県</v>
      </c>
    </row>
    <row r="4798" spans="1:23" x14ac:dyDescent="0.15">
      <c r="A4798" s="8">
        <f t="shared" si="638"/>
        <v>320</v>
      </c>
      <c r="B4798" s="8">
        <f>B4797</f>
        <v>4502</v>
      </c>
      <c r="D4798" s="65"/>
      <c r="E4798" s="66" t="s">
        <v>30</v>
      </c>
      <c r="F4798" s="67">
        <v>9</v>
      </c>
      <c r="G4798" s="68">
        <f>IFERROR(F4798/P4798,"-")</f>
        <v>4.1284403669724773E-2</v>
      </c>
      <c r="H4798" s="69">
        <v>45</v>
      </c>
      <c r="I4798" s="69">
        <v>45</v>
      </c>
      <c r="J4798" s="69">
        <v>45</v>
      </c>
      <c r="K4798" s="69">
        <v>33</v>
      </c>
      <c r="L4798" s="70">
        <v>33</v>
      </c>
      <c r="M4798" s="71">
        <f>IFERROR(L4798/F4798,"-")</f>
        <v>3.6666666666666665</v>
      </c>
      <c r="N4798" s="72">
        <f>L4798-F4798</f>
        <v>24</v>
      </c>
      <c r="O4798" s="70">
        <v>45</v>
      </c>
      <c r="P4798" s="73">
        <v>218</v>
      </c>
      <c r="Q4798" s="74">
        <f>IFERROR(O4798/P4798,"-")</f>
        <v>0.20642201834862386</v>
      </c>
      <c r="W4798" s="1" t="str">
        <f t="shared" si="639"/>
        <v>45宮崎県</v>
      </c>
    </row>
    <row r="4799" spans="1:23" x14ac:dyDescent="0.15">
      <c r="A4799" s="8">
        <f t="shared" si="638"/>
        <v>320</v>
      </c>
      <c r="B4799" s="8">
        <f>B4798</f>
        <v>4502</v>
      </c>
      <c r="D4799" s="65"/>
      <c r="E4799" s="75" t="s">
        <v>31</v>
      </c>
      <c r="F4799" s="76">
        <v>1971</v>
      </c>
      <c r="G4799" s="77">
        <f>IFERROR(F4799/P4799,"-")</f>
        <v>2.915680473372781</v>
      </c>
      <c r="H4799" s="78">
        <v>1750</v>
      </c>
      <c r="I4799" s="78">
        <v>1750</v>
      </c>
      <c r="J4799" s="78">
        <v>1712</v>
      </c>
      <c r="K4799" s="78">
        <v>1768</v>
      </c>
      <c r="L4799" s="79">
        <v>1816</v>
      </c>
      <c r="M4799" s="80">
        <f>IFERROR(L4799/F4799,"-")</f>
        <v>0.92135971588026377</v>
      </c>
      <c r="N4799" s="81">
        <f>L4799-F4799</f>
        <v>-155</v>
      </c>
      <c r="O4799" s="79">
        <v>1722</v>
      </c>
      <c r="P4799" s="82">
        <v>676</v>
      </c>
      <c r="Q4799" s="83">
        <f>IFERROR(O4799/P4799,"-")</f>
        <v>2.5473372781065087</v>
      </c>
      <c r="W4799" s="1" t="str">
        <f t="shared" si="639"/>
        <v>45宮崎県</v>
      </c>
    </row>
    <row r="4800" spans="1:23" x14ac:dyDescent="0.15">
      <c r="A4800" s="8">
        <f t="shared" si="638"/>
        <v>320</v>
      </c>
      <c r="B4800" s="8">
        <f>B4799</f>
        <v>4502</v>
      </c>
      <c r="D4800" s="65"/>
      <c r="E4800" s="75" t="s">
        <v>32</v>
      </c>
      <c r="F4800" s="76">
        <v>311</v>
      </c>
      <c r="G4800" s="77">
        <f>IFERROR(F4800/P4800,"-")</f>
        <v>0.42027027027027025</v>
      </c>
      <c r="H4800" s="78">
        <v>422</v>
      </c>
      <c r="I4800" s="78">
        <v>395</v>
      </c>
      <c r="J4800" s="78">
        <v>458</v>
      </c>
      <c r="K4800" s="78">
        <v>496</v>
      </c>
      <c r="L4800" s="79">
        <v>384</v>
      </c>
      <c r="M4800" s="80">
        <f>IFERROR(L4800/F4800,"-")</f>
        <v>1.234726688102894</v>
      </c>
      <c r="N4800" s="81">
        <f>L4800-F4800</f>
        <v>73</v>
      </c>
      <c r="O4800" s="79">
        <v>407</v>
      </c>
      <c r="P4800" s="82">
        <v>740</v>
      </c>
      <c r="Q4800" s="83">
        <f>IFERROR(O4800/P4800,"-")</f>
        <v>0.55000000000000004</v>
      </c>
      <c r="W4800" s="1" t="str">
        <f t="shared" si="639"/>
        <v>45宮崎県</v>
      </c>
    </row>
    <row r="4801" spans="1:23" ht="14.25" thickBot="1" x14ac:dyDescent="0.2">
      <c r="A4801" s="8">
        <f t="shared" si="638"/>
        <v>320</v>
      </c>
      <c r="B4801" s="8">
        <f>B4800</f>
        <v>4502</v>
      </c>
      <c r="D4801" s="84"/>
      <c r="E4801" s="85" t="s">
        <v>33</v>
      </c>
      <c r="F4801" s="86">
        <v>529</v>
      </c>
      <c r="G4801" s="87">
        <f>IFERROR(F4801/P4801,"-")</f>
        <v>1.8960573476702509</v>
      </c>
      <c r="H4801" s="88">
        <v>440</v>
      </c>
      <c r="I4801" s="88">
        <v>491</v>
      </c>
      <c r="J4801" s="88">
        <v>448</v>
      </c>
      <c r="K4801" s="88">
        <v>327</v>
      </c>
      <c r="L4801" s="89">
        <v>388</v>
      </c>
      <c r="M4801" s="90">
        <f>IFERROR(L4801/F4801,"-")</f>
        <v>0.73345935727788281</v>
      </c>
      <c r="N4801" s="91">
        <f>L4801-F4801</f>
        <v>-141</v>
      </c>
      <c r="O4801" s="89">
        <v>380</v>
      </c>
      <c r="P4801" s="92">
        <v>279</v>
      </c>
      <c r="Q4801" s="93">
        <f>IFERROR(O4801/P4801,"-")</f>
        <v>1.3620071684587813</v>
      </c>
      <c r="W4801" s="1" t="str">
        <f t="shared" si="639"/>
        <v>45宮崎県</v>
      </c>
    </row>
    <row r="4802" spans="1:23" s="5" customFormat="1" x14ac:dyDescent="0.15">
      <c r="A4802" s="94">
        <f t="shared" si="638"/>
        <v>320</v>
      </c>
      <c r="B4802" s="94">
        <f>B4801</f>
        <v>4502</v>
      </c>
      <c r="D4802" s="95"/>
      <c r="E4802" s="96" t="s">
        <v>34</v>
      </c>
      <c r="F4802" s="97">
        <v>1</v>
      </c>
      <c r="G4802" s="98"/>
      <c r="H4802" s="97">
        <v>1</v>
      </c>
      <c r="I4802" s="97">
        <v>0.96825396825396826</v>
      </c>
      <c r="J4802" s="97">
        <v>0.98360655737704916</v>
      </c>
      <c r="K4802" s="97">
        <v>0.98360655737704916</v>
      </c>
      <c r="L4802" s="97">
        <v>0.98333333333333328</v>
      </c>
      <c r="M4802" s="99"/>
      <c r="N4802" s="99"/>
      <c r="O4802" s="100"/>
      <c r="P4802" s="100"/>
      <c r="Q4802" s="99"/>
      <c r="W4802" s="5" t="str">
        <f t="shared" si="639"/>
        <v>45宮崎県</v>
      </c>
    </row>
    <row r="4803" spans="1:23" x14ac:dyDescent="0.15">
      <c r="A4803" s="8">
        <f>(ROW()+12)/15</f>
        <v>321</v>
      </c>
      <c r="B4803" s="8"/>
      <c r="C4803" s="101">
        <f>(ROW()+12)/15</f>
        <v>321</v>
      </c>
      <c r="D4803" s="101"/>
      <c r="R4803" s="1" t="str">
        <f>"（"&amp;H4805&amp;"　"&amp;H4806&amp;"構想区域）"</f>
        <v>（宮崎県　延岡西臼杵構想区域）</v>
      </c>
      <c r="W4803" s="1" t="str">
        <f>TEXT(F4805,"0?")&amp;H4805</f>
        <v>45宮崎県</v>
      </c>
    </row>
    <row r="4804" spans="1:23" ht="14.25" thickBot="1" x14ac:dyDescent="0.2">
      <c r="A4804" s="8">
        <f t="shared" ref="A4804:A4817" si="640">A4803</f>
        <v>321</v>
      </c>
      <c r="B4804" s="8"/>
      <c r="C4804" s="1" t="s">
        <v>3</v>
      </c>
      <c r="W4804" s="1" t="str">
        <f>W4803</f>
        <v>45宮崎県</v>
      </c>
    </row>
    <row r="4805" spans="1:23" x14ac:dyDescent="0.15">
      <c r="A4805" s="8">
        <f t="shared" si="640"/>
        <v>321</v>
      </c>
      <c r="B4805" s="8">
        <v>4503</v>
      </c>
      <c r="D4805" s="10" t="s">
        <v>4</v>
      </c>
      <c r="E4805" s="11"/>
      <c r="F4805" s="12">
        <f>QUOTIENT(F4806,100)</f>
        <v>45</v>
      </c>
      <c r="G4805" s="13"/>
      <c r="H4805" s="14" t="s">
        <v>372</v>
      </c>
      <c r="I4805" s="15"/>
      <c r="N4805" s="16"/>
      <c r="W4805" s="1" t="str">
        <f t="shared" ref="W4805:W4817" si="641">W4804</f>
        <v>45宮崎県</v>
      </c>
    </row>
    <row r="4806" spans="1:23" x14ac:dyDescent="0.15">
      <c r="A4806" s="8">
        <f t="shared" si="640"/>
        <v>321</v>
      </c>
      <c r="B4806" s="8">
        <f>B4805</f>
        <v>4503</v>
      </c>
      <c r="D4806" s="17" t="s">
        <v>5</v>
      </c>
      <c r="E4806" s="18"/>
      <c r="F4806" s="19">
        <f>B4806</f>
        <v>4503</v>
      </c>
      <c r="G4806" s="20"/>
      <c r="H4806" s="21" t="s">
        <v>375</v>
      </c>
      <c r="I4806" s="22"/>
      <c r="N4806" s="16"/>
      <c r="W4806" s="1" t="str">
        <f t="shared" si="641"/>
        <v>45宮崎県</v>
      </c>
    </row>
    <row r="4807" spans="1:23" x14ac:dyDescent="0.15">
      <c r="A4807" s="8">
        <f t="shared" si="640"/>
        <v>321</v>
      </c>
      <c r="B4807" s="8">
        <f>B4806</f>
        <v>4503</v>
      </c>
      <c r="D4807" s="23" t="s">
        <v>6</v>
      </c>
      <c r="E4807" s="24"/>
      <c r="F4807" s="25">
        <v>13.7143</v>
      </c>
      <c r="G4807" s="26"/>
      <c r="H4807" s="26"/>
      <c r="I4807" s="27"/>
      <c r="J4807" s="28"/>
      <c r="K4807" s="28"/>
      <c r="M4807" s="28"/>
      <c r="N4807" s="29"/>
      <c r="O4807" s="30" t="s">
        <v>7</v>
      </c>
      <c r="W4807" s="1" t="str">
        <f t="shared" si="641"/>
        <v>45宮崎県</v>
      </c>
    </row>
    <row r="4808" spans="1:23" ht="14.25" thickBot="1" x14ac:dyDescent="0.2">
      <c r="A4808" s="8">
        <f t="shared" si="640"/>
        <v>321</v>
      </c>
      <c r="B4808" s="8">
        <f>B4807</f>
        <v>4503</v>
      </c>
      <c r="D4808" s="31" t="s">
        <v>8</v>
      </c>
      <c r="E4808" s="32"/>
      <c r="F4808" s="33">
        <v>1554.96</v>
      </c>
      <c r="G4808" s="34"/>
      <c r="H4808" s="34"/>
      <c r="I4808" s="35"/>
      <c r="J4808" s="36"/>
      <c r="K4808" s="36"/>
      <c r="M4808" s="36"/>
      <c r="O4808" s="37">
        <v>-7.400000000000001E-2</v>
      </c>
      <c r="P4808" s="37"/>
      <c r="W4808" s="1" t="str">
        <f t="shared" si="641"/>
        <v>45宮崎県</v>
      </c>
    </row>
    <row r="4809" spans="1:23" ht="14.25" thickBot="1" x14ac:dyDescent="0.2">
      <c r="A4809" s="8">
        <f t="shared" si="640"/>
        <v>321</v>
      </c>
      <c r="B4809" s="8"/>
      <c r="C4809" s="1" t="s">
        <v>9</v>
      </c>
      <c r="W4809" s="1" t="str">
        <f t="shared" si="641"/>
        <v>45宮崎県</v>
      </c>
    </row>
    <row r="4810" spans="1:23" ht="13.5" customHeight="1" x14ac:dyDescent="0.15">
      <c r="A4810" s="8">
        <f t="shared" si="640"/>
        <v>321</v>
      </c>
      <c r="B4810" s="8"/>
      <c r="D4810" s="38"/>
      <c r="E4810" s="39"/>
      <c r="F4810" s="40" t="s">
        <v>10</v>
      </c>
      <c r="G4810" s="41"/>
      <c r="H4810" s="42" t="s">
        <v>11</v>
      </c>
      <c r="I4810" s="42" t="s">
        <v>12</v>
      </c>
      <c r="J4810" s="42" t="s">
        <v>13</v>
      </c>
      <c r="K4810" s="42" t="s">
        <v>14</v>
      </c>
      <c r="L4810" s="43" t="s">
        <v>15</v>
      </c>
      <c r="M4810" s="41"/>
      <c r="N4810" s="41"/>
      <c r="O4810" s="43" t="s">
        <v>16</v>
      </c>
      <c r="P4810" s="41"/>
      <c r="Q4810" s="44"/>
      <c r="W4810" s="1" t="str">
        <f t="shared" si="641"/>
        <v>45宮崎県</v>
      </c>
    </row>
    <row r="4811" spans="1:23" ht="32.25" thickBot="1" x14ac:dyDescent="0.2">
      <c r="A4811" s="8">
        <f t="shared" si="640"/>
        <v>321</v>
      </c>
      <c r="B4811" s="8"/>
      <c r="D4811" s="45"/>
      <c r="E4811" s="46"/>
      <c r="F4811" s="47" t="s">
        <v>17</v>
      </c>
      <c r="G4811" s="48" t="s">
        <v>18</v>
      </c>
      <c r="H4811" s="49" t="s">
        <v>19</v>
      </c>
      <c r="I4811" s="49" t="s">
        <v>20</v>
      </c>
      <c r="J4811" s="49" t="s">
        <v>21</v>
      </c>
      <c r="K4811" s="49" t="s">
        <v>22</v>
      </c>
      <c r="L4811" s="50" t="s">
        <v>23</v>
      </c>
      <c r="M4811" s="51" t="s">
        <v>24</v>
      </c>
      <c r="N4811" s="52" t="s">
        <v>25</v>
      </c>
      <c r="O4811" s="53" t="s">
        <v>26</v>
      </c>
      <c r="P4811" s="51" t="s">
        <v>27</v>
      </c>
      <c r="Q4811" s="54" t="s">
        <v>28</v>
      </c>
      <c r="W4811" s="1" t="str">
        <f t="shared" si="641"/>
        <v>45宮崎県</v>
      </c>
    </row>
    <row r="4812" spans="1:23" ht="14.25" thickTop="1" x14ac:dyDescent="0.15">
      <c r="A4812" s="8">
        <f t="shared" si="640"/>
        <v>321</v>
      </c>
      <c r="B4812" s="8">
        <f>B4807</f>
        <v>4503</v>
      </c>
      <c r="D4812" s="55"/>
      <c r="E4812" s="56" t="s">
        <v>29</v>
      </c>
      <c r="F4812" s="57">
        <f>SUM(F4813:F4816)</f>
        <v>1853</v>
      </c>
      <c r="G4812" s="58">
        <f>IFERROR(F4812/P4812,"-")</f>
        <v>1.36551215917465</v>
      </c>
      <c r="H4812" s="59">
        <f>SUM(H4813:H4816)</f>
        <v>1933</v>
      </c>
      <c r="I4812" s="59">
        <f>SUM(I4813:I4816)</f>
        <v>1937</v>
      </c>
      <c r="J4812" s="59">
        <f>SUM(J4813:J4816)</f>
        <v>1843</v>
      </c>
      <c r="K4812" s="59">
        <f>SUM(K4813:K4816)</f>
        <v>1919</v>
      </c>
      <c r="L4812" s="60">
        <f>SUM(L4813:L4816)</f>
        <v>1959</v>
      </c>
      <c r="M4812" s="61">
        <f>IFERROR(L4812/F4812,"-")</f>
        <v>1.0572045331894226</v>
      </c>
      <c r="N4812" s="62">
        <f>L4812-F4812</f>
        <v>106</v>
      </c>
      <c r="O4812" s="60">
        <f>SUM(O4813:O4816)</f>
        <v>1830</v>
      </c>
      <c r="P4812" s="63">
        <f>SUM(P4813:P4816)</f>
        <v>1357</v>
      </c>
      <c r="Q4812" s="64">
        <f>IFERROR(O4812/P4812,"-")</f>
        <v>1.3485630066322771</v>
      </c>
      <c r="W4812" s="1" t="str">
        <f t="shared" si="641"/>
        <v>45宮崎県</v>
      </c>
    </row>
    <row r="4813" spans="1:23" x14ac:dyDescent="0.15">
      <c r="A4813" s="8">
        <f t="shared" si="640"/>
        <v>321</v>
      </c>
      <c r="B4813" s="8">
        <f>B4812</f>
        <v>4503</v>
      </c>
      <c r="D4813" s="65"/>
      <c r="E4813" s="66" t="s">
        <v>30</v>
      </c>
      <c r="F4813" s="67">
        <v>41</v>
      </c>
      <c r="G4813" s="68">
        <f>IFERROR(F4813/P4813,"-")</f>
        <v>0.37962962962962965</v>
      </c>
      <c r="H4813" s="69">
        <v>41</v>
      </c>
      <c r="I4813" s="69">
        <v>111</v>
      </c>
      <c r="J4813" s="69">
        <v>42</v>
      </c>
      <c r="K4813" s="69">
        <v>67</v>
      </c>
      <c r="L4813" s="70">
        <v>67</v>
      </c>
      <c r="M4813" s="71">
        <f>IFERROR(L4813/F4813,"-")</f>
        <v>1.6341463414634145</v>
      </c>
      <c r="N4813" s="72">
        <f>L4813-F4813</f>
        <v>26</v>
      </c>
      <c r="O4813" s="70">
        <v>117</v>
      </c>
      <c r="P4813" s="73">
        <v>108</v>
      </c>
      <c r="Q4813" s="74">
        <f>IFERROR(O4813/P4813,"-")</f>
        <v>1.0833333333333333</v>
      </c>
      <c r="W4813" s="1" t="str">
        <f t="shared" si="641"/>
        <v>45宮崎県</v>
      </c>
    </row>
    <row r="4814" spans="1:23" x14ac:dyDescent="0.15">
      <c r="A4814" s="8">
        <f t="shared" si="640"/>
        <v>321</v>
      </c>
      <c r="B4814" s="8">
        <f>B4813</f>
        <v>4503</v>
      </c>
      <c r="D4814" s="65"/>
      <c r="E4814" s="75" t="s">
        <v>31</v>
      </c>
      <c r="F4814" s="76">
        <v>1050</v>
      </c>
      <c r="G4814" s="77">
        <f>IFERROR(F4814/P4814,"-")</f>
        <v>2.5119617224880382</v>
      </c>
      <c r="H4814" s="78">
        <v>1108</v>
      </c>
      <c r="I4814" s="78">
        <v>1006</v>
      </c>
      <c r="J4814" s="78">
        <v>1028</v>
      </c>
      <c r="K4814" s="78">
        <v>1062</v>
      </c>
      <c r="L4814" s="79">
        <v>1074</v>
      </c>
      <c r="M4814" s="80">
        <f>IFERROR(L4814/F4814,"-")</f>
        <v>1.0228571428571429</v>
      </c>
      <c r="N4814" s="81">
        <f>L4814-F4814</f>
        <v>24</v>
      </c>
      <c r="O4814" s="79">
        <v>960</v>
      </c>
      <c r="P4814" s="82">
        <v>418</v>
      </c>
      <c r="Q4814" s="83">
        <f>IFERROR(O4814/P4814,"-")</f>
        <v>2.2966507177033493</v>
      </c>
      <c r="W4814" s="1" t="str">
        <f t="shared" si="641"/>
        <v>45宮崎県</v>
      </c>
    </row>
    <row r="4815" spans="1:23" x14ac:dyDescent="0.15">
      <c r="A4815" s="8">
        <f t="shared" si="640"/>
        <v>321</v>
      </c>
      <c r="B4815" s="8">
        <f>B4814</f>
        <v>4503</v>
      </c>
      <c r="D4815" s="65"/>
      <c r="E4815" s="75" t="s">
        <v>32</v>
      </c>
      <c r="F4815" s="76">
        <v>244</v>
      </c>
      <c r="G4815" s="77">
        <f>IFERROR(F4815/P4815,"-")</f>
        <v>0.46743295019157088</v>
      </c>
      <c r="H4815" s="78">
        <v>264</v>
      </c>
      <c r="I4815" s="78">
        <v>281</v>
      </c>
      <c r="J4815" s="78">
        <v>281</v>
      </c>
      <c r="K4815" s="78">
        <v>276</v>
      </c>
      <c r="L4815" s="79">
        <v>333</v>
      </c>
      <c r="M4815" s="80">
        <f>IFERROR(L4815/F4815,"-")</f>
        <v>1.3647540983606556</v>
      </c>
      <c r="N4815" s="81">
        <f>L4815-F4815</f>
        <v>89</v>
      </c>
      <c r="O4815" s="79">
        <v>413</v>
      </c>
      <c r="P4815" s="82">
        <v>522</v>
      </c>
      <c r="Q4815" s="83">
        <f>IFERROR(O4815/P4815,"-")</f>
        <v>0.79118773946360155</v>
      </c>
      <c r="W4815" s="1" t="str">
        <f t="shared" si="641"/>
        <v>45宮崎県</v>
      </c>
    </row>
    <row r="4816" spans="1:23" ht="14.25" thickBot="1" x14ac:dyDescent="0.2">
      <c r="A4816" s="8">
        <f t="shared" si="640"/>
        <v>321</v>
      </c>
      <c r="B4816" s="8">
        <f>B4815</f>
        <v>4503</v>
      </c>
      <c r="D4816" s="84"/>
      <c r="E4816" s="85" t="s">
        <v>33</v>
      </c>
      <c r="F4816" s="86">
        <v>518</v>
      </c>
      <c r="G4816" s="87">
        <f>IFERROR(F4816/P4816,"-")</f>
        <v>1.6763754045307444</v>
      </c>
      <c r="H4816" s="88">
        <v>520</v>
      </c>
      <c r="I4816" s="88">
        <v>539</v>
      </c>
      <c r="J4816" s="88">
        <v>492</v>
      </c>
      <c r="K4816" s="88">
        <v>514</v>
      </c>
      <c r="L4816" s="89">
        <v>485</v>
      </c>
      <c r="M4816" s="90">
        <f>IFERROR(L4816/F4816,"-")</f>
        <v>0.93629343629343631</v>
      </c>
      <c r="N4816" s="91">
        <f>L4816-F4816</f>
        <v>-33</v>
      </c>
      <c r="O4816" s="89">
        <v>340</v>
      </c>
      <c r="P4816" s="92">
        <v>309</v>
      </c>
      <c r="Q4816" s="93">
        <f>IFERROR(O4816/P4816,"-")</f>
        <v>1.1003236245954693</v>
      </c>
      <c r="W4816" s="1" t="str">
        <f t="shared" si="641"/>
        <v>45宮崎県</v>
      </c>
    </row>
    <row r="4817" spans="1:23" s="5" customFormat="1" x14ac:dyDescent="0.15">
      <c r="A4817" s="94">
        <f t="shared" si="640"/>
        <v>321</v>
      </c>
      <c r="B4817" s="94">
        <f>B4816</f>
        <v>4503</v>
      </c>
      <c r="D4817" s="95"/>
      <c r="E4817" s="96" t="s">
        <v>34</v>
      </c>
      <c r="F4817" s="97">
        <v>0.96969696969696972</v>
      </c>
      <c r="G4817" s="98"/>
      <c r="H4817" s="97">
        <v>1</v>
      </c>
      <c r="I4817" s="97">
        <v>1</v>
      </c>
      <c r="J4817" s="97">
        <v>0.96551724137931039</v>
      </c>
      <c r="K4817" s="97">
        <v>1</v>
      </c>
      <c r="L4817" s="97">
        <v>1</v>
      </c>
      <c r="M4817" s="99"/>
      <c r="N4817" s="99"/>
      <c r="O4817" s="100"/>
      <c r="P4817" s="100"/>
      <c r="Q4817" s="99"/>
      <c r="W4817" s="5" t="str">
        <f t="shared" si="641"/>
        <v>45宮崎県</v>
      </c>
    </row>
    <row r="4818" spans="1:23" x14ac:dyDescent="0.15">
      <c r="A4818" s="8">
        <f>(ROW()+12)/15</f>
        <v>322</v>
      </c>
      <c r="B4818" s="8"/>
      <c r="C4818" s="101">
        <f>(ROW()+12)/15</f>
        <v>322</v>
      </c>
      <c r="D4818" s="101"/>
      <c r="R4818" s="1" t="str">
        <f>"（"&amp;H4820&amp;"　"&amp;H4821&amp;"構想区域）"</f>
        <v>（宮崎県　日南串間構想区域）</v>
      </c>
      <c r="W4818" s="1" t="str">
        <f>TEXT(F4820,"0?")&amp;H4820</f>
        <v>45宮崎県</v>
      </c>
    </row>
    <row r="4819" spans="1:23" ht="14.25" thickBot="1" x14ac:dyDescent="0.2">
      <c r="A4819" s="8">
        <f t="shared" ref="A4819:A4832" si="642">A4818</f>
        <v>322</v>
      </c>
      <c r="B4819" s="8"/>
      <c r="C4819" s="1" t="s">
        <v>3</v>
      </c>
      <c r="W4819" s="1" t="str">
        <f>W4818</f>
        <v>45宮崎県</v>
      </c>
    </row>
    <row r="4820" spans="1:23" x14ac:dyDescent="0.15">
      <c r="A4820" s="8">
        <f t="shared" si="642"/>
        <v>322</v>
      </c>
      <c r="B4820" s="8">
        <v>4504</v>
      </c>
      <c r="D4820" s="10" t="s">
        <v>4</v>
      </c>
      <c r="E4820" s="11"/>
      <c r="F4820" s="12">
        <f>QUOTIENT(F4821,100)</f>
        <v>45</v>
      </c>
      <c r="G4820" s="13"/>
      <c r="H4820" s="14" t="s">
        <v>372</v>
      </c>
      <c r="I4820" s="15"/>
      <c r="N4820" s="16"/>
      <c r="W4820" s="1" t="str">
        <f t="shared" ref="W4820:W4832" si="643">W4819</f>
        <v>45宮崎県</v>
      </c>
    </row>
    <row r="4821" spans="1:23" x14ac:dyDescent="0.15">
      <c r="A4821" s="8">
        <f t="shared" si="642"/>
        <v>322</v>
      </c>
      <c r="B4821" s="8">
        <f>B4820</f>
        <v>4504</v>
      </c>
      <c r="D4821" s="17" t="s">
        <v>5</v>
      </c>
      <c r="E4821" s="18"/>
      <c r="F4821" s="19">
        <f>B4821</f>
        <v>4504</v>
      </c>
      <c r="G4821" s="20"/>
      <c r="H4821" s="21" t="s">
        <v>376</v>
      </c>
      <c r="I4821" s="22"/>
      <c r="N4821" s="16"/>
      <c r="W4821" s="1" t="str">
        <f t="shared" si="643"/>
        <v>45宮崎県</v>
      </c>
    </row>
    <row r="4822" spans="1:23" x14ac:dyDescent="0.15">
      <c r="A4822" s="8">
        <f t="shared" si="642"/>
        <v>322</v>
      </c>
      <c r="B4822" s="8">
        <f>B4821</f>
        <v>4504</v>
      </c>
      <c r="D4822" s="23" t="s">
        <v>6</v>
      </c>
      <c r="E4822" s="24"/>
      <c r="F4822" s="25">
        <v>6.7670000000000003</v>
      </c>
      <c r="G4822" s="26"/>
      <c r="H4822" s="26"/>
      <c r="I4822" s="27"/>
      <c r="J4822" s="28"/>
      <c r="K4822" s="28"/>
      <c r="M4822" s="28"/>
      <c r="N4822" s="29"/>
      <c r="O4822" s="30" t="s">
        <v>7</v>
      </c>
      <c r="W4822" s="1" t="str">
        <f t="shared" si="643"/>
        <v>45宮崎県</v>
      </c>
    </row>
    <row r="4823" spans="1:23" ht="14.25" thickBot="1" x14ac:dyDescent="0.2">
      <c r="A4823" s="8">
        <f t="shared" si="642"/>
        <v>322</v>
      </c>
      <c r="B4823" s="8">
        <f>B4822</f>
        <v>4504</v>
      </c>
      <c r="D4823" s="31" t="s">
        <v>8</v>
      </c>
      <c r="E4823" s="32"/>
      <c r="F4823" s="33">
        <v>831.27</v>
      </c>
      <c r="G4823" s="34"/>
      <c r="H4823" s="34"/>
      <c r="I4823" s="35"/>
      <c r="J4823" s="36"/>
      <c r="K4823" s="36"/>
      <c r="M4823" s="36"/>
      <c r="O4823" s="37">
        <v>-0.16599999999999998</v>
      </c>
      <c r="P4823" s="37"/>
      <c r="W4823" s="1" t="str">
        <f t="shared" si="643"/>
        <v>45宮崎県</v>
      </c>
    </row>
    <row r="4824" spans="1:23" ht="14.25" thickBot="1" x14ac:dyDescent="0.2">
      <c r="A4824" s="8">
        <f t="shared" si="642"/>
        <v>322</v>
      </c>
      <c r="B4824" s="8"/>
      <c r="C4824" s="1" t="s">
        <v>9</v>
      </c>
      <c r="W4824" s="1" t="str">
        <f t="shared" si="643"/>
        <v>45宮崎県</v>
      </c>
    </row>
    <row r="4825" spans="1:23" ht="13.5" customHeight="1" x14ac:dyDescent="0.15">
      <c r="A4825" s="8">
        <f t="shared" si="642"/>
        <v>322</v>
      </c>
      <c r="B4825" s="8"/>
      <c r="D4825" s="38"/>
      <c r="E4825" s="39"/>
      <c r="F4825" s="40" t="s">
        <v>10</v>
      </c>
      <c r="G4825" s="41"/>
      <c r="H4825" s="42" t="s">
        <v>11</v>
      </c>
      <c r="I4825" s="42" t="s">
        <v>12</v>
      </c>
      <c r="J4825" s="42" t="s">
        <v>13</v>
      </c>
      <c r="K4825" s="42" t="s">
        <v>14</v>
      </c>
      <c r="L4825" s="43" t="s">
        <v>15</v>
      </c>
      <c r="M4825" s="41"/>
      <c r="N4825" s="41"/>
      <c r="O4825" s="43" t="s">
        <v>16</v>
      </c>
      <c r="P4825" s="41"/>
      <c r="Q4825" s="44"/>
      <c r="W4825" s="1" t="str">
        <f t="shared" si="643"/>
        <v>45宮崎県</v>
      </c>
    </row>
    <row r="4826" spans="1:23" ht="32.25" thickBot="1" x14ac:dyDescent="0.2">
      <c r="A4826" s="8">
        <f t="shared" si="642"/>
        <v>322</v>
      </c>
      <c r="B4826" s="8"/>
      <c r="D4826" s="45"/>
      <c r="E4826" s="46"/>
      <c r="F4826" s="47" t="s">
        <v>17</v>
      </c>
      <c r="G4826" s="48" t="s">
        <v>18</v>
      </c>
      <c r="H4826" s="49" t="s">
        <v>19</v>
      </c>
      <c r="I4826" s="49" t="s">
        <v>20</v>
      </c>
      <c r="J4826" s="49" t="s">
        <v>21</v>
      </c>
      <c r="K4826" s="49" t="s">
        <v>22</v>
      </c>
      <c r="L4826" s="50" t="s">
        <v>23</v>
      </c>
      <c r="M4826" s="51" t="s">
        <v>24</v>
      </c>
      <c r="N4826" s="52" t="s">
        <v>25</v>
      </c>
      <c r="O4826" s="53" t="s">
        <v>26</v>
      </c>
      <c r="P4826" s="51" t="s">
        <v>27</v>
      </c>
      <c r="Q4826" s="54" t="s">
        <v>28</v>
      </c>
      <c r="W4826" s="1" t="str">
        <f t="shared" si="643"/>
        <v>45宮崎県</v>
      </c>
    </row>
    <row r="4827" spans="1:23" ht="14.25" thickTop="1" x14ac:dyDescent="0.15">
      <c r="A4827" s="8">
        <f t="shared" si="642"/>
        <v>322</v>
      </c>
      <c r="B4827" s="8">
        <f>B4822</f>
        <v>4504</v>
      </c>
      <c r="D4827" s="55"/>
      <c r="E4827" s="56" t="s">
        <v>29</v>
      </c>
      <c r="F4827" s="57">
        <f>SUM(F4828:F4831)</f>
        <v>1326</v>
      </c>
      <c r="G4827" s="58">
        <f>IFERROR(F4827/P4827,"-")</f>
        <v>1.5085324232081911</v>
      </c>
      <c r="H4827" s="59">
        <f>SUM(H4828:H4831)</f>
        <v>1250</v>
      </c>
      <c r="I4827" s="59">
        <f>SUM(I4828:I4831)</f>
        <v>916</v>
      </c>
      <c r="J4827" s="59">
        <f>SUM(J4828:J4831)</f>
        <v>1213</v>
      </c>
      <c r="K4827" s="59">
        <f>SUM(K4828:K4831)</f>
        <v>1274</v>
      </c>
      <c r="L4827" s="60">
        <f>SUM(L4828:L4831)</f>
        <v>1118</v>
      </c>
      <c r="M4827" s="61">
        <f>IFERROR(L4827/F4827,"-")</f>
        <v>0.84313725490196079</v>
      </c>
      <c r="N4827" s="62">
        <f>L4827-F4827</f>
        <v>-208</v>
      </c>
      <c r="O4827" s="60">
        <f>SUM(O4828:O4831)</f>
        <v>1017</v>
      </c>
      <c r="P4827" s="63">
        <f>SUM(P4828:P4831)</f>
        <v>879</v>
      </c>
      <c r="Q4827" s="64">
        <f>IFERROR(O4827/P4827,"-")</f>
        <v>1.1569965870307166</v>
      </c>
      <c r="W4827" s="1" t="str">
        <f t="shared" si="643"/>
        <v>45宮崎県</v>
      </c>
    </row>
    <row r="4828" spans="1:23" x14ac:dyDescent="0.15">
      <c r="A4828" s="8">
        <f t="shared" si="642"/>
        <v>322</v>
      </c>
      <c r="B4828" s="8">
        <f>B4827</f>
        <v>4504</v>
      </c>
      <c r="D4828" s="65"/>
      <c r="E4828" s="66" t="s">
        <v>30</v>
      </c>
      <c r="F4828" s="67">
        <v>0</v>
      </c>
      <c r="G4828" s="68">
        <f>IFERROR(F4828/P4828,"-")</f>
        <v>0</v>
      </c>
      <c r="H4828" s="69">
        <v>4</v>
      </c>
      <c r="I4828" s="69">
        <v>4</v>
      </c>
      <c r="J4828" s="69">
        <v>4</v>
      </c>
      <c r="K4828" s="69">
        <v>4</v>
      </c>
      <c r="L4828" s="70">
        <v>4</v>
      </c>
      <c r="M4828" s="71" t="str">
        <f>IFERROR(L4828/F4828,"-")</f>
        <v>-</v>
      </c>
      <c r="N4828" s="72">
        <f>L4828-F4828</f>
        <v>4</v>
      </c>
      <c r="O4828" s="70">
        <v>4</v>
      </c>
      <c r="P4828" s="73">
        <v>37</v>
      </c>
      <c r="Q4828" s="74">
        <f>IFERROR(O4828/P4828,"-")</f>
        <v>0.10810810810810811</v>
      </c>
      <c r="W4828" s="1" t="str">
        <f t="shared" si="643"/>
        <v>45宮崎県</v>
      </c>
    </row>
    <row r="4829" spans="1:23" x14ac:dyDescent="0.15">
      <c r="A4829" s="8">
        <f t="shared" si="642"/>
        <v>322</v>
      </c>
      <c r="B4829" s="8">
        <f>B4828</f>
        <v>4504</v>
      </c>
      <c r="D4829" s="65"/>
      <c r="E4829" s="75" t="s">
        <v>31</v>
      </c>
      <c r="F4829" s="76">
        <v>683</v>
      </c>
      <c r="G4829" s="77">
        <f>IFERROR(F4829/P4829,"-")</f>
        <v>4.1393939393939396</v>
      </c>
      <c r="H4829" s="78">
        <v>576</v>
      </c>
      <c r="I4829" s="78">
        <v>473</v>
      </c>
      <c r="J4829" s="78">
        <v>392</v>
      </c>
      <c r="K4829" s="78">
        <v>499</v>
      </c>
      <c r="L4829" s="79">
        <v>497</v>
      </c>
      <c r="M4829" s="80">
        <f>IFERROR(L4829/F4829,"-")</f>
        <v>0.72767203513909229</v>
      </c>
      <c r="N4829" s="81">
        <f>L4829-F4829</f>
        <v>-186</v>
      </c>
      <c r="O4829" s="79">
        <v>491</v>
      </c>
      <c r="P4829" s="82">
        <v>165</v>
      </c>
      <c r="Q4829" s="83">
        <f>IFERROR(O4829/P4829,"-")</f>
        <v>2.9757575757575756</v>
      </c>
      <c r="W4829" s="1" t="str">
        <f t="shared" si="643"/>
        <v>45宮崎県</v>
      </c>
    </row>
    <row r="4830" spans="1:23" x14ac:dyDescent="0.15">
      <c r="A4830" s="8">
        <f t="shared" si="642"/>
        <v>322</v>
      </c>
      <c r="B4830" s="8">
        <f>B4829</f>
        <v>4504</v>
      </c>
      <c r="D4830" s="65"/>
      <c r="E4830" s="75" t="s">
        <v>32</v>
      </c>
      <c r="F4830" s="76">
        <v>87</v>
      </c>
      <c r="G4830" s="77">
        <f>IFERROR(F4830/P4830,"-")</f>
        <v>0.32222222222222224</v>
      </c>
      <c r="H4830" s="78">
        <v>131</v>
      </c>
      <c r="I4830" s="78">
        <v>131</v>
      </c>
      <c r="J4830" s="78">
        <v>150</v>
      </c>
      <c r="K4830" s="78">
        <v>131</v>
      </c>
      <c r="L4830" s="79">
        <v>112</v>
      </c>
      <c r="M4830" s="80">
        <f>IFERROR(L4830/F4830,"-")</f>
        <v>1.2873563218390804</v>
      </c>
      <c r="N4830" s="81">
        <f>L4830-F4830</f>
        <v>25</v>
      </c>
      <c r="O4830" s="79">
        <v>112</v>
      </c>
      <c r="P4830" s="82">
        <v>270</v>
      </c>
      <c r="Q4830" s="83">
        <f>IFERROR(O4830/P4830,"-")</f>
        <v>0.4148148148148148</v>
      </c>
      <c r="W4830" s="1" t="str">
        <f t="shared" si="643"/>
        <v>45宮崎県</v>
      </c>
    </row>
    <row r="4831" spans="1:23" ht="14.25" thickBot="1" x14ac:dyDescent="0.2">
      <c r="A4831" s="8">
        <f t="shared" si="642"/>
        <v>322</v>
      </c>
      <c r="B4831" s="8">
        <f>B4830</f>
        <v>4504</v>
      </c>
      <c r="D4831" s="84"/>
      <c r="E4831" s="85" t="s">
        <v>33</v>
      </c>
      <c r="F4831" s="86">
        <v>556</v>
      </c>
      <c r="G4831" s="87">
        <f>IFERROR(F4831/P4831,"-")</f>
        <v>1.3660933660933661</v>
      </c>
      <c r="H4831" s="88">
        <v>539</v>
      </c>
      <c r="I4831" s="88">
        <v>308</v>
      </c>
      <c r="J4831" s="88">
        <v>667</v>
      </c>
      <c r="K4831" s="88">
        <v>640</v>
      </c>
      <c r="L4831" s="89">
        <v>505</v>
      </c>
      <c r="M4831" s="90">
        <f>IFERROR(L4831/F4831,"-")</f>
        <v>0.90827338129496404</v>
      </c>
      <c r="N4831" s="91">
        <f>L4831-F4831</f>
        <v>-51</v>
      </c>
      <c r="O4831" s="89">
        <v>410</v>
      </c>
      <c r="P4831" s="92">
        <v>407</v>
      </c>
      <c r="Q4831" s="93">
        <f>IFERROR(O4831/P4831,"-")</f>
        <v>1.0073710073710074</v>
      </c>
      <c r="W4831" s="1" t="str">
        <f t="shared" si="643"/>
        <v>45宮崎県</v>
      </c>
    </row>
    <row r="4832" spans="1:23" s="5" customFormat="1" x14ac:dyDescent="0.15">
      <c r="A4832" s="94">
        <f t="shared" si="642"/>
        <v>322</v>
      </c>
      <c r="B4832" s="94">
        <f>B4831</f>
        <v>4504</v>
      </c>
      <c r="D4832" s="95"/>
      <c r="E4832" s="96" t="s">
        <v>34</v>
      </c>
      <c r="F4832" s="97">
        <v>0.9</v>
      </c>
      <c r="G4832" s="98"/>
      <c r="H4832" s="97">
        <v>1</v>
      </c>
      <c r="I4832" s="97">
        <v>0.76470588235294112</v>
      </c>
      <c r="J4832" s="97">
        <v>0.88235294117647056</v>
      </c>
      <c r="K4832" s="97">
        <v>1</v>
      </c>
      <c r="L4832" s="97">
        <v>0.93333333333333335</v>
      </c>
      <c r="M4832" s="99"/>
      <c r="N4832" s="99"/>
      <c r="O4832" s="100"/>
      <c r="P4832" s="100"/>
      <c r="Q4832" s="99"/>
      <c r="W4832" s="5" t="str">
        <f t="shared" si="643"/>
        <v>45宮崎県</v>
      </c>
    </row>
    <row r="4833" spans="1:23" x14ac:dyDescent="0.15">
      <c r="A4833" s="8">
        <f>(ROW()+12)/15</f>
        <v>323</v>
      </c>
      <c r="B4833" s="8"/>
      <c r="C4833" s="101">
        <f>(ROW()+12)/15</f>
        <v>323</v>
      </c>
      <c r="D4833" s="101"/>
      <c r="R4833" s="1" t="str">
        <f>"（"&amp;H4835&amp;"　"&amp;H4836&amp;"構想区域）"</f>
        <v>（宮崎県　西諸構想区域）</v>
      </c>
      <c r="W4833" s="1" t="str">
        <f>TEXT(F4835,"0?")&amp;H4835</f>
        <v>45宮崎県</v>
      </c>
    </row>
    <row r="4834" spans="1:23" ht="14.25" thickBot="1" x14ac:dyDescent="0.2">
      <c r="A4834" s="8">
        <f t="shared" ref="A4834:A4847" si="644">A4833</f>
        <v>323</v>
      </c>
      <c r="B4834" s="8"/>
      <c r="C4834" s="1" t="s">
        <v>3</v>
      </c>
      <c r="W4834" s="1" t="str">
        <f>W4833</f>
        <v>45宮崎県</v>
      </c>
    </row>
    <row r="4835" spans="1:23" x14ac:dyDescent="0.15">
      <c r="A4835" s="8">
        <f t="shared" si="644"/>
        <v>323</v>
      </c>
      <c r="B4835" s="8">
        <v>4505</v>
      </c>
      <c r="D4835" s="10" t="s">
        <v>4</v>
      </c>
      <c r="E4835" s="11"/>
      <c r="F4835" s="12">
        <f>QUOTIENT(F4836,100)</f>
        <v>45</v>
      </c>
      <c r="G4835" s="13"/>
      <c r="H4835" s="14" t="s">
        <v>372</v>
      </c>
      <c r="I4835" s="15"/>
      <c r="N4835" s="16"/>
      <c r="W4835" s="1" t="str">
        <f t="shared" ref="W4835:W4847" si="645">W4834</f>
        <v>45宮崎県</v>
      </c>
    </row>
    <row r="4836" spans="1:23" x14ac:dyDescent="0.15">
      <c r="A4836" s="8">
        <f t="shared" si="644"/>
        <v>323</v>
      </c>
      <c r="B4836" s="8">
        <f>B4835</f>
        <v>4505</v>
      </c>
      <c r="D4836" s="17" t="s">
        <v>5</v>
      </c>
      <c r="E4836" s="18"/>
      <c r="F4836" s="19">
        <f>B4836</f>
        <v>4505</v>
      </c>
      <c r="G4836" s="20"/>
      <c r="H4836" s="21" t="s">
        <v>377</v>
      </c>
      <c r="I4836" s="22"/>
      <c r="N4836" s="16"/>
      <c r="W4836" s="1" t="str">
        <f t="shared" si="645"/>
        <v>45宮崎県</v>
      </c>
    </row>
    <row r="4837" spans="1:23" x14ac:dyDescent="0.15">
      <c r="A4837" s="8">
        <f t="shared" si="644"/>
        <v>323</v>
      </c>
      <c r="B4837" s="8">
        <f>B4836</f>
        <v>4505</v>
      </c>
      <c r="D4837" s="23" t="s">
        <v>6</v>
      </c>
      <c r="E4837" s="24"/>
      <c r="F4837" s="25">
        <v>6.9946999999999999</v>
      </c>
      <c r="G4837" s="26"/>
      <c r="H4837" s="26"/>
      <c r="I4837" s="27"/>
      <c r="J4837" s="28"/>
      <c r="K4837" s="28"/>
      <c r="M4837" s="28"/>
      <c r="N4837" s="29"/>
      <c r="O4837" s="30" t="s">
        <v>7</v>
      </c>
      <c r="W4837" s="1" t="str">
        <f t="shared" si="645"/>
        <v>45宮崎県</v>
      </c>
    </row>
    <row r="4838" spans="1:23" ht="14.25" thickBot="1" x14ac:dyDescent="0.2">
      <c r="A4838" s="8">
        <f t="shared" si="644"/>
        <v>323</v>
      </c>
      <c r="B4838" s="8">
        <f>B4837</f>
        <v>4505</v>
      </c>
      <c r="D4838" s="31" t="s">
        <v>8</v>
      </c>
      <c r="E4838" s="32"/>
      <c r="F4838" s="33">
        <v>931.27</v>
      </c>
      <c r="G4838" s="34"/>
      <c r="H4838" s="34"/>
      <c r="I4838" s="35"/>
      <c r="J4838" s="36"/>
      <c r="K4838" s="36"/>
      <c r="M4838" s="36"/>
      <c r="O4838" s="37">
        <v>-0.22300000000000003</v>
      </c>
      <c r="P4838" s="37"/>
      <c r="W4838" s="1" t="str">
        <f t="shared" si="645"/>
        <v>45宮崎県</v>
      </c>
    </row>
    <row r="4839" spans="1:23" ht="14.25" thickBot="1" x14ac:dyDescent="0.2">
      <c r="A4839" s="8">
        <f t="shared" si="644"/>
        <v>323</v>
      </c>
      <c r="B4839" s="8"/>
      <c r="C4839" s="1" t="s">
        <v>9</v>
      </c>
      <c r="W4839" s="1" t="str">
        <f t="shared" si="645"/>
        <v>45宮崎県</v>
      </c>
    </row>
    <row r="4840" spans="1:23" ht="13.5" customHeight="1" x14ac:dyDescent="0.15">
      <c r="A4840" s="8">
        <f t="shared" si="644"/>
        <v>323</v>
      </c>
      <c r="B4840" s="8"/>
      <c r="D4840" s="38"/>
      <c r="E4840" s="39"/>
      <c r="F4840" s="40" t="s">
        <v>10</v>
      </c>
      <c r="G4840" s="41"/>
      <c r="H4840" s="42" t="s">
        <v>11</v>
      </c>
      <c r="I4840" s="42" t="s">
        <v>12</v>
      </c>
      <c r="J4840" s="42" t="s">
        <v>13</v>
      </c>
      <c r="K4840" s="42" t="s">
        <v>14</v>
      </c>
      <c r="L4840" s="43" t="s">
        <v>15</v>
      </c>
      <c r="M4840" s="41"/>
      <c r="N4840" s="41"/>
      <c r="O4840" s="43" t="s">
        <v>16</v>
      </c>
      <c r="P4840" s="41"/>
      <c r="Q4840" s="44"/>
      <c r="W4840" s="1" t="str">
        <f t="shared" si="645"/>
        <v>45宮崎県</v>
      </c>
    </row>
    <row r="4841" spans="1:23" ht="32.25" thickBot="1" x14ac:dyDescent="0.2">
      <c r="A4841" s="8">
        <f t="shared" si="644"/>
        <v>323</v>
      </c>
      <c r="B4841" s="8"/>
      <c r="D4841" s="45"/>
      <c r="E4841" s="46"/>
      <c r="F4841" s="47" t="s">
        <v>17</v>
      </c>
      <c r="G4841" s="48" t="s">
        <v>18</v>
      </c>
      <c r="H4841" s="49" t="s">
        <v>19</v>
      </c>
      <c r="I4841" s="49" t="s">
        <v>20</v>
      </c>
      <c r="J4841" s="49" t="s">
        <v>21</v>
      </c>
      <c r="K4841" s="49" t="s">
        <v>22</v>
      </c>
      <c r="L4841" s="50" t="s">
        <v>23</v>
      </c>
      <c r="M4841" s="51" t="s">
        <v>24</v>
      </c>
      <c r="N4841" s="52" t="s">
        <v>25</v>
      </c>
      <c r="O4841" s="53" t="s">
        <v>26</v>
      </c>
      <c r="P4841" s="51" t="s">
        <v>27</v>
      </c>
      <c r="Q4841" s="54" t="s">
        <v>28</v>
      </c>
      <c r="W4841" s="1" t="str">
        <f t="shared" si="645"/>
        <v>45宮崎県</v>
      </c>
    </row>
    <row r="4842" spans="1:23" ht="14.25" thickTop="1" x14ac:dyDescent="0.15">
      <c r="A4842" s="8">
        <f t="shared" si="644"/>
        <v>323</v>
      </c>
      <c r="B4842" s="8">
        <f>B4837</f>
        <v>4505</v>
      </c>
      <c r="D4842" s="55"/>
      <c r="E4842" s="56" t="s">
        <v>29</v>
      </c>
      <c r="F4842" s="57">
        <f>SUM(F4843:F4846)</f>
        <v>1182</v>
      </c>
      <c r="G4842" s="58">
        <f>IFERROR(F4842/P4842,"-")</f>
        <v>1.4849246231155779</v>
      </c>
      <c r="H4842" s="59">
        <f>SUM(H4843:H4846)</f>
        <v>1110</v>
      </c>
      <c r="I4842" s="59">
        <f>SUM(I4843:I4846)</f>
        <v>1054</v>
      </c>
      <c r="J4842" s="59">
        <f>SUM(J4843:J4846)</f>
        <v>1110</v>
      </c>
      <c r="K4842" s="59">
        <f>SUM(K4843:K4846)</f>
        <v>1147</v>
      </c>
      <c r="L4842" s="60">
        <f>SUM(L4843:L4846)</f>
        <v>1039</v>
      </c>
      <c r="M4842" s="61">
        <f>IFERROR(L4842/F4842,"-")</f>
        <v>0.87901861252115054</v>
      </c>
      <c r="N4842" s="62">
        <f>L4842-F4842</f>
        <v>-143</v>
      </c>
      <c r="O4842" s="60">
        <f>SUM(O4843:O4846)</f>
        <v>1039</v>
      </c>
      <c r="P4842" s="63">
        <f>SUM(P4843:P4846)</f>
        <v>796</v>
      </c>
      <c r="Q4842" s="64">
        <f>IFERROR(O4842/P4842,"-")</f>
        <v>1.3052763819095476</v>
      </c>
      <c r="W4842" s="1" t="str">
        <f t="shared" si="645"/>
        <v>45宮崎県</v>
      </c>
    </row>
    <row r="4843" spans="1:23" x14ac:dyDescent="0.15">
      <c r="A4843" s="8">
        <f t="shared" si="644"/>
        <v>323</v>
      </c>
      <c r="B4843" s="8">
        <f>B4842</f>
        <v>4505</v>
      </c>
      <c r="D4843" s="65"/>
      <c r="E4843" s="66" t="s">
        <v>30</v>
      </c>
      <c r="F4843" s="67">
        <v>51</v>
      </c>
      <c r="G4843" s="68">
        <f>IFERROR(F4843/P4843,"-")</f>
        <v>1.8888888888888888</v>
      </c>
      <c r="H4843" s="69">
        <v>0</v>
      </c>
      <c r="I4843" s="69">
        <v>0</v>
      </c>
      <c r="J4843" s="69">
        <v>0</v>
      </c>
      <c r="K4843" s="69">
        <v>0</v>
      </c>
      <c r="L4843" s="70">
        <v>0</v>
      </c>
      <c r="M4843" s="71">
        <f>IFERROR(L4843/F4843,"-")</f>
        <v>0</v>
      </c>
      <c r="N4843" s="72">
        <f>L4843-F4843</f>
        <v>-51</v>
      </c>
      <c r="O4843" s="70">
        <v>0</v>
      </c>
      <c r="P4843" s="73">
        <v>27</v>
      </c>
      <c r="Q4843" s="74">
        <f>IFERROR(O4843/P4843,"-")</f>
        <v>0</v>
      </c>
      <c r="W4843" s="1" t="str">
        <f t="shared" si="645"/>
        <v>45宮崎県</v>
      </c>
    </row>
    <row r="4844" spans="1:23" x14ac:dyDescent="0.15">
      <c r="A4844" s="8">
        <f t="shared" si="644"/>
        <v>323</v>
      </c>
      <c r="B4844" s="8">
        <f>B4843</f>
        <v>4505</v>
      </c>
      <c r="D4844" s="65"/>
      <c r="E4844" s="75" t="s">
        <v>31</v>
      </c>
      <c r="F4844" s="76">
        <v>532</v>
      </c>
      <c r="G4844" s="77">
        <f>IFERROR(F4844/P4844,"-")</f>
        <v>3.2439024390243905</v>
      </c>
      <c r="H4844" s="78">
        <v>534</v>
      </c>
      <c r="I4844" s="78">
        <v>551</v>
      </c>
      <c r="J4844" s="78">
        <v>498</v>
      </c>
      <c r="K4844" s="78">
        <v>521</v>
      </c>
      <c r="L4844" s="79">
        <v>482</v>
      </c>
      <c r="M4844" s="80">
        <f>IFERROR(L4844/F4844,"-")</f>
        <v>0.90601503759398494</v>
      </c>
      <c r="N4844" s="81">
        <f>L4844-F4844</f>
        <v>-50</v>
      </c>
      <c r="O4844" s="79">
        <v>482</v>
      </c>
      <c r="P4844" s="82">
        <v>164</v>
      </c>
      <c r="Q4844" s="83">
        <f>IFERROR(O4844/P4844,"-")</f>
        <v>2.9390243902439024</v>
      </c>
      <c r="W4844" s="1" t="str">
        <f t="shared" si="645"/>
        <v>45宮崎県</v>
      </c>
    </row>
    <row r="4845" spans="1:23" x14ac:dyDescent="0.15">
      <c r="A4845" s="8">
        <f t="shared" si="644"/>
        <v>323</v>
      </c>
      <c r="B4845" s="8">
        <f>B4844</f>
        <v>4505</v>
      </c>
      <c r="D4845" s="65"/>
      <c r="E4845" s="75" t="s">
        <v>32</v>
      </c>
      <c r="F4845" s="76">
        <v>171</v>
      </c>
      <c r="G4845" s="77">
        <f>IFERROR(F4845/P4845,"-")</f>
        <v>0.42857142857142855</v>
      </c>
      <c r="H4845" s="78">
        <v>208</v>
      </c>
      <c r="I4845" s="78">
        <v>248</v>
      </c>
      <c r="J4845" s="78">
        <v>250</v>
      </c>
      <c r="K4845" s="78">
        <v>225</v>
      </c>
      <c r="L4845" s="79">
        <v>256</v>
      </c>
      <c r="M4845" s="80">
        <f>IFERROR(L4845/F4845,"-")</f>
        <v>1.4970760233918128</v>
      </c>
      <c r="N4845" s="81">
        <f>L4845-F4845</f>
        <v>85</v>
      </c>
      <c r="O4845" s="79">
        <v>256</v>
      </c>
      <c r="P4845" s="82">
        <v>399</v>
      </c>
      <c r="Q4845" s="83">
        <f>IFERROR(O4845/P4845,"-")</f>
        <v>0.64160401002506262</v>
      </c>
      <c r="W4845" s="1" t="str">
        <f t="shared" si="645"/>
        <v>45宮崎県</v>
      </c>
    </row>
    <row r="4846" spans="1:23" ht="14.25" thickBot="1" x14ac:dyDescent="0.2">
      <c r="A4846" s="8">
        <f t="shared" si="644"/>
        <v>323</v>
      </c>
      <c r="B4846" s="8">
        <f>B4845</f>
        <v>4505</v>
      </c>
      <c r="D4846" s="84"/>
      <c r="E4846" s="85" t="s">
        <v>33</v>
      </c>
      <c r="F4846" s="86">
        <v>428</v>
      </c>
      <c r="G4846" s="87">
        <f>IFERROR(F4846/P4846,"-")</f>
        <v>2.0776699029126213</v>
      </c>
      <c r="H4846" s="88">
        <v>368</v>
      </c>
      <c r="I4846" s="88">
        <v>255</v>
      </c>
      <c r="J4846" s="88">
        <v>362</v>
      </c>
      <c r="K4846" s="88">
        <v>401</v>
      </c>
      <c r="L4846" s="89">
        <v>301</v>
      </c>
      <c r="M4846" s="90">
        <f>IFERROR(L4846/F4846,"-")</f>
        <v>0.70327102803738317</v>
      </c>
      <c r="N4846" s="91">
        <f>L4846-F4846</f>
        <v>-127</v>
      </c>
      <c r="O4846" s="89">
        <v>301</v>
      </c>
      <c r="P4846" s="92">
        <v>206</v>
      </c>
      <c r="Q4846" s="93">
        <f>IFERROR(O4846/P4846,"-")</f>
        <v>1.4611650485436893</v>
      </c>
      <c r="W4846" s="1" t="str">
        <f t="shared" si="645"/>
        <v>45宮崎県</v>
      </c>
    </row>
    <row r="4847" spans="1:23" s="5" customFormat="1" x14ac:dyDescent="0.15">
      <c r="A4847" s="94">
        <f t="shared" si="644"/>
        <v>323</v>
      </c>
      <c r="B4847" s="94">
        <f>B4846</f>
        <v>4505</v>
      </c>
      <c r="D4847" s="95"/>
      <c r="E4847" s="96" t="s">
        <v>34</v>
      </c>
      <c r="F4847" s="97">
        <v>1</v>
      </c>
      <c r="G4847" s="98"/>
      <c r="H4847" s="97">
        <v>1</v>
      </c>
      <c r="I4847" s="97">
        <v>1</v>
      </c>
      <c r="J4847" s="97">
        <v>1</v>
      </c>
      <c r="K4847" s="97">
        <v>1</v>
      </c>
      <c r="L4847" s="97">
        <v>1</v>
      </c>
      <c r="M4847" s="99"/>
      <c r="N4847" s="99"/>
      <c r="O4847" s="100"/>
      <c r="P4847" s="100"/>
      <c r="Q4847" s="99"/>
      <c r="W4847" s="5" t="str">
        <f t="shared" si="645"/>
        <v>45宮崎県</v>
      </c>
    </row>
    <row r="4848" spans="1:23" x14ac:dyDescent="0.15">
      <c r="A4848" s="8">
        <f>(ROW()+12)/15</f>
        <v>324</v>
      </c>
      <c r="B4848" s="8"/>
      <c r="C4848" s="101">
        <f>(ROW()+12)/15</f>
        <v>324</v>
      </c>
      <c r="D4848" s="101"/>
      <c r="R4848" s="1" t="str">
        <f>"（"&amp;H4850&amp;"　"&amp;H4851&amp;"構想区域）"</f>
        <v>（宮崎県　西都児湯構想区域）</v>
      </c>
      <c r="W4848" s="1" t="str">
        <f>TEXT(F4850,"0?")&amp;H4850</f>
        <v>45宮崎県</v>
      </c>
    </row>
    <row r="4849" spans="1:23" ht="14.25" thickBot="1" x14ac:dyDescent="0.2">
      <c r="A4849" s="8">
        <f t="shared" ref="A4849:A4862" si="646">A4848</f>
        <v>324</v>
      </c>
      <c r="B4849" s="8"/>
      <c r="C4849" s="1" t="s">
        <v>3</v>
      </c>
      <c r="W4849" s="1" t="str">
        <f>W4848</f>
        <v>45宮崎県</v>
      </c>
    </row>
    <row r="4850" spans="1:23" x14ac:dyDescent="0.15">
      <c r="A4850" s="8">
        <f t="shared" si="646"/>
        <v>324</v>
      </c>
      <c r="B4850" s="8">
        <v>4506</v>
      </c>
      <c r="D4850" s="10" t="s">
        <v>4</v>
      </c>
      <c r="E4850" s="11"/>
      <c r="F4850" s="12">
        <f>QUOTIENT(F4851,100)</f>
        <v>45</v>
      </c>
      <c r="G4850" s="13"/>
      <c r="H4850" s="14" t="s">
        <v>372</v>
      </c>
      <c r="I4850" s="15"/>
      <c r="N4850" s="16"/>
      <c r="W4850" s="1" t="str">
        <f t="shared" ref="W4850:W4862" si="647">W4849</f>
        <v>45宮崎県</v>
      </c>
    </row>
    <row r="4851" spans="1:23" x14ac:dyDescent="0.15">
      <c r="A4851" s="8">
        <f t="shared" si="646"/>
        <v>324</v>
      </c>
      <c r="B4851" s="8">
        <f>B4850</f>
        <v>4506</v>
      </c>
      <c r="D4851" s="17" t="s">
        <v>5</v>
      </c>
      <c r="E4851" s="18"/>
      <c r="F4851" s="19">
        <f>B4851</f>
        <v>4506</v>
      </c>
      <c r="G4851" s="20"/>
      <c r="H4851" s="21" t="s">
        <v>378</v>
      </c>
      <c r="I4851" s="22"/>
      <c r="N4851" s="16"/>
      <c r="W4851" s="1" t="str">
        <f t="shared" si="647"/>
        <v>45宮崎県</v>
      </c>
    </row>
    <row r="4852" spans="1:23" x14ac:dyDescent="0.15">
      <c r="A4852" s="8">
        <f t="shared" si="646"/>
        <v>324</v>
      </c>
      <c r="B4852" s="8">
        <f>B4851</f>
        <v>4506</v>
      </c>
      <c r="D4852" s="23" t="s">
        <v>6</v>
      </c>
      <c r="E4852" s="24"/>
      <c r="F4852" s="25">
        <v>9.6090999999999998</v>
      </c>
      <c r="G4852" s="26"/>
      <c r="H4852" s="26"/>
      <c r="I4852" s="27"/>
      <c r="J4852" s="28"/>
      <c r="K4852" s="28"/>
      <c r="M4852" s="28"/>
      <c r="N4852" s="29"/>
      <c r="O4852" s="30" t="s">
        <v>7</v>
      </c>
      <c r="W4852" s="1" t="str">
        <f t="shared" si="647"/>
        <v>45宮崎県</v>
      </c>
    </row>
    <row r="4853" spans="1:23" ht="14.25" thickBot="1" x14ac:dyDescent="0.2">
      <c r="A4853" s="8">
        <f t="shared" si="646"/>
        <v>324</v>
      </c>
      <c r="B4853" s="8">
        <f>B4852</f>
        <v>4506</v>
      </c>
      <c r="D4853" s="31" t="s">
        <v>8</v>
      </c>
      <c r="E4853" s="32"/>
      <c r="F4853" s="33">
        <v>1153.82</v>
      </c>
      <c r="G4853" s="34"/>
      <c r="H4853" s="34"/>
      <c r="I4853" s="35"/>
      <c r="J4853" s="36"/>
      <c r="K4853" s="36"/>
      <c r="M4853" s="36"/>
      <c r="O4853" s="37">
        <v>-0.29700000000000004</v>
      </c>
      <c r="P4853" s="37"/>
      <c r="W4853" s="1" t="str">
        <f t="shared" si="647"/>
        <v>45宮崎県</v>
      </c>
    </row>
    <row r="4854" spans="1:23" ht="14.25" thickBot="1" x14ac:dyDescent="0.2">
      <c r="A4854" s="8">
        <f t="shared" si="646"/>
        <v>324</v>
      </c>
      <c r="B4854" s="8"/>
      <c r="C4854" s="1" t="s">
        <v>9</v>
      </c>
      <c r="W4854" s="1" t="str">
        <f t="shared" si="647"/>
        <v>45宮崎県</v>
      </c>
    </row>
    <row r="4855" spans="1:23" ht="13.5" customHeight="1" x14ac:dyDescent="0.15">
      <c r="A4855" s="8">
        <f t="shared" si="646"/>
        <v>324</v>
      </c>
      <c r="B4855" s="8"/>
      <c r="D4855" s="38"/>
      <c r="E4855" s="39"/>
      <c r="F4855" s="40" t="s">
        <v>10</v>
      </c>
      <c r="G4855" s="41"/>
      <c r="H4855" s="42" t="s">
        <v>11</v>
      </c>
      <c r="I4855" s="42" t="s">
        <v>12</v>
      </c>
      <c r="J4855" s="42" t="s">
        <v>13</v>
      </c>
      <c r="K4855" s="42" t="s">
        <v>14</v>
      </c>
      <c r="L4855" s="43" t="s">
        <v>15</v>
      </c>
      <c r="M4855" s="41"/>
      <c r="N4855" s="41"/>
      <c r="O4855" s="43" t="s">
        <v>16</v>
      </c>
      <c r="P4855" s="41"/>
      <c r="Q4855" s="44"/>
      <c r="W4855" s="1" t="str">
        <f t="shared" si="647"/>
        <v>45宮崎県</v>
      </c>
    </row>
    <row r="4856" spans="1:23" ht="32.25" thickBot="1" x14ac:dyDescent="0.2">
      <c r="A4856" s="8">
        <f t="shared" si="646"/>
        <v>324</v>
      </c>
      <c r="B4856" s="8"/>
      <c r="D4856" s="45"/>
      <c r="E4856" s="46"/>
      <c r="F4856" s="47" t="s">
        <v>17</v>
      </c>
      <c r="G4856" s="48" t="s">
        <v>18</v>
      </c>
      <c r="H4856" s="49" t="s">
        <v>19</v>
      </c>
      <c r="I4856" s="49" t="s">
        <v>20</v>
      </c>
      <c r="J4856" s="49" t="s">
        <v>21</v>
      </c>
      <c r="K4856" s="49" t="s">
        <v>22</v>
      </c>
      <c r="L4856" s="50" t="s">
        <v>23</v>
      </c>
      <c r="M4856" s="51" t="s">
        <v>24</v>
      </c>
      <c r="N4856" s="52" t="s">
        <v>25</v>
      </c>
      <c r="O4856" s="53" t="s">
        <v>26</v>
      </c>
      <c r="P4856" s="51" t="s">
        <v>27</v>
      </c>
      <c r="Q4856" s="54" t="s">
        <v>28</v>
      </c>
      <c r="W4856" s="1" t="str">
        <f t="shared" si="647"/>
        <v>45宮崎県</v>
      </c>
    </row>
    <row r="4857" spans="1:23" ht="14.25" thickTop="1" x14ac:dyDescent="0.15">
      <c r="A4857" s="8">
        <f t="shared" si="646"/>
        <v>324</v>
      </c>
      <c r="B4857" s="8">
        <f>B4852</f>
        <v>4506</v>
      </c>
      <c r="D4857" s="55"/>
      <c r="E4857" s="56" t="s">
        <v>29</v>
      </c>
      <c r="F4857" s="57">
        <f>SUM(F4858:F4861)</f>
        <v>1092</v>
      </c>
      <c r="G4857" s="58">
        <f>IFERROR(F4857/P4857,"-")</f>
        <v>1.2</v>
      </c>
      <c r="H4857" s="59">
        <f>SUM(H4858:H4861)</f>
        <v>1088</v>
      </c>
      <c r="I4857" s="59">
        <f>SUM(I4858:I4861)</f>
        <v>1166</v>
      </c>
      <c r="J4857" s="59">
        <f>SUM(J4858:J4861)</f>
        <v>1170</v>
      </c>
      <c r="K4857" s="59">
        <f>SUM(K4858:K4861)</f>
        <v>1443</v>
      </c>
      <c r="L4857" s="60">
        <f>SUM(L4858:L4861)</f>
        <v>1213</v>
      </c>
      <c r="M4857" s="61">
        <f>IFERROR(L4857/F4857,"-")</f>
        <v>1.1108058608058609</v>
      </c>
      <c r="N4857" s="62">
        <f>L4857-F4857</f>
        <v>121</v>
      </c>
      <c r="O4857" s="60">
        <f>SUM(O4858:O4861)</f>
        <v>1150</v>
      </c>
      <c r="P4857" s="63">
        <f>SUM(P4858:P4861)</f>
        <v>910</v>
      </c>
      <c r="Q4857" s="64">
        <f>IFERROR(O4857/P4857,"-")</f>
        <v>1.2637362637362637</v>
      </c>
      <c r="W4857" s="1" t="str">
        <f t="shared" si="647"/>
        <v>45宮崎県</v>
      </c>
    </row>
    <row r="4858" spans="1:23" x14ac:dyDescent="0.15">
      <c r="A4858" s="8">
        <f t="shared" si="646"/>
        <v>324</v>
      </c>
      <c r="B4858" s="8">
        <f>B4857</f>
        <v>4506</v>
      </c>
      <c r="D4858" s="65"/>
      <c r="E4858" s="66" t="s">
        <v>30</v>
      </c>
      <c r="F4858" s="67">
        <v>0</v>
      </c>
      <c r="G4858" s="68">
        <f>IFERROR(F4858/P4858,"-")</f>
        <v>0</v>
      </c>
      <c r="H4858" s="69">
        <v>0</v>
      </c>
      <c r="I4858" s="69">
        <v>0</v>
      </c>
      <c r="J4858" s="69">
        <v>0</v>
      </c>
      <c r="K4858" s="69">
        <v>33</v>
      </c>
      <c r="L4858" s="70">
        <v>0</v>
      </c>
      <c r="M4858" s="71" t="str">
        <f>IFERROR(L4858/F4858,"-")</f>
        <v>-</v>
      </c>
      <c r="N4858" s="72">
        <f>L4858-F4858</f>
        <v>0</v>
      </c>
      <c r="O4858" s="70">
        <v>0</v>
      </c>
      <c r="P4858" s="73">
        <v>18</v>
      </c>
      <c r="Q4858" s="74">
        <f>IFERROR(O4858/P4858,"-")</f>
        <v>0</v>
      </c>
      <c r="W4858" s="1" t="str">
        <f t="shared" si="647"/>
        <v>45宮崎県</v>
      </c>
    </row>
    <row r="4859" spans="1:23" x14ac:dyDescent="0.15">
      <c r="A4859" s="8">
        <f t="shared" si="646"/>
        <v>324</v>
      </c>
      <c r="B4859" s="8">
        <f>B4858</f>
        <v>4506</v>
      </c>
      <c r="D4859" s="65"/>
      <c r="E4859" s="75" t="s">
        <v>31</v>
      </c>
      <c r="F4859" s="76">
        <v>525</v>
      </c>
      <c r="G4859" s="77">
        <f>IFERROR(F4859/P4859,"-")</f>
        <v>3.4539473684210527</v>
      </c>
      <c r="H4859" s="78">
        <v>507</v>
      </c>
      <c r="I4859" s="78">
        <v>552</v>
      </c>
      <c r="J4859" s="78">
        <v>603</v>
      </c>
      <c r="K4859" s="78">
        <v>630</v>
      </c>
      <c r="L4859" s="79">
        <v>611</v>
      </c>
      <c r="M4859" s="80">
        <f>IFERROR(L4859/F4859,"-")</f>
        <v>1.1638095238095238</v>
      </c>
      <c r="N4859" s="81">
        <f>L4859-F4859</f>
        <v>86</v>
      </c>
      <c r="O4859" s="79">
        <v>550</v>
      </c>
      <c r="P4859" s="82">
        <v>152</v>
      </c>
      <c r="Q4859" s="83">
        <f>IFERROR(O4859/P4859,"-")</f>
        <v>3.6184210526315788</v>
      </c>
      <c r="W4859" s="1" t="str">
        <f t="shared" si="647"/>
        <v>45宮崎県</v>
      </c>
    </row>
    <row r="4860" spans="1:23" x14ac:dyDescent="0.15">
      <c r="A4860" s="8">
        <f t="shared" si="646"/>
        <v>324</v>
      </c>
      <c r="B4860" s="8">
        <f>B4859</f>
        <v>4506</v>
      </c>
      <c r="D4860" s="65"/>
      <c r="E4860" s="75" t="s">
        <v>32</v>
      </c>
      <c r="F4860" s="76">
        <v>115</v>
      </c>
      <c r="G4860" s="77">
        <f>IFERROR(F4860/P4860,"-")</f>
        <v>0.27644230769230771</v>
      </c>
      <c r="H4860" s="78">
        <v>115</v>
      </c>
      <c r="I4860" s="78">
        <v>115</v>
      </c>
      <c r="J4860" s="78">
        <v>134</v>
      </c>
      <c r="K4860" s="78">
        <v>237</v>
      </c>
      <c r="L4860" s="79">
        <v>115</v>
      </c>
      <c r="M4860" s="80">
        <f>IFERROR(L4860/F4860,"-")</f>
        <v>1</v>
      </c>
      <c r="N4860" s="81">
        <f>L4860-F4860</f>
        <v>0</v>
      </c>
      <c r="O4860" s="79">
        <v>113</v>
      </c>
      <c r="P4860" s="82">
        <v>416</v>
      </c>
      <c r="Q4860" s="83">
        <f>IFERROR(O4860/P4860,"-")</f>
        <v>0.27163461538461536</v>
      </c>
      <c r="W4860" s="1" t="str">
        <f t="shared" si="647"/>
        <v>45宮崎県</v>
      </c>
    </row>
    <row r="4861" spans="1:23" ht="14.25" thickBot="1" x14ac:dyDescent="0.2">
      <c r="A4861" s="8">
        <f t="shared" si="646"/>
        <v>324</v>
      </c>
      <c r="B4861" s="8">
        <f>B4860</f>
        <v>4506</v>
      </c>
      <c r="D4861" s="84"/>
      <c r="E4861" s="85" t="s">
        <v>33</v>
      </c>
      <c r="F4861" s="86">
        <v>452</v>
      </c>
      <c r="G4861" s="87">
        <f>IFERROR(F4861/P4861,"-")</f>
        <v>1.3950617283950617</v>
      </c>
      <c r="H4861" s="88">
        <v>466</v>
      </c>
      <c r="I4861" s="88">
        <v>499</v>
      </c>
      <c r="J4861" s="88">
        <v>433</v>
      </c>
      <c r="K4861" s="88">
        <v>543</v>
      </c>
      <c r="L4861" s="89">
        <v>487</v>
      </c>
      <c r="M4861" s="90">
        <f>IFERROR(L4861/F4861,"-")</f>
        <v>1.0774336283185841</v>
      </c>
      <c r="N4861" s="91">
        <f>L4861-F4861</f>
        <v>35</v>
      </c>
      <c r="O4861" s="89">
        <v>487</v>
      </c>
      <c r="P4861" s="92">
        <v>324</v>
      </c>
      <c r="Q4861" s="93">
        <f>IFERROR(O4861/P4861,"-")</f>
        <v>1.5030864197530864</v>
      </c>
      <c r="W4861" s="1" t="str">
        <f t="shared" si="647"/>
        <v>45宮崎県</v>
      </c>
    </row>
    <row r="4862" spans="1:23" s="5" customFormat="1" x14ac:dyDescent="0.15">
      <c r="A4862" s="94">
        <f t="shared" si="646"/>
        <v>324</v>
      </c>
      <c r="B4862" s="94">
        <f>B4861</f>
        <v>4506</v>
      </c>
      <c r="D4862" s="95"/>
      <c r="E4862" s="96" t="s">
        <v>34</v>
      </c>
      <c r="F4862" s="97">
        <v>1</v>
      </c>
      <c r="G4862" s="98"/>
      <c r="H4862" s="97">
        <v>1</v>
      </c>
      <c r="I4862" s="97">
        <v>1</v>
      </c>
      <c r="J4862" s="97">
        <v>1</v>
      </c>
      <c r="K4862" s="97">
        <v>1</v>
      </c>
      <c r="L4862" s="97">
        <v>1</v>
      </c>
      <c r="M4862" s="99"/>
      <c r="N4862" s="99"/>
      <c r="O4862" s="100"/>
      <c r="P4862" s="100"/>
      <c r="Q4862" s="99"/>
      <c r="W4862" s="5" t="str">
        <f t="shared" si="647"/>
        <v>45宮崎県</v>
      </c>
    </row>
    <row r="4863" spans="1:23" x14ac:dyDescent="0.15">
      <c r="A4863" s="8">
        <f>(ROW()+12)/15</f>
        <v>325</v>
      </c>
      <c r="B4863" s="8"/>
      <c r="C4863" s="101">
        <f>(ROW()+12)/15</f>
        <v>325</v>
      </c>
      <c r="D4863" s="101"/>
      <c r="R4863" s="1" t="str">
        <f>"（"&amp;H4865&amp;"　"&amp;H4866&amp;"構想区域）"</f>
        <v>（宮崎県　日向入郷構想区域）</v>
      </c>
      <c r="W4863" s="1" t="str">
        <f>TEXT(F4865,"0?")&amp;H4865</f>
        <v>45宮崎県</v>
      </c>
    </row>
    <row r="4864" spans="1:23" ht="14.25" thickBot="1" x14ac:dyDescent="0.2">
      <c r="A4864" s="8">
        <f t="shared" ref="A4864:A4877" si="648">A4863</f>
        <v>325</v>
      </c>
      <c r="B4864" s="8"/>
      <c r="C4864" s="1" t="s">
        <v>3</v>
      </c>
      <c r="W4864" s="1" t="str">
        <f>W4863</f>
        <v>45宮崎県</v>
      </c>
    </row>
    <row r="4865" spans="1:23" x14ac:dyDescent="0.15">
      <c r="A4865" s="8">
        <f t="shared" si="648"/>
        <v>325</v>
      </c>
      <c r="B4865" s="8">
        <v>4507</v>
      </c>
      <c r="D4865" s="10" t="s">
        <v>4</v>
      </c>
      <c r="E4865" s="11"/>
      <c r="F4865" s="12">
        <f>QUOTIENT(F4866,100)</f>
        <v>45</v>
      </c>
      <c r="G4865" s="13"/>
      <c r="H4865" s="14" t="s">
        <v>372</v>
      </c>
      <c r="I4865" s="15"/>
      <c r="N4865" s="16"/>
      <c r="W4865" s="1" t="str">
        <f t="shared" ref="W4865:W4877" si="649">W4864</f>
        <v>45宮崎県</v>
      </c>
    </row>
    <row r="4866" spans="1:23" x14ac:dyDescent="0.15">
      <c r="A4866" s="8">
        <f t="shared" si="648"/>
        <v>325</v>
      </c>
      <c r="B4866" s="8">
        <f>B4865</f>
        <v>4507</v>
      </c>
      <c r="D4866" s="17" t="s">
        <v>5</v>
      </c>
      <c r="E4866" s="18"/>
      <c r="F4866" s="19">
        <f>B4866</f>
        <v>4507</v>
      </c>
      <c r="G4866" s="20"/>
      <c r="H4866" s="21" t="s">
        <v>379</v>
      </c>
      <c r="I4866" s="22"/>
      <c r="N4866" s="16"/>
      <c r="W4866" s="1" t="str">
        <f t="shared" si="649"/>
        <v>45宮崎県</v>
      </c>
    </row>
    <row r="4867" spans="1:23" x14ac:dyDescent="0.15">
      <c r="A4867" s="8">
        <f t="shared" si="648"/>
        <v>325</v>
      </c>
      <c r="B4867" s="8">
        <f>B4866</f>
        <v>4507</v>
      </c>
      <c r="D4867" s="23" t="s">
        <v>6</v>
      </c>
      <c r="E4867" s="24"/>
      <c r="F4867" s="25">
        <v>8.5823</v>
      </c>
      <c r="G4867" s="26"/>
      <c r="H4867" s="26"/>
      <c r="I4867" s="27"/>
      <c r="J4867" s="28"/>
      <c r="K4867" s="28"/>
      <c r="M4867" s="28"/>
      <c r="N4867" s="29"/>
      <c r="O4867" s="30" t="s">
        <v>7</v>
      </c>
      <c r="W4867" s="1" t="str">
        <f t="shared" si="649"/>
        <v>45宮崎県</v>
      </c>
    </row>
    <row r="4868" spans="1:23" ht="14.25" thickBot="1" x14ac:dyDescent="0.2">
      <c r="A4868" s="8">
        <f t="shared" si="648"/>
        <v>325</v>
      </c>
      <c r="B4868" s="8">
        <f>B4867</f>
        <v>4507</v>
      </c>
      <c r="D4868" s="31" t="s">
        <v>8</v>
      </c>
      <c r="E4868" s="32"/>
      <c r="F4868" s="33">
        <v>1631.15</v>
      </c>
      <c r="G4868" s="34"/>
      <c r="H4868" s="34"/>
      <c r="I4868" s="35"/>
      <c r="J4868" s="36"/>
      <c r="K4868" s="36"/>
      <c r="M4868" s="36"/>
      <c r="O4868" s="37">
        <v>-0.32</v>
      </c>
      <c r="P4868" s="37"/>
      <c r="W4868" s="1" t="str">
        <f t="shared" si="649"/>
        <v>45宮崎県</v>
      </c>
    </row>
    <row r="4869" spans="1:23" ht="14.25" thickBot="1" x14ac:dyDescent="0.2">
      <c r="A4869" s="8">
        <f t="shared" si="648"/>
        <v>325</v>
      </c>
      <c r="B4869" s="8"/>
      <c r="C4869" s="1" t="s">
        <v>9</v>
      </c>
      <c r="W4869" s="1" t="str">
        <f t="shared" si="649"/>
        <v>45宮崎県</v>
      </c>
    </row>
    <row r="4870" spans="1:23" ht="13.5" customHeight="1" x14ac:dyDescent="0.15">
      <c r="A4870" s="8">
        <f t="shared" si="648"/>
        <v>325</v>
      </c>
      <c r="B4870" s="8"/>
      <c r="D4870" s="38"/>
      <c r="E4870" s="39"/>
      <c r="F4870" s="40" t="s">
        <v>10</v>
      </c>
      <c r="G4870" s="41"/>
      <c r="H4870" s="42" t="s">
        <v>11</v>
      </c>
      <c r="I4870" s="42" t="s">
        <v>12</v>
      </c>
      <c r="J4870" s="42" t="s">
        <v>13</v>
      </c>
      <c r="K4870" s="42" t="s">
        <v>14</v>
      </c>
      <c r="L4870" s="43" t="s">
        <v>15</v>
      </c>
      <c r="M4870" s="41"/>
      <c r="N4870" s="41"/>
      <c r="O4870" s="43" t="s">
        <v>16</v>
      </c>
      <c r="P4870" s="41"/>
      <c r="Q4870" s="44"/>
      <c r="W4870" s="1" t="str">
        <f t="shared" si="649"/>
        <v>45宮崎県</v>
      </c>
    </row>
    <row r="4871" spans="1:23" ht="32.25" thickBot="1" x14ac:dyDescent="0.2">
      <c r="A4871" s="8">
        <f t="shared" si="648"/>
        <v>325</v>
      </c>
      <c r="B4871" s="8"/>
      <c r="D4871" s="45"/>
      <c r="E4871" s="46"/>
      <c r="F4871" s="47" t="s">
        <v>17</v>
      </c>
      <c r="G4871" s="48" t="s">
        <v>18</v>
      </c>
      <c r="H4871" s="49" t="s">
        <v>19</v>
      </c>
      <c r="I4871" s="49" t="s">
        <v>20</v>
      </c>
      <c r="J4871" s="49" t="s">
        <v>21</v>
      </c>
      <c r="K4871" s="49" t="s">
        <v>22</v>
      </c>
      <c r="L4871" s="50" t="s">
        <v>23</v>
      </c>
      <c r="M4871" s="51" t="s">
        <v>24</v>
      </c>
      <c r="N4871" s="52" t="s">
        <v>25</v>
      </c>
      <c r="O4871" s="53" t="s">
        <v>26</v>
      </c>
      <c r="P4871" s="51" t="s">
        <v>27</v>
      </c>
      <c r="Q4871" s="54" t="s">
        <v>28</v>
      </c>
      <c r="W4871" s="1" t="str">
        <f t="shared" si="649"/>
        <v>45宮崎県</v>
      </c>
    </row>
    <row r="4872" spans="1:23" ht="14.25" thickTop="1" x14ac:dyDescent="0.15">
      <c r="A4872" s="8">
        <f t="shared" si="648"/>
        <v>325</v>
      </c>
      <c r="B4872" s="8">
        <f>B4867</f>
        <v>4507</v>
      </c>
      <c r="D4872" s="55"/>
      <c r="E4872" s="56" t="s">
        <v>29</v>
      </c>
      <c r="F4872" s="57">
        <f>SUM(F4873:F4876)</f>
        <v>1018</v>
      </c>
      <c r="G4872" s="58">
        <f>IFERROR(F4872/P4872,"-")</f>
        <v>1.3627844712182062</v>
      </c>
      <c r="H4872" s="59">
        <f>SUM(H4873:H4876)</f>
        <v>1090</v>
      </c>
      <c r="I4872" s="59">
        <f>SUM(I4873:I4876)</f>
        <v>1034</v>
      </c>
      <c r="J4872" s="59">
        <f>SUM(J4873:J4876)</f>
        <v>1004</v>
      </c>
      <c r="K4872" s="59">
        <f>SUM(K4873:K4876)</f>
        <v>903</v>
      </c>
      <c r="L4872" s="60">
        <f>SUM(L4873:L4876)</f>
        <v>906</v>
      </c>
      <c r="M4872" s="61">
        <f>IFERROR(L4872/F4872,"-")</f>
        <v>0.88998035363457761</v>
      </c>
      <c r="N4872" s="62">
        <f>L4872-F4872</f>
        <v>-112</v>
      </c>
      <c r="O4872" s="60">
        <f>SUM(O4873:O4876)</f>
        <v>883</v>
      </c>
      <c r="P4872" s="63">
        <f>SUM(P4873:P4876)</f>
        <v>747</v>
      </c>
      <c r="Q4872" s="64">
        <f>IFERROR(O4872/P4872,"-")</f>
        <v>1.1820615796519411</v>
      </c>
      <c r="W4872" s="1" t="str">
        <f t="shared" si="649"/>
        <v>45宮崎県</v>
      </c>
    </row>
    <row r="4873" spans="1:23" x14ac:dyDescent="0.15">
      <c r="A4873" s="8">
        <f t="shared" si="648"/>
        <v>325</v>
      </c>
      <c r="B4873" s="8">
        <f>B4872</f>
        <v>4507</v>
      </c>
      <c r="D4873" s="65"/>
      <c r="E4873" s="66" t="s">
        <v>30</v>
      </c>
      <c r="F4873" s="67">
        <v>0</v>
      </c>
      <c r="G4873" s="68">
        <f>IFERROR(F4873/P4873,"-")</f>
        <v>0</v>
      </c>
      <c r="H4873" s="69">
        <v>0</v>
      </c>
      <c r="I4873" s="69">
        <v>0</v>
      </c>
      <c r="J4873" s="69">
        <v>0</v>
      </c>
      <c r="K4873" s="69">
        <v>0</v>
      </c>
      <c r="L4873" s="70">
        <v>0</v>
      </c>
      <c r="M4873" s="71" t="str">
        <f>IFERROR(L4873/F4873,"-")</f>
        <v>-</v>
      </c>
      <c r="N4873" s="72">
        <f>L4873-F4873</f>
        <v>0</v>
      </c>
      <c r="O4873" s="70">
        <v>0</v>
      </c>
      <c r="P4873" s="73">
        <v>36</v>
      </c>
      <c r="Q4873" s="74">
        <f>IFERROR(O4873/P4873,"-")</f>
        <v>0</v>
      </c>
      <c r="W4873" s="1" t="str">
        <f t="shared" si="649"/>
        <v>45宮崎県</v>
      </c>
    </row>
    <row r="4874" spans="1:23" x14ac:dyDescent="0.15">
      <c r="A4874" s="8">
        <f t="shared" si="648"/>
        <v>325</v>
      </c>
      <c r="B4874" s="8">
        <f>B4873</f>
        <v>4507</v>
      </c>
      <c r="D4874" s="65"/>
      <c r="E4874" s="75" t="s">
        <v>31</v>
      </c>
      <c r="F4874" s="76">
        <v>593</v>
      </c>
      <c r="G4874" s="77">
        <f>IFERROR(F4874/P4874,"-")</f>
        <v>3.2762430939226519</v>
      </c>
      <c r="H4874" s="78">
        <v>567</v>
      </c>
      <c r="I4874" s="78">
        <v>492</v>
      </c>
      <c r="J4874" s="78">
        <v>462</v>
      </c>
      <c r="K4874" s="78">
        <v>461</v>
      </c>
      <c r="L4874" s="79">
        <v>512</v>
      </c>
      <c r="M4874" s="80">
        <f>IFERROR(L4874/F4874,"-")</f>
        <v>0.86340640809443503</v>
      </c>
      <c r="N4874" s="81">
        <f>L4874-F4874</f>
        <v>-81</v>
      </c>
      <c r="O4874" s="79">
        <v>458</v>
      </c>
      <c r="P4874" s="82">
        <v>181</v>
      </c>
      <c r="Q4874" s="83">
        <f>IFERROR(O4874/P4874,"-")</f>
        <v>2.5303867403314917</v>
      </c>
      <c r="W4874" s="1" t="str">
        <f t="shared" si="649"/>
        <v>45宮崎県</v>
      </c>
    </row>
    <row r="4875" spans="1:23" x14ac:dyDescent="0.15">
      <c r="A4875" s="8">
        <f t="shared" si="648"/>
        <v>325</v>
      </c>
      <c r="B4875" s="8">
        <f>B4874</f>
        <v>4507</v>
      </c>
      <c r="D4875" s="65"/>
      <c r="E4875" s="75" t="s">
        <v>32</v>
      </c>
      <c r="F4875" s="76">
        <v>178</v>
      </c>
      <c r="G4875" s="77">
        <f>IFERROR(F4875/P4875,"-")</f>
        <v>0.51002865329512892</v>
      </c>
      <c r="H4875" s="78">
        <v>196</v>
      </c>
      <c r="I4875" s="78">
        <v>215</v>
      </c>
      <c r="J4875" s="78">
        <v>215</v>
      </c>
      <c r="K4875" s="78">
        <v>215</v>
      </c>
      <c r="L4875" s="79">
        <v>215</v>
      </c>
      <c r="M4875" s="80">
        <f>IFERROR(L4875/F4875,"-")</f>
        <v>1.2078651685393258</v>
      </c>
      <c r="N4875" s="81">
        <f>L4875-F4875</f>
        <v>37</v>
      </c>
      <c r="O4875" s="79">
        <v>177</v>
      </c>
      <c r="P4875" s="82">
        <v>349</v>
      </c>
      <c r="Q4875" s="83">
        <f>IFERROR(O4875/P4875,"-")</f>
        <v>0.50716332378223494</v>
      </c>
      <c r="W4875" s="1" t="str">
        <f t="shared" si="649"/>
        <v>45宮崎県</v>
      </c>
    </row>
    <row r="4876" spans="1:23" ht="14.25" thickBot="1" x14ac:dyDescent="0.2">
      <c r="A4876" s="8">
        <f t="shared" si="648"/>
        <v>325</v>
      </c>
      <c r="B4876" s="8">
        <f>B4875</f>
        <v>4507</v>
      </c>
      <c r="D4876" s="84"/>
      <c r="E4876" s="85" t="s">
        <v>33</v>
      </c>
      <c r="F4876" s="86">
        <v>247</v>
      </c>
      <c r="G4876" s="87">
        <f>IFERROR(F4876/P4876,"-")</f>
        <v>1.3646408839779005</v>
      </c>
      <c r="H4876" s="88">
        <v>327</v>
      </c>
      <c r="I4876" s="88">
        <v>327</v>
      </c>
      <c r="J4876" s="88">
        <v>327</v>
      </c>
      <c r="K4876" s="88">
        <v>227</v>
      </c>
      <c r="L4876" s="89">
        <v>179</v>
      </c>
      <c r="M4876" s="90">
        <f>IFERROR(L4876/F4876,"-")</f>
        <v>0.7246963562753036</v>
      </c>
      <c r="N4876" s="91">
        <f>L4876-F4876</f>
        <v>-68</v>
      </c>
      <c r="O4876" s="89">
        <v>248</v>
      </c>
      <c r="P4876" s="92">
        <v>181</v>
      </c>
      <c r="Q4876" s="93">
        <f>IFERROR(O4876/P4876,"-")</f>
        <v>1.3701657458563536</v>
      </c>
      <c r="W4876" s="1" t="str">
        <f t="shared" si="649"/>
        <v>45宮崎県</v>
      </c>
    </row>
    <row r="4877" spans="1:23" s="5" customFormat="1" x14ac:dyDescent="0.15">
      <c r="A4877" s="94">
        <f t="shared" si="648"/>
        <v>325</v>
      </c>
      <c r="B4877" s="94">
        <f>B4876</f>
        <v>4507</v>
      </c>
      <c r="D4877" s="95"/>
      <c r="E4877" s="96" t="s">
        <v>34</v>
      </c>
      <c r="F4877" s="97">
        <v>1</v>
      </c>
      <c r="G4877" s="98"/>
      <c r="H4877" s="97">
        <v>1</v>
      </c>
      <c r="I4877" s="97">
        <v>0.95</v>
      </c>
      <c r="J4877" s="97">
        <v>1</v>
      </c>
      <c r="K4877" s="97">
        <v>1</v>
      </c>
      <c r="L4877" s="97">
        <v>0.94736842105263153</v>
      </c>
      <c r="M4877" s="99"/>
      <c r="N4877" s="99"/>
      <c r="O4877" s="100"/>
      <c r="P4877" s="100"/>
      <c r="Q4877" s="99"/>
      <c r="W4877" s="5" t="str">
        <f t="shared" si="649"/>
        <v>45宮崎県</v>
      </c>
    </row>
    <row r="4878" spans="1:23" x14ac:dyDescent="0.15">
      <c r="A4878" s="8">
        <f>(ROW()+12)/15</f>
        <v>326</v>
      </c>
      <c r="B4878" s="8"/>
      <c r="C4878" s="101">
        <f>(ROW()+12)/15</f>
        <v>326</v>
      </c>
      <c r="D4878" s="101"/>
      <c r="R4878" s="1" t="str">
        <f>"（"&amp;H4880&amp;"　"&amp;H4881&amp;"構想区域）"</f>
        <v>（鹿児島県　鹿児島構想区域）</v>
      </c>
      <c r="W4878" s="1" t="str">
        <f>TEXT(F4880,"0?")&amp;H4880</f>
        <v>46鹿児島県</v>
      </c>
    </row>
    <row r="4879" spans="1:23" ht="14.25" thickBot="1" x14ac:dyDescent="0.2">
      <c r="A4879" s="8">
        <f t="shared" ref="A4879:A4892" si="650">A4878</f>
        <v>326</v>
      </c>
      <c r="B4879" s="8"/>
      <c r="C4879" s="1" t="s">
        <v>3</v>
      </c>
      <c r="W4879" s="1" t="str">
        <f>W4878</f>
        <v>46鹿児島県</v>
      </c>
    </row>
    <row r="4880" spans="1:23" x14ac:dyDescent="0.15">
      <c r="A4880" s="8">
        <f t="shared" si="650"/>
        <v>326</v>
      </c>
      <c r="B4880" s="8">
        <v>4601</v>
      </c>
      <c r="D4880" s="10" t="s">
        <v>4</v>
      </c>
      <c r="E4880" s="11"/>
      <c r="F4880" s="12">
        <f>QUOTIENT(F4881,100)</f>
        <v>46</v>
      </c>
      <c r="G4880" s="13"/>
      <c r="H4880" s="14" t="s">
        <v>380</v>
      </c>
      <c r="I4880" s="15"/>
      <c r="N4880" s="16"/>
      <c r="W4880" s="1" t="str">
        <f t="shared" ref="W4880:W4892" si="651">W4879</f>
        <v>46鹿児島県</v>
      </c>
    </row>
    <row r="4881" spans="1:23" x14ac:dyDescent="0.15">
      <c r="A4881" s="8">
        <f t="shared" si="650"/>
        <v>326</v>
      </c>
      <c r="B4881" s="8">
        <f>B4880</f>
        <v>4601</v>
      </c>
      <c r="D4881" s="17" t="s">
        <v>5</v>
      </c>
      <c r="E4881" s="18"/>
      <c r="F4881" s="19">
        <f>B4881</f>
        <v>4601</v>
      </c>
      <c r="G4881" s="20"/>
      <c r="H4881" s="21" t="s">
        <v>381</v>
      </c>
      <c r="I4881" s="22"/>
      <c r="N4881" s="16"/>
      <c r="W4881" s="1" t="str">
        <f t="shared" si="651"/>
        <v>46鹿児島県</v>
      </c>
    </row>
    <row r="4882" spans="1:23" x14ac:dyDescent="0.15">
      <c r="A4882" s="8">
        <f t="shared" si="650"/>
        <v>326</v>
      </c>
      <c r="B4882" s="8">
        <f>B4881</f>
        <v>4601</v>
      </c>
      <c r="D4882" s="23" t="s">
        <v>6</v>
      </c>
      <c r="E4882" s="24"/>
      <c r="F4882" s="25">
        <v>66.891599999999997</v>
      </c>
      <c r="G4882" s="26"/>
      <c r="H4882" s="26"/>
      <c r="I4882" s="27"/>
      <c r="J4882" s="28"/>
      <c r="K4882" s="28"/>
      <c r="M4882" s="28"/>
      <c r="N4882" s="29"/>
      <c r="O4882" s="30" t="s">
        <v>7</v>
      </c>
      <c r="W4882" s="1" t="str">
        <f t="shared" si="651"/>
        <v>46鹿児島県</v>
      </c>
    </row>
    <row r="4883" spans="1:23" ht="14.25" thickBot="1" x14ac:dyDescent="0.2">
      <c r="A4883" s="8">
        <f t="shared" si="650"/>
        <v>326</v>
      </c>
      <c r="B4883" s="8">
        <f>B4882</f>
        <v>4601</v>
      </c>
      <c r="D4883" s="31" t="s">
        <v>8</v>
      </c>
      <c r="E4883" s="32"/>
      <c r="F4883" s="33">
        <v>1045.42</v>
      </c>
      <c r="G4883" s="34"/>
      <c r="H4883" s="34"/>
      <c r="I4883" s="35"/>
      <c r="J4883" s="36"/>
      <c r="K4883" s="36"/>
      <c r="M4883" s="36"/>
      <c r="O4883" s="37">
        <v>0.22999999999999995</v>
      </c>
      <c r="P4883" s="37"/>
      <c r="W4883" s="1" t="str">
        <f t="shared" si="651"/>
        <v>46鹿児島県</v>
      </c>
    </row>
    <row r="4884" spans="1:23" ht="14.25" thickBot="1" x14ac:dyDescent="0.2">
      <c r="A4884" s="8">
        <f t="shared" si="650"/>
        <v>326</v>
      </c>
      <c r="B4884" s="8"/>
      <c r="C4884" s="1" t="s">
        <v>9</v>
      </c>
      <c r="W4884" s="1" t="str">
        <f t="shared" si="651"/>
        <v>46鹿児島県</v>
      </c>
    </row>
    <row r="4885" spans="1:23" ht="13.5" customHeight="1" x14ac:dyDescent="0.15">
      <c r="A4885" s="8">
        <f t="shared" si="650"/>
        <v>326</v>
      </c>
      <c r="B4885" s="8"/>
      <c r="D4885" s="38"/>
      <c r="E4885" s="39"/>
      <c r="F4885" s="40" t="s">
        <v>10</v>
      </c>
      <c r="G4885" s="41"/>
      <c r="H4885" s="42" t="s">
        <v>11</v>
      </c>
      <c r="I4885" s="42" t="s">
        <v>12</v>
      </c>
      <c r="J4885" s="42" t="s">
        <v>13</v>
      </c>
      <c r="K4885" s="42" t="s">
        <v>14</v>
      </c>
      <c r="L4885" s="43" t="s">
        <v>15</v>
      </c>
      <c r="M4885" s="41"/>
      <c r="N4885" s="41"/>
      <c r="O4885" s="43" t="s">
        <v>16</v>
      </c>
      <c r="P4885" s="41"/>
      <c r="Q4885" s="44"/>
      <c r="W4885" s="1" t="str">
        <f t="shared" si="651"/>
        <v>46鹿児島県</v>
      </c>
    </row>
    <row r="4886" spans="1:23" ht="32.25" thickBot="1" x14ac:dyDescent="0.2">
      <c r="A4886" s="8">
        <f t="shared" si="650"/>
        <v>326</v>
      </c>
      <c r="B4886" s="8"/>
      <c r="D4886" s="45"/>
      <c r="E4886" s="46"/>
      <c r="F4886" s="47" t="s">
        <v>17</v>
      </c>
      <c r="G4886" s="48" t="s">
        <v>18</v>
      </c>
      <c r="H4886" s="49" t="s">
        <v>19</v>
      </c>
      <c r="I4886" s="49" t="s">
        <v>20</v>
      </c>
      <c r="J4886" s="49" t="s">
        <v>21</v>
      </c>
      <c r="K4886" s="49" t="s">
        <v>22</v>
      </c>
      <c r="L4886" s="50" t="s">
        <v>23</v>
      </c>
      <c r="M4886" s="51" t="s">
        <v>24</v>
      </c>
      <c r="N4886" s="52" t="s">
        <v>25</v>
      </c>
      <c r="O4886" s="53" t="s">
        <v>26</v>
      </c>
      <c r="P4886" s="51" t="s">
        <v>27</v>
      </c>
      <c r="Q4886" s="54" t="s">
        <v>28</v>
      </c>
      <c r="W4886" s="1" t="str">
        <f t="shared" si="651"/>
        <v>46鹿児島県</v>
      </c>
    </row>
    <row r="4887" spans="1:23" ht="14.25" thickTop="1" x14ac:dyDescent="0.15">
      <c r="A4887" s="8">
        <f t="shared" si="650"/>
        <v>326</v>
      </c>
      <c r="B4887" s="8">
        <f>B4882</f>
        <v>4601</v>
      </c>
      <c r="D4887" s="55"/>
      <c r="E4887" s="56" t="s">
        <v>29</v>
      </c>
      <c r="F4887" s="57">
        <f>SUM(F4888:F4891)</f>
        <v>11088</v>
      </c>
      <c r="G4887" s="58">
        <f>IFERROR(F4887/P4887,"-")</f>
        <v>1.2480864475461504</v>
      </c>
      <c r="H4887" s="59">
        <f>SUM(H4888:H4891)</f>
        <v>11875</v>
      </c>
      <c r="I4887" s="59">
        <f>SUM(I4888:I4891)</f>
        <v>11459</v>
      </c>
      <c r="J4887" s="59">
        <f>SUM(J4888:J4891)</f>
        <v>11546</v>
      </c>
      <c r="K4887" s="59">
        <f>SUM(K4888:K4891)</f>
        <v>11112</v>
      </c>
      <c r="L4887" s="60">
        <f>SUM(L4888:L4891)</f>
        <v>10971</v>
      </c>
      <c r="M4887" s="61">
        <f>IFERROR(L4887/F4887,"-")</f>
        <v>0.98944805194805197</v>
      </c>
      <c r="N4887" s="62">
        <f>L4887-F4887</f>
        <v>-117</v>
      </c>
      <c r="O4887" s="60">
        <f>SUM(O4888:O4891)</f>
        <v>10940</v>
      </c>
      <c r="P4887" s="63">
        <f>SUM(P4888:P4891)</f>
        <v>8884</v>
      </c>
      <c r="Q4887" s="64">
        <f>IFERROR(O4887/P4887,"-")</f>
        <v>1.2314272850067538</v>
      </c>
      <c r="W4887" s="1" t="str">
        <f t="shared" si="651"/>
        <v>46鹿児島県</v>
      </c>
    </row>
    <row r="4888" spans="1:23" x14ac:dyDescent="0.15">
      <c r="A4888" s="8">
        <f t="shared" si="650"/>
        <v>326</v>
      </c>
      <c r="B4888" s="8">
        <f>B4887</f>
        <v>4601</v>
      </c>
      <c r="D4888" s="65"/>
      <c r="E4888" s="66" t="s">
        <v>30</v>
      </c>
      <c r="F4888" s="67">
        <v>1392</v>
      </c>
      <c r="G4888" s="68">
        <f>IFERROR(F4888/P4888,"-")</f>
        <v>1.4175152749490836</v>
      </c>
      <c r="H4888" s="69">
        <v>1282</v>
      </c>
      <c r="I4888" s="69">
        <v>1171</v>
      </c>
      <c r="J4888" s="69">
        <v>1179</v>
      </c>
      <c r="K4888" s="69">
        <v>1274</v>
      </c>
      <c r="L4888" s="70">
        <v>1248</v>
      </c>
      <c r="M4888" s="71">
        <f>IFERROR(L4888/F4888,"-")</f>
        <v>0.89655172413793105</v>
      </c>
      <c r="N4888" s="72">
        <f>L4888-F4888</f>
        <v>-144</v>
      </c>
      <c r="O4888" s="70">
        <v>1311</v>
      </c>
      <c r="P4888" s="73">
        <v>982</v>
      </c>
      <c r="Q4888" s="74">
        <f>IFERROR(O4888/P4888,"-")</f>
        <v>1.3350305498981669</v>
      </c>
      <c r="W4888" s="1" t="str">
        <f t="shared" si="651"/>
        <v>46鹿児島県</v>
      </c>
    </row>
    <row r="4889" spans="1:23" x14ac:dyDescent="0.15">
      <c r="A4889" s="8">
        <f t="shared" si="650"/>
        <v>326</v>
      </c>
      <c r="B4889" s="8">
        <f>B4888</f>
        <v>4601</v>
      </c>
      <c r="D4889" s="65"/>
      <c r="E4889" s="75" t="s">
        <v>31</v>
      </c>
      <c r="F4889" s="76">
        <v>5117</v>
      </c>
      <c r="G4889" s="77">
        <f>IFERROR(F4889/P4889,"-")</f>
        <v>1.8419726421886249</v>
      </c>
      <c r="H4889" s="78">
        <v>5439</v>
      </c>
      <c r="I4889" s="78">
        <v>5339</v>
      </c>
      <c r="J4889" s="78">
        <v>4910</v>
      </c>
      <c r="K4889" s="78">
        <v>4755</v>
      </c>
      <c r="L4889" s="79">
        <v>4510</v>
      </c>
      <c r="M4889" s="80">
        <f>IFERROR(L4889/F4889,"-")</f>
        <v>0.88137580613640809</v>
      </c>
      <c r="N4889" s="81">
        <f>L4889-F4889</f>
        <v>-607</v>
      </c>
      <c r="O4889" s="79">
        <v>4377</v>
      </c>
      <c r="P4889" s="82">
        <v>2778</v>
      </c>
      <c r="Q4889" s="83">
        <f>IFERROR(O4889/P4889,"-")</f>
        <v>1.5755939524838012</v>
      </c>
      <c r="W4889" s="1" t="str">
        <f t="shared" si="651"/>
        <v>46鹿児島県</v>
      </c>
    </row>
    <row r="4890" spans="1:23" x14ac:dyDescent="0.15">
      <c r="A4890" s="8">
        <f t="shared" si="650"/>
        <v>326</v>
      </c>
      <c r="B4890" s="8">
        <f>B4889</f>
        <v>4601</v>
      </c>
      <c r="D4890" s="65"/>
      <c r="E4890" s="75" t="s">
        <v>32</v>
      </c>
      <c r="F4890" s="76">
        <v>1499</v>
      </c>
      <c r="G4890" s="77">
        <f>IFERROR(F4890/P4890,"-")</f>
        <v>0.52048611111111109</v>
      </c>
      <c r="H4890" s="78">
        <v>1873</v>
      </c>
      <c r="I4890" s="78">
        <v>1805</v>
      </c>
      <c r="J4890" s="78">
        <v>2329</v>
      </c>
      <c r="K4890" s="78">
        <v>2186</v>
      </c>
      <c r="L4890" s="79">
        <v>2466</v>
      </c>
      <c r="M4890" s="80">
        <f>IFERROR(L4890/F4890,"-")</f>
        <v>1.6450967311541027</v>
      </c>
      <c r="N4890" s="81">
        <f>L4890-F4890</f>
        <v>967</v>
      </c>
      <c r="O4890" s="79">
        <v>2568</v>
      </c>
      <c r="P4890" s="82">
        <v>2880</v>
      </c>
      <c r="Q4890" s="83">
        <f>IFERROR(O4890/P4890,"-")</f>
        <v>0.89166666666666672</v>
      </c>
      <c r="W4890" s="1" t="str">
        <f t="shared" si="651"/>
        <v>46鹿児島県</v>
      </c>
    </row>
    <row r="4891" spans="1:23" ht="14.25" thickBot="1" x14ac:dyDescent="0.2">
      <c r="A4891" s="8">
        <f t="shared" si="650"/>
        <v>326</v>
      </c>
      <c r="B4891" s="8">
        <f>B4890</f>
        <v>4601</v>
      </c>
      <c r="D4891" s="84"/>
      <c r="E4891" s="85" t="s">
        <v>33</v>
      </c>
      <c r="F4891" s="86">
        <v>3080</v>
      </c>
      <c r="G4891" s="87">
        <f>IFERROR(F4891/P4891,"-")</f>
        <v>1.3725490196078431</v>
      </c>
      <c r="H4891" s="88">
        <v>3281</v>
      </c>
      <c r="I4891" s="88">
        <v>3144</v>
      </c>
      <c r="J4891" s="88">
        <v>3128</v>
      </c>
      <c r="K4891" s="88">
        <v>2897</v>
      </c>
      <c r="L4891" s="89">
        <v>2747</v>
      </c>
      <c r="M4891" s="90">
        <f>IFERROR(L4891/F4891,"-")</f>
        <v>0.89188311688311683</v>
      </c>
      <c r="N4891" s="91">
        <f>L4891-F4891</f>
        <v>-333</v>
      </c>
      <c r="O4891" s="89">
        <v>2684</v>
      </c>
      <c r="P4891" s="92">
        <v>2244</v>
      </c>
      <c r="Q4891" s="93">
        <f>IFERROR(O4891/P4891,"-")</f>
        <v>1.196078431372549</v>
      </c>
      <c r="W4891" s="1" t="str">
        <f t="shared" si="651"/>
        <v>46鹿児島県</v>
      </c>
    </row>
    <row r="4892" spans="1:23" s="5" customFormat="1" x14ac:dyDescent="0.15">
      <c r="A4892" s="94">
        <f t="shared" si="650"/>
        <v>326</v>
      </c>
      <c r="B4892" s="94">
        <f>B4891</f>
        <v>4601</v>
      </c>
      <c r="D4892" s="95"/>
      <c r="E4892" s="96" t="s">
        <v>34</v>
      </c>
      <c r="F4892" s="97">
        <v>0.90265486725663713</v>
      </c>
      <c r="G4892" s="98"/>
      <c r="H4892" s="97">
        <v>0.97222222222222221</v>
      </c>
      <c r="I4892" s="97">
        <v>0.96666666666666667</v>
      </c>
      <c r="J4892" s="97">
        <v>0.96153846153846156</v>
      </c>
      <c r="K4892" s="97">
        <v>0.98499999999999999</v>
      </c>
      <c r="L4892" s="97">
        <v>0.94845360824742264</v>
      </c>
      <c r="M4892" s="99"/>
      <c r="N4892" s="99"/>
      <c r="O4892" s="100"/>
      <c r="P4892" s="100"/>
      <c r="Q4892" s="99"/>
      <c r="W4892" s="5" t="str">
        <f t="shared" si="651"/>
        <v>46鹿児島県</v>
      </c>
    </row>
    <row r="4893" spans="1:23" x14ac:dyDescent="0.15">
      <c r="A4893" s="8">
        <f>(ROW()+12)/15</f>
        <v>327</v>
      </c>
      <c r="B4893" s="8"/>
      <c r="C4893" s="101">
        <f>(ROW()+12)/15</f>
        <v>327</v>
      </c>
      <c r="D4893" s="101"/>
      <c r="R4893" s="1" t="str">
        <f>"（"&amp;H4895&amp;"　"&amp;H4896&amp;"構想区域）"</f>
        <v>（鹿児島県　南薩構想区域）</v>
      </c>
      <c r="W4893" s="1" t="str">
        <f>TEXT(F4895,"0?")&amp;H4895</f>
        <v>46鹿児島県</v>
      </c>
    </row>
    <row r="4894" spans="1:23" ht="14.25" thickBot="1" x14ac:dyDescent="0.2">
      <c r="A4894" s="8">
        <f t="shared" ref="A4894:A4907" si="652">A4893</f>
        <v>327</v>
      </c>
      <c r="B4894" s="8"/>
      <c r="C4894" s="1" t="s">
        <v>3</v>
      </c>
      <c r="W4894" s="1" t="str">
        <f>W4893</f>
        <v>46鹿児島県</v>
      </c>
    </row>
    <row r="4895" spans="1:23" x14ac:dyDescent="0.15">
      <c r="A4895" s="8">
        <f t="shared" si="652"/>
        <v>327</v>
      </c>
      <c r="B4895" s="8">
        <v>4603</v>
      </c>
      <c r="D4895" s="10" t="s">
        <v>4</v>
      </c>
      <c r="E4895" s="11"/>
      <c r="F4895" s="12">
        <f>QUOTIENT(F4896,100)</f>
        <v>46</v>
      </c>
      <c r="G4895" s="13"/>
      <c r="H4895" s="14" t="s">
        <v>380</v>
      </c>
      <c r="I4895" s="15"/>
      <c r="N4895" s="16"/>
      <c r="W4895" s="1" t="str">
        <f t="shared" ref="W4895:W4907" si="653">W4894</f>
        <v>46鹿児島県</v>
      </c>
    </row>
    <row r="4896" spans="1:23" x14ac:dyDescent="0.15">
      <c r="A4896" s="8">
        <f t="shared" si="652"/>
        <v>327</v>
      </c>
      <c r="B4896" s="8">
        <f>B4895</f>
        <v>4603</v>
      </c>
      <c r="D4896" s="17" t="s">
        <v>5</v>
      </c>
      <c r="E4896" s="18"/>
      <c r="F4896" s="19">
        <f>B4896</f>
        <v>4603</v>
      </c>
      <c r="G4896" s="20"/>
      <c r="H4896" s="21" t="s">
        <v>382</v>
      </c>
      <c r="I4896" s="22"/>
      <c r="N4896" s="16"/>
      <c r="W4896" s="1" t="str">
        <f t="shared" si="653"/>
        <v>46鹿児島県</v>
      </c>
    </row>
    <row r="4897" spans="1:23" x14ac:dyDescent="0.15">
      <c r="A4897" s="8">
        <f t="shared" si="652"/>
        <v>327</v>
      </c>
      <c r="B4897" s="8">
        <f>B4896</f>
        <v>4603</v>
      </c>
      <c r="D4897" s="23" t="s">
        <v>6</v>
      </c>
      <c r="E4897" s="24"/>
      <c r="F4897" s="25">
        <v>12.501099999999999</v>
      </c>
      <c r="G4897" s="26"/>
      <c r="H4897" s="26"/>
      <c r="I4897" s="27"/>
      <c r="J4897" s="28"/>
      <c r="K4897" s="28"/>
      <c r="M4897" s="28"/>
      <c r="N4897" s="29"/>
      <c r="O4897" s="30" t="s">
        <v>7</v>
      </c>
      <c r="W4897" s="1" t="str">
        <f t="shared" si="653"/>
        <v>46鹿児島県</v>
      </c>
    </row>
    <row r="4898" spans="1:23" ht="14.25" thickBot="1" x14ac:dyDescent="0.2">
      <c r="A4898" s="8">
        <f t="shared" si="652"/>
        <v>327</v>
      </c>
      <c r="B4898" s="8">
        <f>B4897</f>
        <v>4603</v>
      </c>
      <c r="D4898" s="31" t="s">
        <v>8</v>
      </c>
      <c r="E4898" s="32"/>
      <c r="F4898" s="33">
        <v>865.12</v>
      </c>
      <c r="G4898" s="34"/>
      <c r="H4898" s="34"/>
      <c r="I4898" s="35"/>
      <c r="J4898" s="36"/>
      <c r="K4898" s="36"/>
      <c r="M4898" s="36"/>
      <c r="O4898" s="37">
        <v>-0.25800000000000001</v>
      </c>
      <c r="P4898" s="37"/>
      <c r="W4898" s="1" t="str">
        <f t="shared" si="653"/>
        <v>46鹿児島県</v>
      </c>
    </row>
    <row r="4899" spans="1:23" ht="14.25" thickBot="1" x14ac:dyDescent="0.2">
      <c r="A4899" s="8">
        <f t="shared" si="652"/>
        <v>327</v>
      </c>
      <c r="B4899" s="8"/>
      <c r="C4899" s="1" t="s">
        <v>9</v>
      </c>
      <c r="W4899" s="1" t="str">
        <f t="shared" si="653"/>
        <v>46鹿児島県</v>
      </c>
    </row>
    <row r="4900" spans="1:23" ht="13.5" customHeight="1" x14ac:dyDescent="0.15">
      <c r="A4900" s="8">
        <f t="shared" si="652"/>
        <v>327</v>
      </c>
      <c r="B4900" s="8"/>
      <c r="D4900" s="38"/>
      <c r="E4900" s="39"/>
      <c r="F4900" s="40" t="s">
        <v>10</v>
      </c>
      <c r="G4900" s="41"/>
      <c r="H4900" s="42" t="s">
        <v>11</v>
      </c>
      <c r="I4900" s="42" t="s">
        <v>12</v>
      </c>
      <c r="J4900" s="42" t="s">
        <v>13</v>
      </c>
      <c r="K4900" s="42" t="s">
        <v>14</v>
      </c>
      <c r="L4900" s="43" t="s">
        <v>15</v>
      </c>
      <c r="M4900" s="41"/>
      <c r="N4900" s="41"/>
      <c r="O4900" s="43" t="s">
        <v>16</v>
      </c>
      <c r="P4900" s="41"/>
      <c r="Q4900" s="44"/>
      <c r="W4900" s="1" t="str">
        <f t="shared" si="653"/>
        <v>46鹿児島県</v>
      </c>
    </row>
    <row r="4901" spans="1:23" ht="32.25" thickBot="1" x14ac:dyDescent="0.2">
      <c r="A4901" s="8">
        <f t="shared" si="652"/>
        <v>327</v>
      </c>
      <c r="B4901" s="8"/>
      <c r="D4901" s="45"/>
      <c r="E4901" s="46"/>
      <c r="F4901" s="47" t="s">
        <v>17</v>
      </c>
      <c r="G4901" s="48" t="s">
        <v>18</v>
      </c>
      <c r="H4901" s="49" t="s">
        <v>19</v>
      </c>
      <c r="I4901" s="49" t="s">
        <v>20</v>
      </c>
      <c r="J4901" s="49" t="s">
        <v>21</v>
      </c>
      <c r="K4901" s="49" t="s">
        <v>22</v>
      </c>
      <c r="L4901" s="50" t="s">
        <v>23</v>
      </c>
      <c r="M4901" s="51" t="s">
        <v>24</v>
      </c>
      <c r="N4901" s="52" t="s">
        <v>25</v>
      </c>
      <c r="O4901" s="53" t="s">
        <v>26</v>
      </c>
      <c r="P4901" s="51" t="s">
        <v>27</v>
      </c>
      <c r="Q4901" s="54" t="s">
        <v>28</v>
      </c>
      <c r="W4901" s="1" t="str">
        <f t="shared" si="653"/>
        <v>46鹿児島県</v>
      </c>
    </row>
    <row r="4902" spans="1:23" ht="14.25" thickTop="1" x14ac:dyDescent="0.15">
      <c r="A4902" s="8">
        <f t="shared" si="652"/>
        <v>327</v>
      </c>
      <c r="B4902" s="8">
        <f>B4897</f>
        <v>4603</v>
      </c>
      <c r="D4902" s="55"/>
      <c r="E4902" s="56" t="s">
        <v>29</v>
      </c>
      <c r="F4902" s="57">
        <f>SUM(F4903:F4906)</f>
        <v>2886</v>
      </c>
      <c r="G4902" s="58">
        <f>IFERROR(F4902/P4902,"-")</f>
        <v>1.5642276422764227</v>
      </c>
      <c r="H4902" s="59">
        <f>SUM(H4903:H4906)</f>
        <v>2559</v>
      </c>
      <c r="I4902" s="59">
        <f>SUM(I4903:I4906)</f>
        <v>2486</v>
      </c>
      <c r="J4902" s="59">
        <f>SUM(J4903:J4906)</f>
        <v>2322</v>
      </c>
      <c r="K4902" s="59">
        <f>SUM(K4903:K4906)</f>
        <v>2314</v>
      </c>
      <c r="L4902" s="60">
        <f>SUM(L4903:L4906)</f>
        <v>2314</v>
      </c>
      <c r="M4902" s="61">
        <f>IFERROR(L4902/F4902,"-")</f>
        <v>0.80180180180180183</v>
      </c>
      <c r="N4902" s="62">
        <f>L4902-F4902</f>
        <v>-572</v>
      </c>
      <c r="O4902" s="60">
        <f>SUM(O4903:O4906)</f>
        <v>2249</v>
      </c>
      <c r="P4902" s="63">
        <f>SUM(P4903:P4906)</f>
        <v>1845</v>
      </c>
      <c r="Q4902" s="64">
        <f>IFERROR(O4902/P4902,"-")</f>
        <v>1.218970189701897</v>
      </c>
      <c r="W4902" s="1" t="str">
        <f t="shared" si="653"/>
        <v>46鹿児島県</v>
      </c>
    </row>
    <row r="4903" spans="1:23" x14ac:dyDescent="0.15">
      <c r="A4903" s="8">
        <f t="shared" si="652"/>
        <v>327</v>
      </c>
      <c r="B4903" s="8">
        <f>B4902</f>
        <v>4603</v>
      </c>
      <c r="D4903" s="65"/>
      <c r="E4903" s="66" t="s">
        <v>30</v>
      </c>
      <c r="F4903" s="67">
        <v>62</v>
      </c>
      <c r="G4903" s="68">
        <f>IFERROR(F4903/P4903,"-")</f>
        <v>0.89855072463768115</v>
      </c>
      <c r="H4903" s="69">
        <v>4</v>
      </c>
      <c r="I4903" s="69">
        <v>4</v>
      </c>
      <c r="J4903" s="69">
        <v>4</v>
      </c>
      <c r="K4903" s="69">
        <v>4</v>
      </c>
      <c r="L4903" s="70">
        <v>4</v>
      </c>
      <c r="M4903" s="71">
        <f>IFERROR(L4903/F4903,"-")</f>
        <v>6.4516129032258063E-2</v>
      </c>
      <c r="N4903" s="72">
        <f>L4903-F4903</f>
        <v>-58</v>
      </c>
      <c r="O4903" s="70">
        <v>4</v>
      </c>
      <c r="P4903" s="73">
        <v>69</v>
      </c>
      <c r="Q4903" s="74">
        <f>IFERROR(O4903/P4903,"-")</f>
        <v>5.7971014492753624E-2</v>
      </c>
      <c r="W4903" s="1" t="str">
        <f t="shared" si="653"/>
        <v>46鹿児島県</v>
      </c>
    </row>
    <row r="4904" spans="1:23" x14ac:dyDescent="0.15">
      <c r="A4904" s="8">
        <f t="shared" si="652"/>
        <v>327</v>
      </c>
      <c r="B4904" s="8">
        <f>B4903</f>
        <v>4603</v>
      </c>
      <c r="D4904" s="65"/>
      <c r="E4904" s="75" t="s">
        <v>31</v>
      </c>
      <c r="F4904" s="76">
        <v>1287</v>
      </c>
      <c r="G4904" s="77">
        <f>IFERROR(F4904/P4904,"-")</f>
        <v>3.6458923512747874</v>
      </c>
      <c r="H4904" s="78">
        <v>1243</v>
      </c>
      <c r="I4904" s="78">
        <v>1086</v>
      </c>
      <c r="J4904" s="78">
        <v>1021</v>
      </c>
      <c r="K4904" s="78">
        <v>1059</v>
      </c>
      <c r="L4904" s="79">
        <v>942</v>
      </c>
      <c r="M4904" s="80">
        <f>IFERROR(L4904/F4904,"-")</f>
        <v>0.73193473193473191</v>
      </c>
      <c r="N4904" s="81">
        <f>L4904-F4904</f>
        <v>-345</v>
      </c>
      <c r="O4904" s="79">
        <v>830</v>
      </c>
      <c r="P4904" s="82">
        <v>353</v>
      </c>
      <c r="Q4904" s="83">
        <f>IFERROR(O4904/P4904,"-")</f>
        <v>2.3512747875354107</v>
      </c>
      <c r="W4904" s="1" t="str">
        <f t="shared" si="653"/>
        <v>46鹿児島県</v>
      </c>
    </row>
    <row r="4905" spans="1:23" x14ac:dyDescent="0.15">
      <c r="A4905" s="8">
        <f t="shared" si="652"/>
        <v>327</v>
      </c>
      <c r="B4905" s="8">
        <f>B4904</f>
        <v>4603</v>
      </c>
      <c r="D4905" s="65"/>
      <c r="E4905" s="75" t="s">
        <v>32</v>
      </c>
      <c r="F4905" s="76">
        <v>428</v>
      </c>
      <c r="G4905" s="77">
        <f>IFERROR(F4905/P4905,"-")</f>
        <v>0.55297157622739013</v>
      </c>
      <c r="H4905" s="78">
        <v>423</v>
      </c>
      <c r="I4905" s="78">
        <v>551</v>
      </c>
      <c r="J4905" s="78">
        <v>578</v>
      </c>
      <c r="K4905" s="78">
        <v>518</v>
      </c>
      <c r="L4905" s="79">
        <v>672</v>
      </c>
      <c r="M4905" s="80">
        <f>IFERROR(L4905/F4905,"-")</f>
        <v>1.5700934579439252</v>
      </c>
      <c r="N4905" s="81">
        <f>L4905-F4905</f>
        <v>244</v>
      </c>
      <c r="O4905" s="79">
        <v>739</v>
      </c>
      <c r="P4905" s="82">
        <v>774</v>
      </c>
      <c r="Q4905" s="83">
        <f>IFERROR(O4905/P4905,"-")</f>
        <v>0.9547803617571059</v>
      </c>
      <c r="W4905" s="1" t="str">
        <f t="shared" si="653"/>
        <v>46鹿児島県</v>
      </c>
    </row>
    <row r="4906" spans="1:23" ht="14.25" thickBot="1" x14ac:dyDescent="0.2">
      <c r="A4906" s="8">
        <f t="shared" si="652"/>
        <v>327</v>
      </c>
      <c r="B4906" s="8">
        <f>B4905</f>
        <v>4603</v>
      </c>
      <c r="D4906" s="84"/>
      <c r="E4906" s="85" t="s">
        <v>33</v>
      </c>
      <c r="F4906" s="86">
        <v>1109</v>
      </c>
      <c r="G4906" s="87">
        <f>IFERROR(F4906/P4906,"-")</f>
        <v>1.7087827426810478</v>
      </c>
      <c r="H4906" s="88">
        <v>889</v>
      </c>
      <c r="I4906" s="88">
        <v>845</v>
      </c>
      <c r="J4906" s="88">
        <v>719</v>
      </c>
      <c r="K4906" s="88">
        <v>733</v>
      </c>
      <c r="L4906" s="89">
        <v>696</v>
      </c>
      <c r="M4906" s="90">
        <f>IFERROR(L4906/F4906,"-")</f>
        <v>0.62759242560865647</v>
      </c>
      <c r="N4906" s="91">
        <f>L4906-F4906</f>
        <v>-413</v>
      </c>
      <c r="O4906" s="89">
        <v>676</v>
      </c>
      <c r="P4906" s="92">
        <v>649</v>
      </c>
      <c r="Q4906" s="93">
        <f>IFERROR(O4906/P4906,"-")</f>
        <v>1.041602465331279</v>
      </c>
      <c r="W4906" s="1" t="str">
        <f t="shared" si="653"/>
        <v>46鹿児島県</v>
      </c>
    </row>
    <row r="4907" spans="1:23" s="5" customFormat="1" x14ac:dyDescent="0.15">
      <c r="A4907" s="94">
        <f t="shared" si="652"/>
        <v>327</v>
      </c>
      <c r="B4907" s="94">
        <f>B4906</f>
        <v>4603</v>
      </c>
      <c r="D4907" s="95"/>
      <c r="E4907" s="96" t="s">
        <v>34</v>
      </c>
      <c r="F4907" s="97">
        <v>0.98333333333333328</v>
      </c>
      <c r="G4907" s="98"/>
      <c r="H4907" s="97">
        <v>1</v>
      </c>
      <c r="I4907" s="97">
        <v>1</v>
      </c>
      <c r="J4907" s="97">
        <v>1</v>
      </c>
      <c r="K4907" s="97">
        <v>0.96153846153846156</v>
      </c>
      <c r="L4907" s="97">
        <v>0.96153846153846156</v>
      </c>
      <c r="M4907" s="99"/>
      <c r="N4907" s="99"/>
      <c r="O4907" s="100"/>
      <c r="P4907" s="100"/>
      <c r="Q4907" s="99"/>
      <c r="W4907" s="5" t="str">
        <f t="shared" si="653"/>
        <v>46鹿児島県</v>
      </c>
    </row>
    <row r="4908" spans="1:23" x14ac:dyDescent="0.15">
      <c r="A4908" s="8">
        <f>(ROW()+12)/15</f>
        <v>328</v>
      </c>
      <c r="B4908" s="8"/>
      <c r="C4908" s="101">
        <f>(ROW()+12)/15</f>
        <v>328</v>
      </c>
      <c r="D4908" s="101"/>
      <c r="R4908" s="1" t="str">
        <f>"（"&amp;H4910&amp;"　"&amp;H4911&amp;"構想区域）"</f>
        <v>（鹿児島県　川薩構想区域）</v>
      </c>
      <c r="W4908" s="1" t="str">
        <f>TEXT(F4910,"0?")&amp;H4910</f>
        <v>46鹿児島県</v>
      </c>
    </row>
    <row r="4909" spans="1:23" ht="14.25" thickBot="1" x14ac:dyDescent="0.2">
      <c r="A4909" s="8">
        <f t="shared" ref="A4909:A4922" si="654">A4908</f>
        <v>328</v>
      </c>
      <c r="B4909" s="8"/>
      <c r="C4909" s="1" t="s">
        <v>3</v>
      </c>
      <c r="W4909" s="1" t="str">
        <f>W4908</f>
        <v>46鹿児島県</v>
      </c>
    </row>
    <row r="4910" spans="1:23" x14ac:dyDescent="0.15">
      <c r="A4910" s="8">
        <f t="shared" si="654"/>
        <v>328</v>
      </c>
      <c r="B4910" s="8">
        <v>4605</v>
      </c>
      <c r="D4910" s="10" t="s">
        <v>4</v>
      </c>
      <c r="E4910" s="11"/>
      <c r="F4910" s="12">
        <f>QUOTIENT(F4911,100)</f>
        <v>46</v>
      </c>
      <c r="G4910" s="13"/>
      <c r="H4910" s="14" t="s">
        <v>380</v>
      </c>
      <c r="I4910" s="15"/>
      <c r="N4910" s="16"/>
      <c r="W4910" s="1" t="str">
        <f t="shared" ref="W4910:W4922" si="655">W4909</f>
        <v>46鹿児島県</v>
      </c>
    </row>
    <row r="4911" spans="1:23" x14ac:dyDescent="0.15">
      <c r="A4911" s="8">
        <f t="shared" si="654"/>
        <v>328</v>
      </c>
      <c r="B4911" s="8">
        <f>B4910</f>
        <v>4605</v>
      </c>
      <c r="D4911" s="17" t="s">
        <v>5</v>
      </c>
      <c r="E4911" s="18"/>
      <c r="F4911" s="19">
        <f>B4911</f>
        <v>4605</v>
      </c>
      <c r="G4911" s="20"/>
      <c r="H4911" s="21" t="s">
        <v>383</v>
      </c>
      <c r="I4911" s="22"/>
      <c r="N4911" s="16"/>
      <c r="W4911" s="1" t="str">
        <f t="shared" si="655"/>
        <v>46鹿児島県</v>
      </c>
    </row>
    <row r="4912" spans="1:23" x14ac:dyDescent="0.15">
      <c r="A4912" s="8">
        <f t="shared" si="654"/>
        <v>328</v>
      </c>
      <c r="B4912" s="8">
        <f>B4911</f>
        <v>4605</v>
      </c>
      <c r="D4912" s="23" t="s">
        <v>6</v>
      </c>
      <c r="E4912" s="24"/>
      <c r="F4912" s="25">
        <v>11.2646</v>
      </c>
      <c r="G4912" s="26"/>
      <c r="H4912" s="26"/>
      <c r="I4912" s="27"/>
      <c r="J4912" s="28"/>
      <c r="K4912" s="28"/>
      <c r="M4912" s="28"/>
      <c r="N4912" s="29"/>
      <c r="O4912" s="30" t="s">
        <v>7</v>
      </c>
      <c r="W4912" s="1" t="str">
        <f t="shared" si="655"/>
        <v>46鹿児島県</v>
      </c>
    </row>
    <row r="4913" spans="1:23" ht="14.25" thickBot="1" x14ac:dyDescent="0.2">
      <c r="A4913" s="8">
        <f t="shared" si="654"/>
        <v>328</v>
      </c>
      <c r="B4913" s="8">
        <f>B4912</f>
        <v>4605</v>
      </c>
      <c r="D4913" s="31" t="s">
        <v>8</v>
      </c>
      <c r="E4913" s="32"/>
      <c r="F4913" s="33">
        <v>986.82</v>
      </c>
      <c r="G4913" s="34"/>
      <c r="H4913" s="34"/>
      <c r="I4913" s="35"/>
      <c r="J4913" s="36"/>
      <c r="K4913" s="36"/>
      <c r="M4913" s="36"/>
      <c r="O4913" s="37">
        <v>-0.15600000000000003</v>
      </c>
      <c r="P4913" s="37"/>
      <c r="W4913" s="1" t="str">
        <f t="shared" si="655"/>
        <v>46鹿児島県</v>
      </c>
    </row>
    <row r="4914" spans="1:23" ht="14.25" thickBot="1" x14ac:dyDescent="0.2">
      <c r="A4914" s="8">
        <f t="shared" si="654"/>
        <v>328</v>
      </c>
      <c r="B4914" s="8"/>
      <c r="C4914" s="1" t="s">
        <v>9</v>
      </c>
      <c r="W4914" s="1" t="str">
        <f t="shared" si="655"/>
        <v>46鹿児島県</v>
      </c>
    </row>
    <row r="4915" spans="1:23" ht="13.5" customHeight="1" x14ac:dyDescent="0.15">
      <c r="A4915" s="8">
        <f t="shared" si="654"/>
        <v>328</v>
      </c>
      <c r="B4915" s="8"/>
      <c r="D4915" s="38"/>
      <c r="E4915" s="39"/>
      <c r="F4915" s="40" t="s">
        <v>10</v>
      </c>
      <c r="G4915" s="41"/>
      <c r="H4915" s="42" t="s">
        <v>11</v>
      </c>
      <c r="I4915" s="42" t="s">
        <v>12</v>
      </c>
      <c r="J4915" s="42" t="s">
        <v>13</v>
      </c>
      <c r="K4915" s="42" t="s">
        <v>14</v>
      </c>
      <c r="L4915" s="43" t="s">
        <v>15</v>
      </c>
      <c r="M4915" s="41"/>
      <c r="N4915" s="41"/>
      <c r="O4915" s="43" t="s">
        <v>16</v>
      </c>
      <c r="P4915" s="41"/>
      <c r="Q4915" s="44"/>
      <c r="W4915" s="1" t="str">
        <f t="shared" si="655"/>
        <v>46鹿児島県</v>
      </c>
    </row>
    <row r="4916" spans="1:23" ht="32.25" thickBot="1" x14ac:dyDescent="0.2">
      <c r="A4916" s="8">
        <f t="shared" si="654"/>
        <v>328</v>
      </c>
      <c r="B4916" s="8"/>
      <c r="D4916" s="45"/>
      <c r="E4916" s="46"/>
      <c r="F4916" s="47" t="s">
        <v>17</v>
      </c>
      <c r="G4916" s="48" t="s">
        <v>18</v>
      </c>
      <c r="H4916" s="49" t="s">
        <v>19</v>
      </c>
      <c r="I4916" s="49" t="s">
        <v>20</v>
      </c>
      <c r="J4916" s="49" t="s">
        <v>21</v>
      </c>
      <c r="K4916" s="49" t="s">
        <v>22</v>
      </c>
      <c r="L4916" s="50" t="s">
        <v>23</v>
      </c>
      <c r="M4916" s="51" t="s">
        <v>24</v>
      </c>
      <c r="N4916" s="52" t="s">
        <v>25</v>
      </c>
      <c r="O4916" s="53" t="s">
        <v>26</v>
      </c>
      <c r="P4916" s="51" t="s">
        <v>27</v>
      </c>
      <c r="Q4916" s="54" t="s">
        <v>28</v>
      </c>
      <c r="W4916" s="1" t="str">
        <f t="shared" si="655"/>
        <v>46鹿児島県</v>
      </c>
    </row>
    <row r="4917" spans="1:23" ht="14.25" thickTop="1" x14ac:dyDescent="0.15">
      <c r="A4917" s="8">
        <f t="shared" si="654"/>
        <v>328</v>
      </c>
      <c r="B4917" s="8">
        <f>B4912</f>
        <v>4605</v>
      </c>
      <c r="D4917" s="55"/>
      <c r="E4917" s="56" t="s">
        <v>29</v>
      </c>
      <c r="F4917" s="57">
        <f>SUM(F4918:F4921)</f>
        <v>1623</v>
      </c>
      <c r="G4917" s="58">
        <f>IFERROR(F4917/P4917,"-")</f>
        <v>1.1969026548672566</v>
      </c>
      <c r="H4917" s="59">
        <f>SUM(H4918:H4921)</f>
        <v>1625</v>
      </c>
      <c r="I4917" s="59">
        <f>SUM(I4918:I4921)</f>
        <v>1515</v>
      </c>
      <c r="J4917" s="59">
        <f>SUM(J4918:J4921)</f>
        <v>1472</v>
      </c>
      <c r="K4917" s="59">
        <f>SUM(K4918:K4921)</f>
        <v>1496</v>
      </c>
      <c r="L4917" s="60">
        <f>SUM(L4918:L4921)</f>
        <v>1453</v>
      </c>
      <c r="M4917" s="61">
        <f>IFERROR(L4917/F4917,"-")</f>
        <v>0.8952556993222428</v>
      </c>
      <c r="N4917" s="62">
        <f>L4917-F4917</f>
        <v>-170</v>
      </c>
      <c r="O4917" s="60">
        <f>SUM(O4918:O4921)</f>
        <v>1476</v>
      </c>
      <c r="P4917" s="63">
        <f>SUM(P4918:P4921)</f>
        <v>1356</v>
      </c>
      <c r="Q4917" s="64">
        <f>IFERROR(O4917/P4917,"-")</f>
        <v>1.0884955752212389</v>
      </c>
      <c r="W4917" s="1" t="str">
        <f t="shared" si="655"/>
        <v>46鹿児島県</v>
      </c>
    </row>
    <row r="4918" spans="1:23" x14ac:dyDescent="0.15">
      <c r="A4918" s="8">
        <f t="shared" si="654"/>
        <v>328</v>
      </c>
      <c r="B4918" s="8">
        <f>B4917</f>
        <v>4605</v>
      </c>
      <c r="D4918" s="65"/>
      <c r="E4918" s="66" t="s">
        <v>30</v>
      </c>
      <c r="F4918" s="67">
        <v>0</v>
      </c>
      <c r="G4918" s="68">
        <f>IFERROR(F4918/P4918,"-")</f>
        <v>0</v>
      </c>
      <c r="H4918" s="69">
        <v>0</v>
      </c>
      <c r="I4918" s="69">
        <v>0</v>
      </c>
      <c r="J4918" s="69">
        <v>6</v>
      </c>
      <c r="K4918" s="69">
        <v>6</v>
      </c>
      <c r="L4918" s="70">
        <v>6</v>
      </c>
      <c r="M4918" s="71" t="str">
        <f>IFERROR(L4918/F4918,"-")</f>
        <v>-</v>
      </c>
      <c r="N4918" s="72">
        <f>L4918-F4918</f>
        <v>6</v>
      </c>
      <c r="O4918" s="70">
        <v>6</v>
      </c>
      <c r="P4918" s="73">
        <v>77</v>
      </c>
      <c r="Q4918" s="74">
        <f>IFERROR(O4918/P4918,"-")</f>
        <v>7.792207792207792E-2</v>
      </c>
      <c r="W4918" s="1" t="str">
        <f t="shared" si="655"/>
        <v>46鹿児島県</v>
      </c>
    </row>
    <row r="4919" spans="1:23" x14ac:dyDescent="0.15">
      <c r="A4919" s="8">
        <f t="shared" si="654"/>
        <v>328</v>
      </c>
      <c r="B4919" s="8">
        <f>B4918</f>
        <v>4605</v>
      </c>
      <c r="D4919" s="65"/>
      <c r="E4919" s="75" t="s">
        <v>31</v>
      </c>
      <c r="F4919" s="76">
        <v>792</v>
      </c>
      <c r="G4919" s="77">
        <f>IFERROR(F4919/P4919,"-")</f>
        <v>1.8767772511848342</v>
      </c>
      <c r="H4919" s="78">
        <v>720</v>
      </c>
      <c r="I4919" s="78">
        <v>712</v>
      </c>
      <c r="J4919" s="78">
        <v>716</v>
      </c>
      <c r="K4919" s="78">
        <v>706</v>
      </c>
      <c r="L4919" s="79">
        <v>679</v>
      </c>
      <c r="M4919" s="80">
        <f>IFERROR(L4919/F4919,"-")</f>
        <v>0.85732323232323238</v>
      </c>
      <c r="N4919" s="81">
        <f>L4919-F4919</f>
        <v>-113</v>
      </c>
      <c r="O4919" s="79">
        <v>722</v>
      </c>
      <c r="P4919" s="82">
        <v>422</v>
      </c>
      <c r="Q4919" s="83">
        <f>IFERROR(O4919/P4919,"-")</f>
        <v>1.7109004739336493</v>
      </c>
      <c r="W4919" s="1" t="str">
        <f t="shared" si="655"/>
        <v>46鹿児島県</v>
      </c>
    </row>
    <row r="4920" spans="1:23" x14ac:dyDescent="0.15">
      <c r="A4920" s="8">
        <f t="shared" si="654"/>
        <v>328</v>
      </c>
      <c r="B4920" s="8">
        <f>B4919</f>
        <v>4605</v>
      </c>
      <c r="D4920" s="65"/>
      <c r="E4920" s="75" t="s">
        <v>32</v>
      </c>
      <c r="F4920" s="76">
        <v>324</v>
      </c>
      <c r="G4920" s="77">
        <f>IFERROR(F4920/P4920,"-")</f>
        <v>0.64929859719438876</v>
      </c>
      <c r="H4920" s="78">
        <v>363</v>
      </c>
      <c r="I4920" s="78">
        <v>349</v>
      </c>
      <c r="J4920" s="78">
        <v>324</v>
      </c>
      <c r="K4920" s="78">
        <v>330</v>
      </c>
      <c r="L4920" s="79">
        <v>330</v>
      </c>
      <c r="M4920" s="80">
        <f>IFERROR(L4920/F4920,"-")</f>
        <v>1.0185185185185186</v>
      </c>
      <c r="N4920" s="81">
        <f>L4920-F4920</f>
        <v>6</v>
      </c>
      <c r="O4920" s="79">
        <v>307</v>
      </c>
      <c r="P4920" s="82">
        <v>499</v>
      </c>
      <c r="Q4920" s="83">
        <f>IFERROR(O4920/P4920,"-")</f>
        <v>0.61523046092184364</v>
      </c>
      <c r="W4920" s="1" t="str">
        <f t="shared" si="655"/>
        <v>46鹿児島県</v>
      </c>
    </row>
    <row r="4921" spans="1:23" ht="14.25" thickBot="1" x14ac:dyDescent="0.2">
      <c r="A4921" s="8">
        <f t="shared" si="654"/>
        <v>328</v>
      </c>
      <c r="B4921" s="8">
        <f>B4920</f>
        <v>4605</v>
      </c>
      <c r="D4921" s="84"/>
      <c r="E4921" s="85" t="s">
        <v>33</v>
      </c>
      <c r="F4921" s="86">
        <v>507</v>
      </c>
      <c r="G4921" s="87">
        <f>IFERROR(F4921/P4921,"-")</f>
        <v>1.4162011173184357</v>
      </c>
      <c r="H4921" s="88">
        <v>542</v>
      </c>
      <c r="I4921" s="88">
        <v>454</v>
      </c>
      <c r="J4921" s="88">
        <v>426</v>
      </c>
      <c r="K4921" s="88">
        <v>454</v>
      </c>
      <c r="L4921" s="89">
        <v>438</v>
      </c>
      <c r="M4921" s="90">
        <f>IFERROR(L4921/F4921,"-")</f>
        <v>0.86390532544378695</v>
      </c>
      <c r="N4921" s="91">
        <f>L4921-F4921</f>
        <v>-69</v>
      </c>
      <c r="O4921" s="89">
        <v>441</v>
      </c>
      <c r="P4921" s="92">
        <v>358</v>
      </c>
      <c r="Q4921" s="93">
        <f>IFERROR(O4921/P4921,"-")</f>
        <v>1.2318435754189945</v>
      </c>
      <c r="W4921" s="1" t="str">
        <f t="shared" si="655"/>
        <v>46鹿児島県</v>
      </c>
    </row>
    <row r="4922" spans="1:23" s="5" customFormat="1" x14ac:dyDescent="0.15">
      <c r="A4922" s="94">
        <f t="shared" si="654"/>
        <v>328</v>
      </c>
      <c r="B4922" s="94">
        <f>B4921</f>
        <v>4605</v>
      </c>
      <c r="D4922" s="95"/>
      <c r="E4922" s="96" t="s">
        <v>34</v>
      </c>
      <c r="F4922" s="97">
        <v>0.97560975609756095</v>
      </c>
      <c r="G4922" s="98"/>
      <c r="H4922" s="97">
        <v>1</v>
      </c>
      <c r="I4922" s="97">
        <v>0.97142857142857142</v>
      </c>
      <c r="J4922" s="97">
        <v>0.94285714285714284</v>
      </c>
      <c r="K4922" s="97">
        <v>0.97058823529411764</v>
      </c>
      <c r="L4922" s="97">
        <v>0.93939393939393945</v>
      </c>
      <c r="M4922" s="99"/>
      <c r="N4922" s="99"/>
      <c r="O4922" s="100"/>
      <c r="P4922" s="100"/>
      <c r="Q4922" s="99"/>
      <c r="W4922" s="5" t="str">
        <f t="shared" si="655"/>
        <v>46鹿児島県</v>
      </c>
    </row>
    <row r="4923" spans="1:23" x14ac:dyDescent="0.15">
      <c r="A4923" s="8">
        <f>(ROW()+12)/15</f>
        <v>329</v>
      </c>
      <c r="B4923" s="8"/>
      <c r="C4923" s="101">
        <f>(ROW()+12)/15</f>
        <v>329</v>
      </c>
      <c r="D4923" s="101"/>
      <c r="R4923" s="1" t="str">
        <f>"（"&amp;H4925&amp;"　"&amp;H4926&amp;"構想区域）"</f>
        <v>（鹿児島県　出水構想区域）</v>
      </c>
      <c r="W4923" s="1" t="str">
        <f>TEXT(F4925,"0?")&amp;H4925</f>
        <v>46鹿児島県</v>
      </c>
    </row>
    <row r="4924" spans="1:23" ht="14.25" thickBot="1" x14ac:dyDescent="0.2">
      <c r="A4924" s="8">
        <f t="shared" ref="A4924:A4937" si="656">A4923</f>
        <v>329</v>
      </c>
      <c r="B4924" s="8"/>
      <c r="C4924" s="1" t="s">
        <v>3</v>
      </c>
      <c r="W4924" s="1" t="str">
        <f>W4923</f>
        <v>46鹿児島県</v>
      </c>
    </row>
    <row r="4925" spans="1:23" x14ac:dyDescent="0.15">
      <c r="A4925" s="8">
        <f t="shared" si="656"/>
        <v>329</v>
      </c>
      <c r="B4925" s="8">
        <v>4606</v>
      </c>
      <c r="D4925" s="10" t="s">
        <v>4</v>
      </c>
      <c r="E4925" s="11"/>
      <c r="F4925" s="12">
        <f>QUOTIENT(F4926,100)</f>
        <v>46</v>
      </c>
      <c r="G4925" s="13"/>
      <c r="H4925" s="14" t="s">
        <v>380</v>
      </c>
      <c r="I4925" s="15"/>
      <c r="N4925" s="16"/>
      <c r="W4925" s="1" t="str">
        <f t="shared" ref="W4925:W4937" si="657">W4924</f>
        <v>46鹿児島県</v>
      </c>
    </row>
    <row r="4926" spans="1:23" x14ac:dyDescent="0.15">
      <c r="A4926" s="8">
        <f t="shared" si="656"/>
        <v>329</v>
      </c>
      <c r="B4926" s="8">
        <f>B4925</f>
        <v>4606</v>
      </c>
      <c r="D4926" s="17" t="s">
        <v>5</v>
      </c>
      <c r="E4926" s="18"/>
      <c r="F4926" s="19">
        <f>B4926</f>
        <v>4606</v>
      </c>
      <c r="G4926" s="20"/>
      <c r="H4926" s="21" t="s">
        <v>384</v>
      </c>
      <c r="I4926" s="22"/>
      <c r="N4926" s="16"/>
      <c r="W4926" s="1" t="str">
        <f t="shared" si="657"/>
        <v>46鹿児島県</v>
      </c>
    </row>
    <row r="4927" spans="1:23" x14ac:dyDescent="0.15">
      <c r="A4927" s="8">
        <f t="shared" si="656"/>
        <v>329</v>
      </c>
      <c r="B4927" s="8">
        <f>B4926</f>
        <v>4606</v>
      </c>
      <c r="D4927" s="23" t="s">
        <v>6</v>
      </c>
      <c r="E4927" s="24"/>
      <c r="F4927" s="25">
        <v>8.0968999999999998</v>
      </c>
      <c r="G4927" s="26"/>
      <c r="H4927" s="26"/>
      <c r="I4927" s="27"/>
      <c r="J4927" s="28"/>
      <c r="K4927" s="28"/>
      <c r="M4927" s="28"/>
      <c r="N4927" s="29"/>
      <c r="O4927" s="30" t="s">
        <v>7</v>
      </c>
      <c r="W4927" s="1" t="str">
        <f t="shared" si="657"/>
        <v>46鹿児島県</v>
      </c>
    </row>
    <row r="4928" spans="1:23" ht="14.25" thickBot="1" x14ac:dyDescent="0.2">
      <c r="A4928" s="8">
        <f t="shared" si="656"/>
        <v>329</v>
      </c>
      <c r="B4928" s="8">
        <f>B4927</f>
        <v>4606</v>
      </c>
      <c r="D4928" s="31" t="s">
        <v>8</v>
      </c>
      <c r="E4928" s="32"/>
      <c r="F4928" s="33">
        <v>580.45000000000005</v>
      </c>
      <c r="G4928" s="34"/>
      <c r="H4928" s="34"/>
      <c r="I4928" s="35"/>
      <c r="J4928" s="36"/>
      <c r="K4928" s="36"/>
      <c r="M4928" s="36"/>
      <c r="O4928" s="37">
        <v>-0.32600000000000001</v>
      </c>
      <c r="P4928" s="37"/>
      <c r="W4928" s="1" t="str">
        <f t="shared" si="657"/>
        <v>46鹿児島県</v>
      </c>
    </row>
    <row r="4929" spans="1:23" ht="14.25" thickBot="1" x14ac:dyDescent="0.2">
      <c r="A4929" s="8">
        <f t="shared" si="656"/>
        <v>329</v>
      </c>
      <c r="B4929" s="8"/>
      <c r="C4929" s="1" t="s">
        <v>9</v>
      </c>
      <c r="W4929" s="1" t="str">
        <f t="shared" si="657"/>
        <v>46鹿児島県</v>
      </c>
    </row>
    <row r="4930" spans="1:23" ht="13.5" customHeight="1" x14ac:dyDescent="0.15">
      <c r="A4930" s="8">
        <f t="shared" si="656"/>
        <v>329</v>
      </c>
      <c r="B4930" s="8"/>
      <c r="D4930" s="38"/>
      <c r="E4930" s="39"/>
      <c r="F4930" s="40" t="s">
        <v>10</v>
      </c>
      <c r="G4930" s="41"/>
      <c r="H4930" s="42" t="s">
        <v>11</v>
      </c>
      <c r="I4930" s="42" t="s">
        <v>12</v>
      </c>
      <c r="J4930" s="42" t="s">
        <v>13</v>
      </c>
      <c r="K4930" s="42" t="s">
        <v>14</v>
      </c>
      <c r="L4930" s="43" t="s">
        <v>15</v>
      </c>
      <c r="M4930" s="41"/>
      <c r="N4930" s="41"/>
      <c r="O4930" s="43" t="s">
        <v>16</v>
      </c>
      <c r="P4930" s="41"/>
      <c r="Q4930" s="44"/>
      <c r="W4930" s="1" t="str">
        <f t="shared" si="657"/>
        <v>46鹿児島県</v>
      </c>
    </row>
    <row r="4931" spans="1:23" ht="32.25" thickBot="1" x14ac:dyDescent="0.2">
      <c r="A4931" s="8">
        <f t="shared" si="656"/>
        <v>329</v>
      </c>
      <c r="B4931" s="8"/>
      <c r="D4931" s="45"/>
      <c r="E4931" s="46"/>
      <c r="F4931" s="47" t="s">
        <v>17</v>
      </c>
      <c r="G4931" s="48" t="s">
        <v>18</v>
      </c>
      <c r="H4931" s="49" t="s">
        <v>19</v>
      </c>
      <c r="I4931" s="49" t="s">
        <v>20</v>
      </c>
      <c r="J4931" s="49" t="s">
        <v>21</v>
      </c>
      <c r="K4931" s="49" t="s">
        <v>22</v>
      </c>
      <c r="L4931" s="50" t="s">
        <v>23</v>
      </c>
      <c r="M4931" s="51" t="s">
        <v>24</v>
      </c>
      <c r="N4931" s="52" t="s">
        <v>25</v>
      </c>
      <c r="O4931" s="53" t="s">
        <v>26</v>
      </c>
      <c r="P4931" s="51" t="s">
        <v>27</v>
      </c>
      <c r="Q4931" s="54" t="s">
        <v>28</v>
      </c>
      <c r="W4931" s="1" t="str">
        <f t="shared" si="657"/>
        <v>46鹿児島県</v>
      </c>
    </row>
    <row r="4932" spans="1:23" ht="14.25" thickTop="1" x14ac:dyDescent="0.15">
      <c r="A4932" s="8">
        <f t="shared" si="656"/>
        <v>329</v>
      </c>
      <c r="B4932" s="8">
        <f>B4927</f>
        <v>4606</v>
      </c>
      <c r="D4932" s="55"/>
      <c r="E4932" s="56" t="s">
        <v>29</v>
      </c>
      <c r="F4932" s="57">
        <f>SUM(F4933:F4936)</f>
        <v>1061</v>
      </c>
      <c r="G4932" s="58">
        <f>IFERROR(F4932/P4932,"-")</f>
        <v>1.4090305444887119</v>
      </c>
      <c r="H4932" s="59">
        <f>SUM(H4933:H4936)</f>
        <v>1061</v>
      </c>
      <c r="I4932" s="59">
        <f>SUM(I4933:I4936)</f>
        <v>1011</v>
      </c>
      <c r="J4932" s="59">
        <f>SUM(J4933:J4936)</f>
        <v>947</v>
      </c>
      <c r="K4932" s="59">
        <f>SUM(K4933:K4936)</f>
        <v>949</v>
      </c>
      <c r="L4932" s="60">
        <f>SUM(L4933:L4936)</f>
        <v>946</v>
      </c>
      <c r="M4932" s="61">
        <f>IFERROR(L4932/F4932,"-")</f>
        <v>0.89161168708765315</v>
      </c>
      <c r="N4932" s="62">
        <f>L4932-F4932</f>
        <v>-115</v>
      </c>
      <c r="O4932" s="60">
        <f>SUM(O4933:O4936)</f>
        <v>916</v>
      </c>
      <c r="P4932" s="63">
        <f>SUM(P4933:P4936)</f>
        <v>753</v>
      </c>
      <c r="Q4932" s="64">
        <f>IFERROR(O4932/P4932,"-")</f>
        <v>1.2164674634794157</v>
      </c>
      <c r="W4932" s="1" t="str">
        <f t="shared" si="657"/>
        <v>46鹿児島県</v>
      </c>
    </row>
    <row r="4933" spans="1:23" x14ac:dyDescent="0.15">
      <c r="A4933" s="8">
        <f t="shared" si="656"/>
        <v>329</v>
      </c>
      <c r="B4933" s="8">
        <f>B4932</f>
        <v>4606</v>
      </c>
      <c r="D4933" s="65"/>
      <c r="E4933" s="66" t="s">
        <v>30</v>
      </c>
      <c r="F4933" s="67">
        <v>6</v>
      </c>
      <c r="G4933" s="68">
        <f>IFERROR(F4933/P4933,"-")</f>
        <v>0.11320754716981132</v>
      </c>
      <c r="H4933" s="69">
        <v>6</v>
      </c>
      <c r="I4933" s="69">
        <v>6</v>
      </c>
      <c r="J4933" s="69">
        <v>6</v>
      </c>
      <c r="K4933" s="69">
        <v>6</v>
      </c>
      <c r="L4933" s="70">
        <v>6</v>
      </c>
      <c r="M4933" s="71">
        <f>IFERROR(L4933/F4933,"-")</f>
        <v>1</v>
      </c>
      <c r="N4933" s="72">
        <f>L4933-F4933</f>
        <v>0</v>
      </c>
      <c r="O4933" s="70">
        <v>6</v>
      </c>
      <c r="P4933" s="73">
        <v>53</v>
      </c>
      <c r="Q4933" s="74">
        <f>IFERROR(O4933/P4933,"-")</f>
        <v>0.11320754716981132</v>
      </c>
      <c r="W4933" s="1" t="str">
        <f t="shared" si="657"/>
        <v>46鹿児島県</v>
      </c>
    </row>
    <row r="4934" spans="1:23" x14ac:dyDescent="0.15">
      <c r="A4934" s="8">
        <f t="shared" si="656"/>
        <v>329</v>
      </c>
      <c r="B4934" s="8">
        <f>B4933</f>
        <v>4606</v>
      </c>
      <c r="D4934" s="65"/>
      <c r="E4934" s="75" t="s">
        <v>31</v>
      </c>
      <c r="F4934" s="76">
        <v>482</v>
      </c>
      <c r="G4934" s="77">
        <f>IFERROR(F4934/P4934,"-")</f>
        <v>2.7386363636363638</v>
      </c>
      <c r="H4934" s="78">
        <v>464</v>
      </c>
      <c r="I4934" s="78">
        <v>398</v>
      </c>
      <c r="J4934" s="78">
        <v>405</v>
      </c>
      <c r="K4934" s="78">
        <v>373</v>
      </c>
      <c r="L4934" s="79">
        <v>373</v>
      </c>
      <c r="M4934" s="80">
        <f>IFERROR(L4934/F4934,"-")</f>
        <v>0.77385892116182575</v>
      </c>
      <c r="N4934" s="81">
        <f>L4934-F4934</f>
        <v>-109</v>
      </c>
      <c r="O4934" s="79">
        <v>413</v>
      </c>
      <c r="P4934" s="82">
        <v>176</v>
      </c>
      <c r="Q4934" s="83">
        <f>IFERROR(O4934/P4934,"-")</f>
        <v>2.3465909090909092</v>
      </c>
      <c r="W4934" s="1" t="str">
        <f t="shared" si="657"/>
        <v>46鹿児島県</v>
      </c>
    </row>
    <row r="4935" spans="1:23" x14ac:dyDescent="0.15">
      <c r="A4935" s="8">
        <f t="shared" si="656"/>
        <v>329</v>
      </c>
      <c r="B4935" s="8">
        <f>B4934</f>
        <v>4606</v>
      </c>
      <c r="D4935" s="65"/>
      <c r="E4935" s="75" t="s">
        <v>32</v>
      </c>
      <c r="F4935" s="76">
        <v>161</v>
      </c>
      <c r="G4935" s="77">
        <f>IFERROR(F4935/P4935,"-")</f>
        <v>0.54208754208754206</v>
      </c>
      <c r="H4935" s="78">
        <v>176</v>
      </c>
      <c r="I4935" s="78">
        <v>223</v>
      </c>
      <c r="J4935" s="78">
        <v>256</v>
      </c>
      <c r="K4935" s="78">
        <v>290</v>
      </c>
      <c r="L4935" s="79">
        <v>290</v>
      </c>
      <c r="M4935" s="80">
        <f>IFERROR(L4935/F4935,"-")</f>
        <v>1.8012422360248448</v>
      </c>
      <c r="N4935" s="81">
        <f>L4935-F4935</f>
        <v>129</v>
      </c>
      <c r="O4935" s="79">
        <v>231</v>
      </c>
      <c r="P4935" s="82">
        <v>297</v>
      </c>
      <c r="Q4935" s="83">
        <f>IFERROR(O4935/P4935,"-")</f>
        <v>0.77777777777777779</v>
      </c>
      <c r="W4935" s="1" t="str">
        <f t="shared" si="657"/>
        <v>46鹿児島県</v>
      </c>
    </row>
    <row r="4936" spans="1:23" ht="14.25" thickBot="1" x14ac:dyDescent="0.2">
      <c r="A4936" s="8">
        <f t="shared" si="656"/>
        <v>329</v>
      </c>
      <c r="B4936" s="8">
        <f>B4935</f>
        <v>4606</v>
      </c>
      <c r="D4936" s="84"/>
      <c r="E4936" s="85" t="s">
        <v>33</v>
      </c>
      <c r="F4936" s="86">
        <v>412</v>
      </c>
      <c r="G4936" s="87">
        <f>IFERROR(F4936/P4936,"-")</f>
        <v>1.8149779735682818</v>
      </c>
      <c r="H4936" s="88">
        <v>415</v>
      </c>
      <c r="I4936" s="88">
        <v>384</v>
      </c>
      <c r="J4936" s="88">
        <v>280</v>
      </c>
      <c r="K4936" s="88">
        <v>280</v>
      </c>
      <c r="L4936" s="89">
        <v>277</v>
      </c>
      <c r="M4936" s="90">
        <f>IFERROR(L4936/F4936,"-")</f>
        <v>0.67233009708737868</v>
      </c>
      <c r="N4936" s="91">
        <f>L4936-F4936</f>
        <v>-135</v>
      </c>
      <c r="O4936" s="89">
        <v>266</v>
      </c>
      <c r="P4936" s="92">
        <v>227</v>
      </c>
      <c r="Q4936" s="93">
        <f>IFERROR(O4936/P4936,"-")</f>
        <v>1.1718061674008811</v>
      </c>
      <c r="W4936" s="1" t="str">
        <f t="shared" si="657"/>
        <v>46鹿児島県</v>
      </c>
    </row>
    <row r="4937" spans="1:23" s="5" customFormat="1" x14ac:dyDescent="0.15">
      <c r="A4937" s="94">
        <f t="shared" si="656"/>
        <v>329</v>
      </c>
      <c r="B4937" s="94">
        <f>B4936</f>
        <v>4606</v>
      </c>
      <c r="D4937" s="95"/>
      <c r="E4937" s="96" t="s">
        <v>34</v>
      </c>
      <c r="F4937" s="97">
        <v>0.95454545454545459</v>
      </c>
      <c r="G4937" s="98"/>
      <c r="H4937" s="97">
        <v>1</v>
      </c>
      <c r="I4937" s="97">
        <v>1</v>
      </c>
      <c r="J4937" s="97">
        <v>0.95</v>
      </c>
      <c r="K4937" s="97">
        <v>1</v>
      </c>
      <c r="L4937" s="97">
        <v>1</v>
      </c>
      <c r="M4937" s="99"/>
      <c r="N4937" s="99"/>
      <c r="O4937" s="100"/>
      <c r="P4937" s="100"/>
      <c r="Q4937" s="99"/>
      <c r="W4937" s="5" t="str">
        <f t="shared" si="657"/>
        <v>46鹿児島県</v>
      </c>
    </row>
    <row r="4938" spans="1:23" x14ac:dyDescent="0.15">
      <c r="A4938" s="8">
        <f>(ROW()+12)/15</f>
        <v>330</v>
      </c>
      <c r="B4938" s="8"/>
      <c r="C4938" s="101">
        <f>(ROW()+12)/15</f>
        <v>330</v>
      </c>
      <c r="D4938" s="101"/>
      <c r="R4938" s="1" t="str">
        <f>"（"&amp;H4940&amp;"　"&amp;H4941&amp;"構想区域）"</f>
        <v>（鹿児島県　姶良・伊佐構想区域）</v>
      </c>
      <c r="W4938" s="1" t="str">
        <f>TEXT(F4940,"0?")&amp;H4940</f>
        <v>46鹿児島県</v>
      </c>
    </row>
    <row r="4939" spans="1:23" ht="14.25" thickBot="1" x14ac:dyDescent="0.2">
      <c r="A4939" s="8">
        <f t="shared" ref="A4939:A4952" si="658">A4938</f>
        <v>330</v>
      </c>
      <c r="B4939" s="8"/>
      <c r="C4939" s="1" t="s">
        <v>3</v>
      </c>
      <c r="W4939" s="1" t="str">
        <f>W4938</f>
        <v>46鹿児島県</v>
      </c>
    </row>
    <row r="4940" spans="1:23" x14ac:dyDescent="0.15">
      <c r="A4940" s="8">
        <f t="shared" si="658"/>
        <v>330</v>
      </c>
      <c r="B4940" s="8">
        <v>4607</v>
      </c>
      <c r="D4940" s="10" t="s">
        <v>4</v>
      </c>
      <c r="E4940" s="11"/>
      <c r="F4940" s="12">
        <f>QUOTIENT(F4941,100)</f>
        <v>46</v>
      </c>
      <c r="G4940" s="13"/>
      <c r="H4940" s="14" t="s">
        <v>380</v>
      </c>
      <c r="I4940" s="15"/>
      <c r="N4940" s="16"/>
      <c r="W4940" s="1" t="str">
        <f t="shared" ref="W4940:W4952" si="659">W4939</f>
        <v>46鹿児島県</v>
      </c>
    </row>
    <row r="4941" spans="1:23" x14ac:dyDescent="0.15">
      <c r="A4941" s="8">
        <f t="shared" si="658"/>
        <v>330</v>
      </c>
      <c r="B4941" s="8">
        <f>B4940</f>
        <v>4607</v>
      </c>
      <c r="D4941" s="17" t="s">
        <v>5</v>
      </c>
      <c r="E4941" s="18"/>
      <c r="F4941" s="19">
        <f>B4941</f>
        <v>4607</v>
      </c>
      <c r="G4941" s="20"/>
      <c r="H4941" s="21" t="s">
        <v>385</v>
      </c>
      <c r="I4941" s="22"/>
      <c r="N4941" s="16"/>
      <c r="W4941" s="1" t="str">
        <f t="shared" si="659"/>
        <v>46鹿児島県</v>
      </c>
    </row>
    <row r="4942" spans="1:23" x14ac:dyDescent="0.15">
      <c r="A4942" s="8">
        <f t="shared" si="658"/>
        <v>330</v>
      </c>
      <c r="B4942" s="8">
        <f>B4941</f>
        <v>4607</v>
      </c>
      <c r="D4942" s="23" t="s">
        <v>6</v>
      </c>
      <c r="E4942" s="24"/>
      <c r="F4942" s="25">
        <v>23.305499999999999</v>
      </c>
      <c r="G4942" s="26"/>
      <c r="H4942" s="26"/>
      <c r="I4942" s="27"/>
      <c r="J4942" s="28"/>
      <c r="K4942" s="28"/>
      <c r="M4942" s="28"/>
      <c r="N4942" s="29"/>
      <c r="O4942" s="30" t="s">
        <v>7</v>
      </c>
      <c r="W4942" s="1" t="str">
        <f t="shared" si="659"/>
        <v>46鹿児島県</v>
      </c>
    </row>
    <row r="4943" spans="1:23" ht="14.25" thickBot="1" x14ac:dyDescent="0.2">
      <c r="A4943" s="8">
        <f t="shared" si="658"/>
        <v>330</v>
      </c>
      <c r="B4943" s="8">
        <f>B4942</f>
        <v>4607</v>
      </c>
      <c r="D4943" s="31" t="s">
        <v>8</v>
      </c>
      <c r="E4943" s="32"/>
      <c r="F4943" s="33">
        <v>1371.28</v>
      </c>
      <c r="G4943" s="34"/>
      <c r="H4943" s="34"/>
      <c r="I4943" s="35"/>
      <c r="J4943" s="36"/>
      <c r="K4943" s="36"/>
      <c r="M4943" s="36"/>
      <c r="O4943" s="37">
        <v>-0.12199999999999997</v>
      </c>
      <c r="P4943" s="37"/>
      <c r="W4943" s="1" t="str">
        <f t="shared" si="659"/>
        <v>46鹿児島県</v>
      </c>
    </row>
    <row r="4944" spans="1:23" ht="14.25" thickBot="1" x14ac:dyDescent="0.2">
      <c r="A4944" s="8">
        <f t="shared" si="658"/>
        <v>330</v>
      </c>
      <c r="B4944" s="8"/>
      <c r="C4944" s="1" t="s">
        <v>9</v>
      </c>
      <c r="W4944" s="1" t="str">
        <f t="shared" si="659"/>
        <v>46鹿児島県</v>
      </c>
    </row>
    <row r="4945" spans="1:23" ht="13.5" customHeight="1" x14ac:dyDescent="0.15">
      <c r="A4945" s="8">
        <f t="shared" si="658"/>
        <v>330</v>
      </c>
      <c r="B4945" s="8"/>
      <c r="D4945" s="38"/>
      <c r="E4945" s="39"/>
      <c r="F4945" s="40" t="s">
        <v>10</v>
      </c>
      <c r="G4945" s="41"/>
      <c r="H4945" s="42" t="s">
        <v>11</v>
      </c>
      <c r="I4945" s="42" t="s">
        <v>12</v>
      </c>
      <c r="J4945" s="42" t="s">
        <v>13</v>
      </c>
      <c r="K4945" s="42" t="s">
        <v>14</v>
      </c>
      <c r="L4945" s="43" t="s">
        <v>15</v>
      </c>
      <c r="M4945" s="41"/>
      <c r="N4945" s="41"/>
      <c r="O4945" s="43" t="s">
        <v>16</v>
      </c>
      <c r="P4945" s="41"/>
      <c r="Q4945" s="44"/>
      <c r="W4945" s="1" t="str">
        <f t="shared" si="659"/>
        <v>46鹿児島県</v>
      </c>
    </row>
    <row r="4946" spans="1:23" ht="32.25" thickBot="1" x14ac:dyDescent="0.2">
      <c r="A4946" s="8">
        <f t="shared" si="658"/>
        <v>330</v>
      </c>
      <c r="B4946" s="8"/>
      <c r="D4946" s="45"/>
      <c r="E4946" s="46"/>
      <c r="F4946" s="47" t="s">
        <v>17</v>
      </c>
      <c r="G4946" s="48" t="s">
        <v>18</v>
      </c>
      <c r="H4946" s="49" t="s">
        <v>19</v>
      </c>
      <c r="I4946" s="49" t="s">
        <v>20</v>
      </c>
      <c r="J4946" s="49" t="s">
        <v>21</v>
      </c>
      <c r="K4946" s="49" t="s">
        <v>22</v>
      </c>
      <c r="L4946" s="50" t="s">
        <v>23</v>
      </c>
      <c r="M4946" s="51" t="s">
        <v>24</v>
      </c>
      <c r="N4946" s="52" t="s">
        <v>25</v>
      </c>
      <c r="O4946" s="53" t="s">
        <v>26</v>
      </c>
      <c r="P4946" s="51" t="s">
        <v>27</v>
      </c>
      <c r="Q4946" s="54" t="s">
        <v>28</v>
      </c>
      <c r="W4946" s="1" t="str">
        <f t="shared" si="659"/>
        <v>46鹿児島県</v>
      </c>
    </row>
    <row r="4947" spans="1:23" ht="14.25" thickTop="1" x14ac:dyDescent="0.15">
      <c r="A4947" s="8">
        <f t="shared" si="658"/>
        <v>330</v>
      </c>
      <c r="B4947" s="8">
        <f>B4942</f>
        <v>4607</v>
      </c>
      <c r="D4947" s="55"/>
      <c r="E4947" s="56" t="s">
        <v>29</v>
      </c>
      <c r="F4947" s="57">
        <f>SUM(F4948:F4951)</f>
        <v>3989</v>
      </c>
      <c r="G4947" s="58">
        <f>IFERROR(F4947/P4947,"-")</f>
        <v>1.3651608487337441</v>
      </c>
      <c r="H4947" s="59">
        <f>SUM(H4948:H4951)</f>
        <v>4057</v>
      </c>
      <c r="I4947" s="59">
        <f>SUM(I4948:I4951)</f>
        <v>3928</v>
      </c>
      <c r="J4947" s="59">
        <f>SUM(J4948:J4951)</f>
        <v>3798</v>
      </c>
      <c r="K4947" s="59">
        <f>SUM(K4948:K4951)</f>
        <v>3880</v>
      </c>
      <c r="L4947" s="60">
        <f>SUM(L4948:L4951)</f>
        <v>3617</v>
      </c>
      <c r="M4947" s="61">
        <f>IFERROR(L4947/F4947,"-")</f>
        <v>0.90674354474805718</v>
      </c>
      <c r="N4947" s="62">
        <f>L4947-F4947</f>
        <v>-372</v>
      </c>
      <c r="O4947" s="60">
        <f>SUM(O4948:O4951)</f>
        <v>3619</v>
      </c>
      <c r="P4947" s="63">
        <f>SUM(P4948:P4951)</f>
        <v>2922</v>
      </c>
      <c r="Q4947" s="64">
        <f>IFERROR(O4947/P4947,"-")</f>
        <v>1.2385352498288844</v>
      </c>
      <c r="W4947" s="1" t="str">
        <f t="shared" si="659"/>
        <v>46鹿児島県</v>
      </c>
    </row>
    <row r="4948" spans="1:23" x14ac:dyDescent="0.15">
      <c r="A4948" s="8">
        <f t="shared" si="658"/>
        <v>330</v>
      </c>
      <c r="B4948" s="8">
        <f>B4947</f>
        <v>4607</v>
      </c>
      <c r="D4948" s="65"/>
      <c r="E4948" s="66" t="s">
        <v>30</v>
      </c>
      <c r="F4948" s="67">
        <v>0</v>
      </c>
      <c r="G4948" s="68">
        <f>IFERROR(F4948/P4948,"-")</f>
        <v>0</v>
      </c>
      <c r="H4948" s="69">
        <v>0</v>
      </c>
      <c r="I4948" s="69">
        <v>7</v>
      </c>
      <c r="J4948" s="69">
        <v>0</v>
      </c>
      <c r="K4948" s="69">
        <v>0</v>
      </c>
      <c r="L4948" s="70">
        <v>0</v>
      </c>
      <c r="M4948" s="71" t="str">
        <f>IFERROR(L4948/F4948,"-")</f>
        <v>-</v>
      </c>
      <c r="N4948" s="72">
        <f>L4948-F4948</f>
        <v>0</v>
      </c>
      <c r="O4948" s="70">
        <v>0</v>
      </c>
      <c r="P4948" s="73">
        <v>125</v>
      </c>
      <c r="Q4948" s="74">
        <f>IFERROR(O4948/P4948,"-")</f>
        <v>0</v>
      </c>
      <c r="W4948" s="1" t="str">
        <f t="shared" si="659"/>
        <v>46鹿児島県</v>
      </c>
    </row>
    <row r="4949" spans="1:23" x14ac:dyDescent="0.15">
      <c r="A4949" s="8">
        <f t="shared" si="658"/>
        <v>330</v>
      </c>
      <c r="B4949" s="8">
        <f>B4948</f>
        <v>4607</v>
      </c>
      <c r="D4949" s="65"/>
      <c r="E4949" s="75" t="s">
        <v>31</v>
      </c>
      <c r="F4949" s="76">
        <v>1504</v>
      </c>
      <c r="G4949" s="77">
        <f>IFERROR(F4949/P4949,"-")</f>
        <v>2.151645207439199</v>
      </c>
      <c r="H4949" s="78">
        <v>1429</v>
      </c>
      <c r="I4949" s="78">
        <v>1432</v>
      </c>
      <c r="J4949" s="78">
        <v>1420</v>
      </c>
      <c r="K4949" s="78">
        <v>1542</v>
      </c>
      <c r="L4949" s="79">
        <v>1392</v>
      </c>
      <c r="M4949" s="80">
        <f>IFERROR(L4949/F4949,"-")</f>
        <v>0.92553191489361697</v>
      </c>
      <c r="N4949" s="81">
        <f>L4949-F4949</f>
        <v>-112</v>
      </c>
      <c r="O4949" s="79">
        <v>1422</v>
      </c>
      <c r="P4949" s="82">
        <v>699</v>
      </c>
      <c r="Q4949" s="83">
        <f>IFERROR(O4949/P4949,"-")</f>
        <v>2.0343347639484977</v>
      </c>
      <c r="W4949" s="1" t="str">
        <f t="shared" si="659"/>
        <v>46鹿児島県</v>
      </c>
    </row>
    <row r="4950" spans="1:23" x14ac:dyDescent="0.15">
      <c r="A4950" s="8">
        <f t="shared" si="658"/>
        <v>330</v>
      </c>
      <c r="B4950" s="8">
        <f>B4949</f>
        <v>4607</v>
      </c>
      <c r="D4950" s="65"/>
      <c r="E4950" s="75" t="s">
        <v>32</v>
      </c>
      <c r="F4950" s="76">
        <v>724</v>
      </c>
      <c r="G4950" s="77">
        <f>IFERROR(F4950/P4950,"-")</f>
        <v>0.6623970722781336</v>
      </c>
      <c r="H4950" s="78">
        <v>901</v>
      </c>
      <c r="I4950" s="78">
        <v>925</v>
      </c>
      <c r="J4950" s="78">
        <v>912</v>
      </c>
      <c r="K4950" s="78">
        <v>883</v>
      </c>
      <c r="L4950" s="79">
        <v>861</v>
      </c>
      <c r="M4950" s="80">
        <f>IFERROR(L4950/F4950,"-")</f>
        <v>1.1892265193370166</v>
      </c>
      <c r="N4950" s="81">
        <f>L4950-F4950</f>
        <v>137</v>
      </c>
      <c r="O4950" s="79">
        <v>840</v>
      </c>
      <c r="P4950" s="82">
        <v>1093</v>
      </c>
      <c r="Q4950" s="83">
        <f>IFERROR(O4950/P4950,"-")</f>
        <v>0.76852698993595614</v>
      </c>
      <c r="W4950" s="1" t="str">
        <f t="shared" si="659"/>
        <v>46鹿児島県</v>
      </c>
    </row>
    <row r="4951" spans="1:23" ht="14.25" thickBot="1" x14ac:dyDescent="0.2">
      <c r="A4951" s="8">
        <f t="shared" si="658"/>
        <v>330</v>
      </c>
      <c r="B4951" s="8">
        <f>B4950</f>
        <v>4607</v>
      </c>
      <c r="D4951" s="84"/>
      <c r="E4951" s="85" t="s">
        <v>33</v>
      </c>
      <c r="F4951" s="86">
        <v>1761</v>
      </c>
      <c r="G4951" s="87">
        <f>IFERROR(F4951/P4951,"-")</f>
        <v>1.7522388059701492</v>
      </c>
      <c r="H4951" s="88">
        <v>1727</v>
      </c>
      <c r="I4951" s="88">
        <v>1564</v>
      </c>
      <c r="J4951" s="88">
        <v>1466</v>
      </c>
      <c r="K4951" s="88">
        <v>1455</v>
      </c>
      <c r="L4951" s="89">
        <v>1364</v>
      </c>
      <c r="M4951" s="90">
        <f>IFERROR(L4951/F4951,"-")</f>
        <v>0.7745599091425327</v>
      </c>
      <c r="N4951" s="91">
        <f>L4951-F4951</f>
        <v>-397</v>
      </c>
      <c r="O4951" s="89">
        <v>1357</v>
      </c>
      <c r="P4951" s="92">
        <v>1005</v>
      </c>
      <c r="Q4951" s="93">
        <f>IFERROR(O4951/P4951,"-")</f>
        <v>1.3502487562189054</v>
      </c>
      <c r="W4951" s="1" t="str">
        <f t="shared" si="659"/>
        <v>46鹿児島県</v>
      </c>
    </row>
    <row r="4952" spans="1:23" s="5" customFormat="1" x14ac:dyDescent="0.15">
      <c r="A4952" s="94">
        <f t="shared" si="658"/>
        <v>330</v>
      </c>
      <c r="B4952" s="94">
        <f>B4951</f>
        <v>4607</v>
      </c>
      <c r="D4952" s="95"/>
      <c r="E4952" s="96" t="s">
        <v>34</v>
      </c>
      <c r="F4952" s="97">
        <v>0.98765432098765427</v>
      </c>
      <c r="G4952" s="98"/>
      <c r="H4952" s="97">
        <v>0.97560975609756095</v>
      </c>
      <c r="I4952" s="97">
        <v>1</v>
      </c>
      <c r="J4952" s="97">
        <v>1</v>
      </c>
      <c r="K4952" s="97">
        <v>0.96052631578947367</v>
      </c>
      <c r="L4952" s="97">
        <v>0.94666666666666666</v>
      </c>
      <c r="M4952" s="99"/>
      <c r="N4952" s="99"/>
      <c r="O4952" s="100"/>
      <c r="P4952" s="100"/>
      <c r="Q4952" s="99"/>
      <c r="W4952" s="5" t="str">
        <f t="shared" si="659"/>
        <v>46鹿児島県</v>
      </c>
    </row>
    <row r="4953" spans="1:23" x14ac:dyDescent="0.15">
      <c r="A4953" s="8">
        <f>(ROW()+12)/15</f>
        <v>331</v>
      </c>
      <c r="B4953" s="8"/>
      <c r="C4953" s="101">
        <f>(ROW()+12)/15</f>
        <v>331</v>
      </c>
      <c r="D4953" s="101"/>
      <c r="R4953" s="1" t="str">
        <f>"（"&amp;H4955&amp;"　"&amp;H4956&amp;"構想区域）"</f>
        <v>（鹿児島県　曽於構想区域）</v>
      </c>
      <c r="W4953" s="1" t="str">
        <f>TEXT(F4955,"0?")&amp;H4955</f>
        <v>46鹿児島県</v>
      </c>
    </row>
    <row r="4954" spans="1:23" ht="14.25" thickBot="1" x14ac:dyDescent="0.2">
      <c r="A4954" s="8">
        <f t="shared" ref="A4954:A4967" si="660">A4953</f>
        <v>331</v>
      </c>
      <c r="B4954" s="8"/>
      <c r="C4954" s="1" t="s">
        <v>3</v>
      </c>
      <c r="W4954" s="1" t="str">
        <f>W4953</f>
        <v>46鹿児島県</v>
      </c>
    </row>
    <row r="4955" spans="1:23" x14ac:dyDescent="0.15">
      <c r="A4955" s="8">
        <f t="shared" si="660"/>
        <v>331</v>
      </c>
      <c r="B4955" s="8">
        <v>4609</v>
      </c>
      <c r="D4955" s="10" t="s">
        <v>4</v>
      </c>
      <c r="E4955" s="11"/>
      <c r="F4955" s="12">
        <f>QUOTIENT(F4956,100)</f>
        <v>46</v>
      </c>
      <c r="G4955" s="13"/>
      <c r="H4955" s="14" t="s">
        <v>380</v>
      </c>
      <c r="I4955" s="15"/>
      <c r="N4955" s="16"/>
      <c r="W4955" s="1" t="str">
        <f t="shared" ref="W4955:W4967" si="661">W4954</f>
        <v>46鹿児島県</v>
      </c>
    </row>
    <row r="4956" spans="1:23" x14ac:dyDescent="0.15">
      <c r="A4956" s="8">
        <f t="shared" si="660"/>
        <v>331</v>
      </c>
      <c r="B4956" s="8">
        <f>B4955</f>
        <v>4609</v>
      </c>
      <c r="D4956" s="17" t="s">
        <v>5</v>
      </c>
      <c r="E4956" s="18"/>
      <c r="F4956" s="19">
        <f>B4956</f>
        <v>4609</v>
      </c>
      <c r="G4956" s="20"/>
      <c r="H4956" s="21" t="s">
        <v>386</v>
      </c>
      <c r="I4956" s="22"/>
      <c r="N4956" s="16"/>
      <c r="W4956" s="1" t="str">
        <f t="shared" si="661"/>
        <v>46鹿児島県</v>
      </c>
    </row>
    <row r="4957" spans="1:23" x14ac:dyDescent="0.15">
      <c r="A4957" s="8">
        <f t="shared" si="660"/>
        <v>331</v>
      </c>
      <c r="B4957" s="8">
        <f>B4956</f>
        <v>4609</v>
      </c>
      <c r="D4957" s="23" t="s">
        <v>6</v>
      </c>
      <c r="E4957" s="24"/>
      <c r="F4957" s="25">
        <v>7.5023999999999997</v>
      </c>
      <c r="G4957" s="26"/>
      <c r="H4957" s="26"/>
      <c r="I4957" s="27"/>
      <c r="J4957" s="28"/>
      <c r="K4957" s="28"/>
      <c r="M4957" s="28"/>
      <c r="N4957" s="29"/>
      <c r="O4957" s="30" t="s">
        <v>7</v>
      </c>
      <c r="W4957" s="1" t="str">
        <f t="shared" si="661"/>
        <v>46鹿児島県</v>
      </c>
    </row>
    <row r="4958" spans="1:23" ht="14.25" thickBot="1" x14ac:dyDescent="0.2">
      <c r="A4958" s="8">
        <f t="shared" si="660"/>
        <v>331</v>
      </c>
      <c r="B4958" s="8">
        <f>B4957</f>
        <v>4609</v>
      </c>
      <c r="D4958" s="31" t="s">
        <v>8</v>
      </c>
      <c r="E4958" s="32"/>
      <c r="F4958" s="33">
        <v>781.06</v>
      </c>
      <c r="G4958" s="34"/>
      <c r="H4958" s="34"/>
      <c r="I4958" s="35"/>
      <c r="J4958" s="36"/>
      <c r="K4958" s="36"/>
      <c r="M4958" s="36"/>
      <c r="O4958" s="37">
        <v>-0.55399999999999994</v>
      </c>
      <c r="P4958" s="37"/>
      <c r="W4958" s="1" t="str">
        <f t="shared" si="661"/>
        <v>46鹿児島県</v>
      </c>
    </row>
    <row r="4959" spans="1:23" ht="14.25" thickBot="1" x14ac:dyDescent="0.2">
      <c r="A4959" s="8">
        <f t="shared" si="660"/>
        <v>331</v>
      </c>
      <c r="B4959" s="8"/>
      <c r="C4959" s="1" t="s">
        <v>9</v>
      </c>
      <c r="W4959" s="1" t="str">
        <f t="shared" si="661"/>
        <v>46鹿児島県</v>
      </c>
    </row>
    <row r="4960" spans="1:23" ht="13.5" customHeight="1" x14ac:dyDescent="0.15">
      <c r="A4960" s="8">
        <f t="shared" si="660"/>
        <v>331</v>
      </c>
      <c r="B4960" s="8"/>
      <c r="D4960" s="38"/>
      <c r="E4960" s="39"/>
      <c r="F4960" s="40" t="s">
        <v>10</v>
      </c>
      <c r="G4960" s="41"/>
      <c r="H4960" s="42" t="s">
        <v>11</v>
      </c>
      <c r="I4960" s="42" t="s">
        <v>12</v>
      </c>
      <c r="J4960" s="42" t="s">
        <v>13</v>
      </c>
      <c r="K4960" s="42" t="s">
        <v>14</v>
      </c>
      <c r="L4960" s="43" t="s">
        <v>15</v>
      </c>
      <c r="M4960" s="41"/>
      <c r="N4960" s="41"/>
      <c r="O4960" s="43" t="s">
        <v>16</v>
      </c>
      <c r="P4960" s="41"/>
      <c r="Q4960" s="44"/>
      <c r="W4960" s="1" t="str">
        <f t="shared" si="661"/>
        <v>46鹿児島県</v>
      </c>
    </row>
    <row r="4961" spans="1:23" ht="32.25" thickBot="1" x14ac:dyDescent="0.2">
      <c r="A4961" s="8">
        <f t="shared" si="660"/>
        <v>331</v>
      </c>
      <c r="B4961" s="8"/>
      <c r="D4961" s="45"/>
      <c r="E4961" s="46"/>
      <c r="F4961" s="47" t="s">
        <v>17</v>
      </c>
      <c r="G4961" s="48" t="s">
        <v>18</v>
      </c>
      <c r="H4961" s="49" t="s">
        <v>19</v>
      </c>
      <c r="I4961" s="49" t="s">
        <v>20</v>
      </c>
      <c r="J4961" s="49" t="s">
        <v>21</v>
      </c>
      <c r="K4961" s="49" t="s">
        <v>22</v>
      </c>
      <c r="L4961" s="50" t="s">
        <v>23</v>
      </c>
      <c r="M4961" s="51" t="s">
        <v>24</v>
      </c>
      <c r="N4961" s="52" t="s">
        <v>25</v>
      </c>
      <c r="O4961" s="53" t="s">
        <v>26</v>
      </c>
      <c r="P4961" s="51" t="s">
        <v>27</v>
      </c>
      <c r="Q4961" s="54" t="s">
        <v>28</v>
      </c>
      <c r="W4961" s="1" t="str">
        <f t="shared" si="661"/>
        <v>46鹿児島県</v>
      </c>
    </row>
    <row r="4962" spans="1:23" ht="14.25" thickTop="1" x14ac:dyDescent="0.15">
      <c r="A4962" s="8">
        <f t="shared" si="660"/>
        <v>331</v>
      </c>
      <c r="B4962" s="8">
        <f>B4957</f>
        <v>4609</v>
      </c>
      <c r="D4962" s="55"/>
      <c r="E4962" s="56" t="s">
        <v>29</v>
      </c>
      <c r="F4962" s="57">
        <f>SUM(F4963:F4966)</f>
        <v>805</v>
      </c>
      <c r="G4962" s="58">
        <f>IFERROR(F4962/P4962,"-")</f>
        <v>1.2123493975903614</v>
      </c>
      <c r="H4962" s="59">
        <f>SUM(H4963:H4966)</f>
        <v>901</v>
      </c>
      <c r="I4962" s="59">
        <f>SUM(I4963:I4966)</f>
        <v>832</v>
      </c>
      <c r="J4962" s="59">
        <f>SUM(J4963:J4966)</f>
        <v>869</v>
      </c>
      <c r="K4962" s="59">
        <f>SUM(K4963:K4966)</f>
        <v>746</v>
      </c>
      <c r="L4962" s="60">
        <f>SUM(L4963:L4966)</f>
        <v>694</v>
      </c>
      <c r="M4962" s="61">
        <f>IFERROR(L4962/F4962,"-")</f>
        <v>0.86211180124223608</v>
      </c>
      <c r="N4962" s="62">
        <f>L4962-F4962</f>
        <v>-111</v>
      </c>
      <c r="O4962" s="60">
        <f>SUM(O4963:O4966)</f>
        <v>639</v>
      </c>
      <c r="P4962" s="63">
        <f>SUM(P4963:P4966)</f>
        <v>664</v>
      </c>
      <c r="Q4962" s="64">
        <f>IFERROR(O4962/P4962,"-")</f>
        <v>0.96234939759036142</v>
      </c>
      <c r="W4962" s="1" t="str">
        <f t="shared" si="661"/>
        <v>46鹿児島県</v>
      </c>
    </row>
    <row r="4963" spans="1:23" x14ac:dyDescent="0.15">
      <c r="A4963" s="8">
        <f t="shared" si="660"/>
        <v>331</v>
      </c>
      <c r="B4963" s="8">
        <f>B4962</f>
        <v>4609</v>
      </c>
      <c r="D4963" s="65"/>
      <c r="E4963" s="66" t="s">
        <v>30</v>
      </c>
      <c r="F4963" s="67">
        <v>0</v>
      </c>
      <c r="G4963" s="68">
        <f>IFERROR(F4963/P4963,"-")</f>
        <v>0</v>
      </c>
      <c r="H4963" s="69">
        <v>0</v>
      </c>
      <c r="I4963" s="69">
        <v>0</v>
      </c>
      <c r="J4963" s="69">
        <v>0</v>
      </c>
      <c r="K4963" s="69">
        <v>0</v>
      </c>
      <c r="L4963" s="70">
        <v>0</v>
      </c>
      <c r="M4963" s="71" t="str">
        <f>IFERROR(L4963/F4963,"-")</f>
        <v>-</v>
      </c>
      <c r="N4963" s="72">
        <f>L4963-F4963</f>
        <v>0</v>
      </c>
      <c r="O4963" s="70">
        <v>0</v>
      </c>
      <c r="P4963" s="73">
        <v>17</v>
      </c>
      <c r="Q4963" s="74">
        <f>IFERROR(O4963/P4963,"-")</f>
        <v>0</v>
      </c>
      <c r="W4963" s="1" t="str">
        <f t="shared" si="661"/>
        <v>46鹿児島県</v>
      </c>
    </row>
    <row r="4964" spans="1:23" x14ac:dyDescent="0.15">
      <c r="A4964" s="8">
        <f t="shared" si="660"/>
        <v>331</v>
      </c>
      <c r="B4964" s="8">
        <f>B4963</f>
        <v>4609</v>
      </c>
      <c r="D4964" s="65"/>
      <c r="E4964" s="75" t="s">
        <v>31</v>
      </c>
      <c r="F4964" s="76">
        <v>374</v>
      </c>
      <c r="G4964" s="77">
        <f>IFERROR(F4964/P4964,"-")</f>
        <v>2.992</v>
      </c>
      <c r="H4964" s="78">
        <v>340</v>
      </c>
      <c r="I4964" s="78">
        <v>337</v>
      </c>
      <c r="J4964" s="78">
        <v>341</v>
      </c>
      <c r="K4964" s="78">
        <v>294</v>
      </c>
      <c r="L4964" s="79">
        <v>256</v>
      </c>
      <c r="M4964" s="80">
        <f>IFERROR(L4964/F4964,"-")</f>
        <v>0.68449197860962563</v>
      </c>
      <c r="N4964" s="81">
        <f>L4964-F4964</f>
        <v>-118</v>
      </c>
      <c r="O4964" s="79">
        <v>231</v>
      </c>
      <c r="P4964" s="82">
        <v>125</v>
      </c>
      <c r="Q4964" s="83">
        <f>IFERROR(O4964/P4964,"-")</f>
        <v>1.8480000000000001</v>
      </c>
      <c r="W4964" s="1" t="str">
        <f t="shared" si="661"/>
        <v>46鹿児島県</v>
      </c>
    </row>
    <row r="4965" spans="1:23" x14ac:dyDescent="0.15">
      <c r="A4965" s="8">
        <f t="shared" si="660"/>
        <v>331</v>
      </c>
      <c r="B4965" s="8">
        <f>B4964</f>
        <v>4609</v>
      </c>
      <c r="D4965" s="65"/>
      <c r="E4965" s="75" t="s">
        <v>32</v>
      </c>
      <c r="F4965" s="76">
        <v>35</v>
      </c>
      <c r="G4965" s="77">
        <f>IFERROR(F4965/P4965,"-")</f>
        <v>0.14056224899598393</v>
      </c>
      <c r="H4965" s="78">
        <v>70</v>
      </c>
      <c r="I4965" s="78">
        <v>70</v>
      </c>
      <c r="J4965" s="78">
        <v>89</v>
      </c>
      <c r="K4965" s="78">
        <v>95</v>
      </c>
      <c r="L4965" s="79">
        <v>95</v>
      </c>
      <c r="M4965" s="80">
        <f>IFERROR(L4965/F4965,"-")</f>
        <v>2.7142857142857144</v>
      </c>
      <c r="N4965" s="81">
        <f>L4965-F4965</f>
        <v>60</v>
      </c>
      <c r="O4965" s="79">
        <v>174</v>
      </c>
      <c r="P4965" s="82">
        <v>249</v>
      </c>
      <c r="Q4965" s="83">
        <f>IFERROR(O4965/P4965,"-")</f>
        <v>0.6987951807228916</v>
      </c>
      <c r="W4965" s="1" t="str">
        <f t="shared" si="661"/>
        <v>46鹿児島県</v>
      </c>
    </row>
    <row r="4966" spans="1:23" ht="14.25" thickBot="1" x14ac:dyDescent="0.2">
      <c r="A4966" s="8">
        <f t="shared" si="660"/>
        <v>331</v>
      </c>
      <c r="B4966" s="8">
        <f>B4965</f>
        <v>4609</v>
      </c>
      <c r="D4966" s="84"/>
      <c r="E4966" s="85" t="s">
        <v>33</v>
      </c>
      <c r="F4966" s="86">
        <v>396</v>
      </c>
      <c r="G4966" s="87">
        <f>IFERROR(F4966/P4966,"-")</f>
        <v>1.4505494505494505</v>
      </c>
      <c r="H4966" s="88">
        <v>491</v>
      </c>
      <c r="I4966" s="88">
        <v>425</v>
      </c>
      <c r="J4966" s="88">
        <v>439</v>
      </c>
      <c r="K4966" s="88">
        <v>357</v>
      </c>
      <c r="L4966" s="89">
        <v>343</v>
      </c>
      <c r="M4966" s="90">
        <f>IFERROR(L4966/F4966,"-")</f>
        <v>0.86616161616161613</v>
      </c>
      <c r="N4966" s="91">
        <f>L4966-F4966</f>
        <v>-53</v>
      </c>
      <c r="O4966" s="89">
        <v>234</v>
      </c>
      <c r="P4966" s="92">
        <v>273</v>
      </c>
      <c r="Q4966" s="93">
        <f>IFERROR(O4966/P4966,"-")</f>
        <v>0.8571428571428571</v>
      </c>
      <c r="W4966" s="1" t="str">
        <f t="shared" si="661"/>
        <v>46鹿児島県</v>
      </c>
    </row>
    <row r="4967" spans="1:23" s="5" customFormat="1" x14ac:dyDescent="0.15">
      <c r="A4967" s="94">
        <f t="shared" si="660"/>
        <v>331</v>
      </c>
      <c r="B4967" s="94">
        <f>B4966</f>
        <v>4609</v>
      </c>
      <c r="D4967" s="95"/>
      <c r="E4967" s="96" t="s">
        <v>34</v>
      </c>
      <c r="F4967" s="97">
        <v>0.88235294117647056</v>
      </c>
      <c r="G4967" s="98"/>
      <c r="H4967" s="97">
        <v>1</v>
      </c>
      <c r="I4967" s="97">
        <v>1</v>
      </c>
      <c r="J4967" s="97">
        <v>1</v>
      </c>
      <c r="K4967" s="97">
        <v>1</v>
      </c>
      <c r="L4967" s="97">
        <v>0.875</v>
      </c>
      <c r="M4967" s="99"/>
      <c r="N4967" s="99"/>
      <c r="O4967" s="100"/>
      <c r="P4967" s="100"/>
      <c r="Q4967" s="99"/>
      <c r="W4967" s="5" t="str">
        <f t="shared" si="661"/>
        <v>46鹿児島県</v>
      </c>
    </row>
    <row r="4968" spans="1:23" x14ac:dyDescent="0.15">
      <c r="A4968" s="8">
        <f>(ROW()+12)/15</f>
        <v>332</v>
      </c>
      <c r="B4968" s="8"/>
      <c r="C4968" s="101">
        <f>(ROW()+12)/15</f>
        <v>332</v>
      </c>
      <c r="D4968" s="101"/>
      <c r="R4968" s="1" t="str">
        <f>"（"&amp;H4970&amp;"　"&amp;H4971&amp;"構想区域）"</f>
        <v>（鹿児島県　肝属構想区域）</v>
      </c>
      <c r="W4968" s="1" t="str">
        <f>TEXT(F4970,"0?")&amp;H4970</f>
        <v>46鹿児島県</v>
      </c>
    </row>
    <row r="4969" spans="1:23" ht="14.25" thickBot="1" x14ac:dyDescent="0.2">
      <c r="A4969" s="8">
        <f t="shared" ref="A4969:A4982" si="662">A4968</f>
        <v>332</v>
      </c>
      <c r="B4969" s="8"/>
      <c r="C4969" s="1" t="s">
        <v>3</v>
      </c>
      <c r="W4969" s="1" t="str">
        <f>W4968</f>
        <v>46鹿児島県</v>
      </c>
    </row>
    <row r="4970" spans="1:23" x14ac:dyDescent="0.15">
      <c r="A4970" s="8">
        <f t="shared" si="662"/>
        <v>332</v>
      </c>
      <c r="B4970" s="8">
        <v>4610</v>
      </c>
      <c r="D4970" s="10" t="s">
        <v>4</v>
      </c>
      <c r="E4970" s="11"/>
      <c r="F4970" s="12">
        <f>QUOTIENT(F4971,100)</f>
        <v>46</v>
      </c>
      <c r="G4970" s="13"/>
      <c r="H4970" s="14" t="s">
        <v>380</v>
      </c>
      <c r="I4970" s="15"/>
      <c r="N4970" s="16"/>
      <c r="W4970" s="1" t="str">
        <f t="shared" ref="W4970:W4982" si="663">W4969</f>
        <v>46鹿児島県</v>
      </c>
    </row>
    <row r="4971" spans="1:23" x14ac:dyDescent="0.15">
      <c r="A4971" s="8">
        <f t="shared" si="662"/>
        <v>332</v>
      </c>
      <c r="B4971" s="8">
        <f>B4970</f>
        <v>4610</v>
      </c>
      <c r="D4971" s="17" t="s">
        <v>5</v>
      </c>
      <c r="E4971" s="18"/>
      <c r="F4971" s="19">
        <f>B4971</f>
        <v>4610</v>
      </c>
      <c r="G4971" s="20"/>
      <c r="H4971" s="21" t="s">
        <v>387</v>
      </c>
      <c r="I4971" s="22"/>
      <c r="N4971" s="16"/>
      <c r="W4971" s="1" t="str">
        <f t="shared" si="663"/>
        <v>46鹿児島県</v>
      </c>
    </row>
    <row r="4972" spans="1:23" x14ac:dyDescent="0.15">
      <c r="A4972" s="8">
        <f t="shared" si="662"/>
        <v>332</v>
      </c>
      <c r="B4972" s="8">
        <f>B4971</f>
        <v>4610</v>
      </c>
      <c r="D4972" s="23" t="s">
        <v>6</v>
      </c>
      <c r="E4972" s="24"/>
      <c r="F4972" s="25">
        <v>14.8804</v>
      </c>
      <c r="G4972" s="26"/>
      <c r="H4972" s="26"/>
      <c r="I4972" s="27"/>
      <c r="J4972" s="28"/>
      <c r="K4972" s="28"/>
      <c r="M4972" s="28"/>
      <c r="N4972" s="29"/>
      <c r="O4972" s="30" t="s">
        <v>7</v>
      </c>
      <c r="W4972" s="1" t="str">
        <f t="shared" si="663"/>
        <v>46鹿児島県</v>
      </c>
    </row>
    <row r="4973" spans="1:23" ht="14.25" thickBot="1" x14ac:dyDescent="0.2">
      <c r="A4973" s="8">
        <f t="shared" si="662"/>
        <v>332</v>
      </c>
      <c r="B4973" s="8">
        <f>B4972</f>
        <v>4610</v>
      </c>
      <c r="D4973" s="31" t="s">
        <v>8</v>
      </c>
      <c r="E4973" s="32"/>
      <c r="F4973" s="33">
        <v>1322.91</v>
      </c>
      <c r="G4973" s="34"/>
      <c r="H4973" s="34"/>
      <c r="I4973" s="35"/>
      <c r="J4973" s="36"/>
      <c r="K4973" s="36"/>
      <c r="M4973" s="36"/>
      <c r="O4973" s="37">
        <v>-7.1000000000000008E-2</v>
      </c>
      <c r="P4973" s="37"/>
      <c r="W4973" s="1" t="str">
        <f t="shared" si="663"/>
        <v>46鹿児島県</v>
      </c>
    </row>
    <row r="4974" spans="1:23" ht="14.25" thickBot="1" x14ac:dyDescent="0.2">
      <c r="A4974" s="8">
        <f t="shared" si="662"/>
        <v>332</v>
      </c>
      <c r="B4974" s="8"/>
      <c r="C4974" s="1" t="s">
        <v>9</v>
      </c>
      <c r="W4974" s="1" t="str">
        <f t="shared" si="663"/>
        <v>46鹿児島県</v>
      </c>
    </row>
    <row r="4975" spans="1:23" ht="13.5" customHeight="1" x14ac:dyDescent="0.15">
      <c r="A4975" s="8">
        <f t="shared" si="662"/>
        <v>332</v>
      </c>
      <c r="B4975" s="8"/>
      <c r="D4975" s="38"/>
      <c r="E4975" s="39"/>
      <c r="F4975" s="40" t="s">
        <v>10</v>
      </c>
      <c r="G4975" s="41"/>
      <c r="H4975" s="42" t="s">
        <v>11</v>
      </c>
      <c r="I4975" s="42" t="s">
        <v>12</v>
      </c>
      <c r="J4975" s="42" t="s">
        <v>13</v>
      </c>
      <c r="K4975" s="42" t="s">
        <v>14</v>
      </c>
      <c r="L4975" s="43" t="s">
        <v>15</v>
      </c>
      <c r="M4975" s="41"/>
      <c r="N4975" s="41"/>
      <c r="O4975" s="43" t="s">
        <v>16</v>
      </c>
      <c r="P4975" s="41"/>
      <c r="Q4975" s="44"/>
      <c r="W4975" s="1" t="str">
        <f t="shared" si="663"/>
        <v>46鹿児島県</v>
      </c>
    </row>
    <row r="4976" spans="1:23" ht="32.25" thickBot="1" x14ac:dyDescent="0.2">
      <c r="A4976" s="8">
        <f t="shared" si="662"/>
        <v>332</v>
      </c>
      <c r="B4976" s="8"/>
      <c r="D4976" s="45"/>
      <c r="E4976" s="46"/>
      <c r="F4976" s="47" t="s">
        <v>17</v>
      </c>
      <c r="G4976" s="48" t="s">
        <v>18</v>
      </c>
      <c r="H4976" s="49" t="s">
        <v>19</v>
      </c>
      <c r="I4976" s="49" t="s">
        <v>20</v>
      </c>
      <c r="J4976" s="49" t="s">
        <v>21</v>
      </c>
      <c r="K4976" s="49" t="s">
        <v>22</v>
      </c>
      <c r="L4976" s="50" t="s">
        <v>23</v>
      </c>
      <c r="M4976" s="51" t="s">
        <v>24</v>
      </c>
      <c r="N4976" s="52" t="s">
        <v>25</v>
      </c>
      <c r="O4976" s="53" t="s">
        <v>26</v>
      </c>
      <c r="P4976" s="51" t="s">
        <v>27</v>
      </c>
      <c r="Q4976" s="54" t="s">
        <v>28</v>
      </c>
      <c r="W4976" s="1" t="str">
        <f t="shared" si="663"/>
        <v>46鹿児島県</v>
      </c>
    </row>
    <row r="4977" spans="1:23" ht="14.25" thickTop="1" x14ac:dyDescent="0.15">
      <c r="A4977" s="8">
        <f t="shared" si="662"/>
        <v>332</v>
      </c>
      <c r="B4977" s="8">
        <f>B4972</f>
        <v>4610</v>
      </c>
      <c r="D4977" s="55"/>
      <c r="E4977" s="56" t="s">
        <v>29</v>
      </c>
      <c r="F4977" s="57">
        <f>SUM(F4978:F4981)</f>
        <v>2355</v>
      </c>
      <c r="G4977" s="58">
        <f>IFERROR(F4977/P4977,"-")</f>
        <v>1.3612716763005781</v>
      </c>
      <c r="H4977" s="59">
        <f>SUM(H4978:H4981)</f>
        <v>2713</v>
      </c>
      <c r="I4977" s="59">
        <f>SUM(I4978:I4981)</f>
        <v>2685</v>
      </c>
      <c r="J4977" s="59">
        <f>SUM(J4978:J4981)</f>
        <v>2553</v>
      </c>
      <c r="K4977" s="59">
        <f>SUM(K4978:K4981)</f>
        <v>2476</v>
      </c>
      <c r="L4977" s="60">
        <f>SUM(L4978:L4981)</f>
        <v>1881</v>
      </c>
      <c r="M4977" s="61">
        <f>IFERROR(L4977/F4977,"-")</f>
        <v>0.79872611464968157</v>
      </c>
      <c r="N4977" s="62">
        <f>L4977-F4977</f>
        <v>-474</v>
      </c>
      <c r="O4977" s="60">
        <f>SUM(O4978:O4981)</f>
        <v>1838</v>
      </c>
      <c r="P4977" s="63">
        <f>SUM(P4978:P4981)</f>
        <v>1730</v>
      </c>
      <c r="Q4977" s="64">
        <f>IFERROR(O4977/P4977,"-")</f>
        <v>1.06242774566474</v>
      </c>
      <c r="W4977" s="1" t="str">
        <f t="shared" si="663"/>
        <v>46鹿児島県</v>
      </c>
    </row>
    <row r="4978" spans="1:23" x14ac:dyDescent="0.15">
      <c r="A4978" s="8">
        <f t="shared" si="662"/>
        <v>332</v>
      </c>
      <c r="B4978" s="8">
        <f>B4977</f>
        <v>4610</v>
      </c>
      <c r="D4978" s="65"/>
      <c r="E4978" s="66" t="s">
        <v>30</v>
      </c>
      <c r="F4978" s="67">
        <v>8</v>
      </c>
      <c r="G4978" s="68">
        <f>IFERROR(F4978/P4978,"-")</f>
        <v>7.0175438596491224E-2</v>
      </c>
      <c r="H4978" s="69">
        <v>8</v>
      </c>
      <c r="I4978" s="69">
        <v>48</v>
      </c>
      <c r="J4978" s="69">
        <v>8</v>
      </c>
      <c r="K4978" s="69">
        <v>8</v>
      </c>
      <c r="L4978" s="70">
        <v>8</v>
      </c>
      <c r="M4978" s="71">
        <f>IFERROR(L4978/F4978,"-")</f>
        <v>1</v>
      </c>
      <c r="N4978" s="72">
        <f>L4978-F4978</f>
        <v>0</v>
      </c>
      <c r="O4978" s="70">
        <v>14</v>
      </c>
      <c r="P4978" s="73">
        <v>114</v>
      </c>
      <c r="Q4978" s="74">
        <f>IFERROR(O4978/P4978,"-")</f>
        <v>0.12280701754385964</v>
      </c>
      <c r="W4978" s="1" t="str">
        <f t="shared" si="663"/>
        <v>46鹿児島県</v>
      </c>
    </row>
    <row r="4979" spans="1:23" x14ac:dyDescent="0.15">
      <c r="A4979" s="8">
        <f t="shared" si="662"/>
        <v>332</v>
      </c>
      <c r="B4979" s="8">
        <f>B4978</f>
        <v>4610</v>
      </c>
      <c r="D4979" s="65"/>
      <c r="E4979" s="75" t="s">
        <v>31</v>
      </c>
      <c r="F4979" s="76">
        <v>1250</v>
      </c>
      <c r="G4979" s="77">
        <f>IFERROR(F4979/P4979,"-")</f>
        <v>2.7777777777777777</v>
      </c>
      <c r="H4979" s="78">
        <v>1178</v>
      </c>
      <c r="I4979" s="78">
        <v>1138</v>
      </c>
      <c r="J4979" s="78">
        <v>1151</v>
      </c>
      <c r="K4979" s="78">
        <v>1074</v>
      </c>
      <c r="L4979" s="79">
        <v>1016</v>
      </c>
      <c r="M4979" s="80">
        <f>IFERROR(L4979/F4979,"-")</f>
        <v>0.81279999999999997</v>
      </c>
      <c r="N4979" s="81">
        <f>L4979-F4979</f>
        <v>-234</v>
      </c>
      <c r="O4979" s="79">
        <v>981</v>
      </c>
      <c r="P4979" s="82">
        <v>450</v>
      </c>
      <c r="Q4979" s="83">
        <f>IFERROR(O4979/P4979,"-")</f>
        <v>2.1800000000000002</v>
      </c>
      <c r="W4979" s="1" t="str">
        <f t="shared" si="663"/>
        <v>46鹿児島県</v>
      </c>
    </row>
    <row r="4980" spans="1:23" x14ac:dyDescent="0.15">
      <c r="A4980" s="8">
        <f t="shared" si="662"/>
        <v>332</v>
      </c>
      <c r="B4980" s="8">
        <f>B4979</f>
        <v>4610</v>
      </c>
      <c r="D4980" s="65"/>
      <c r="E4980" s="75" t="s">
        <v>32</v>
      </c>
      <c r="F4980" s="76">
        <v>393</v>
      </c>
      <c r="G4980" s="77">
        <f>IFERROR(F4980/P4980,"-")</f>
        <v>0.68947368421052635</v>
      </c>
      <c r="H4980" s="78">
        <v>889</v>
      </c>
      <c r="I4980" s="78">
        <v>869</v>
      </c>
      <c r="J4980" s="78">
        <v>967</v>
      </c>
      <c r="K4980" s="78">
        <v>999</v>
      </c>
      <c r="L4980" s="79">
        <v>421</v>
      </c>
      <c r="M4980" s="80">
        <f>IFERROR(L4980/F4980,"-")</f>
        <v>1.0712468193384224</v>
      </c>
      <c r="N4980" s="81">
        <f>L4980-F4980</f>
        <v>28</v>
      </c>
      <c r="O4980" s="79">
        <v>514</v>
      </c>
      <c r="P4980" s="82">
        <v>570</v>
      </c>
      <c r="Q4980" s="83">
        <f>IFERROR(O4980/P4980,"-")</f>
        <v>0.90175438596491231</v>
      </c>
      <c r="W4980" s="1" t="str">
        <f t="shared" si="663"/>
        <v>46鹿児島県</v>
      </c>
    </row>
    <row r="4981" spans="1:23" ht="14.25" thickBot="1" x14ac:dyDescent="0.2">
      <c r="A4981" s="8">
        <f t="shared" si="662"/>
        <v>332</v>
      </c>
      <c r="B4981" s="8">
        <f>B4980</f>
        <v>4610</v>
      </c>
      <c r="D4981" s="84"/>
      <c r="E4981" s="85" t="s">
        <v>33</v>
      </c>
      <c r="F4981" s="86">
        <v>704</v>
      </c>
      <c r="G4981" s="87">
        <f>IFERROR(F4981/P4981,"-")</f>
        <v>1.1812080536912752</v>
      </c>
      <c r="H4981" s="88">
        <v>638</v>
      </c>
      <c r="I4981" s="88">
        <v>630</v>
      </c>
      <c r="J4981" s="88">
        <v>427</v>
      </c>
      <c r="K4981" s="88">
        <v>395</v>
      </c>
      <c r="L4981" s="89">
        <v>436</v>
      </c>
      <c r="M4981" s="90">
        <f>IFERROR(L4981/F4981,"-")</f>
        <v>0.61931818181818177</v>
      </c>
      <c r="N4981" s="91">
        <f>L4981-F4981</f>
        <v>-268</v>
      </c>
      <c r="O4981" s="89">
        <v>329</v>
      </c>
      <c r="P4981" s="92">
        <v>596</v>
      </c>
      <c r="Q4981" s="93">
        <f>IFERROR(O4981/P4981,"-")</f>
        <v>0.55201342281879195</v>
      </c>
      <c r="W4981" s="1" t="str">
        <f t="shared" si="663"/>
        <v>46鹿児島県</v>
      </c>
    </row>
    <row r="4982" spans="1:23" s="5" customFormat="1" x14ac:dyDescent="0.15">
      <c r="A4982" s="94">
        <f t="shared" si="662"/>
        <v>332</v>
      </c>
      <c r="B4982" s="94">
        <f>B4981</f>
        <v>4610</v>
      </c>
      <c r="D4982" s="95"/>
      <c r="E4982" s="96" t="s">
        <v>34</v>
      </c>
      <c r="F4982" s="97">
        <v>0.96363636363636362</v>
      </c>
      <c r="G4982" s="98"/>
      <c r="H4982" s="97">
        <v>0.97872340425531912</v>
      </c>
      <c r="I4982" s="97">
        <v>0.97826086956521741</v>
      </c>
      <c r="J4982" s="97">
        <v>1</v>
      </c>
      <c r="K4982" s="97">
        <v>0.97727272727272729</v>
      </c>
      <c r="L4982" s="97">
        <v>0.92682926829268297</v>
      </c>
      <c r="M4982" s="99"/>
      <c r="N4982" s="99"/>
      <c r="O4982" s="100"/>
      <c r="P4982" s="100"/>
      <c r="Q4982" s="99"/>
      <c r="W4982" s="5" t="str">
        <f t="shared" si="663"/>
        <v>46鹿児島県</v>
      </c>
    </row>
    <row r="4983" spans="1:23" x14ac:dyDescent="0.15">
      <c r="A4983" s="8">
        <f>(ROW()+12)/15</f>
        <v>333</v>
      </c>
      <c r="B4983" s="8"/>
      <c r="C4983" s="101">
        <f>(ROW()+12)/15</f>
        <v>333</v>
      </c>
      <c r="D4983" s="101"/>
      <c r="R4983" s="1" t="str">
        <f>"（"&amp;H4985&amp;"　"&amp;H4986&amp;"構想区域）"</f>
        <v>（鹿児島県　熊毛構想区域）</v>
      </c>
      <c r="W4983" s="1" t="str">
        <f>TEXT(F4985,"0?")&amp;H4985</f>
        <v>46鹿児島県</v>
      </c>
    </row>
    <row r="4984" spans="1:23" ht="14.25" thickBot="1" x14ac:dyDescent="0.2">
      <c r="A4984" s="8">
        <f t="shared" ref="A4984:A4997" si="664">A4983</f>
        <v>333</v>
      </c>
      <c r="B4984" s="8"/>
      <c r="C4984" s="1" t="s">
        <v>3</v>
      </c>
      <c r="W4984" s="1" t="str">
        <f>W4983</f>
        <v>46鹿児島県</v>
      </c>
    </row>
    <row r="4985" spans="1:23" x14ac:dyDescent="0.15">
      <c r="A4985" s="8">
        <f t="shared" si="664"/>
        <v>333</v>
      </c>
      <c r="B4985" s="8">
        <v>4611</v>
      </c>
      <c r="D4985" s="10" t="s">
        <v>4</v>
      </c>
      <c r="E4985" s="11"/>
      <c r="F4985" s="12">
        <f>QUOTIENT(F4986,100)</f>
        <v>46</v>
      </c>
      <c r="G4985" s="13"/>
      <c r="H4985" s="14" t="s">
        <v>380</v>
      </c>
      <c r="I4985" s="15"/>
      <c r="N4985" s="16"/>
      <c r="W4985" s="1" t="str">
        <f t="shared" ref="W4985:W4997" si="665">W4984</f>
        <v>46鹿児島県</v>
      </c>
    </row>
    <row r="4986" spans="1:23" x14ac:dyDescent="0.15">
      <c r="A4986" s="8">
        <f t="shared" si="664"/>
        <v>333</v>
      </c>
      <c r="B4986" s="8">
        <f>B4985</f>
        <v>4611</v>
      </c>
      <c r="D4986" s="17" t="s">
        <v>5</v>
      </c>
      <c r="E4986" s="18"/>
      <c r="F4986" s="19">
        <f>B4986</f>
        <v>4611</v>
      </c>
      <c r="G4986" s="20"/>
      <c r="H4986" s="21" t="s">
        <v>388</v>
      </c>
      <c r="I4986" s="22"/>
      <c r="N4986" s="16"/>
      <c r="W4986" s="1" t="str">
        <f t="shared" si="665"/>
        <v>46鹿児島県</v>
      </c>
    </row>
    <row r="4987" spans="1:23" x14ac:dyDescent="0.15">
      <c r="A4987" s="8">
        <f t="shared" si="664"/>
        <v>333</v>
      </c>
      <c r="B4987" s="8">
        <f>B4986</f>
        <v>4611</v>
      </c>
      <c r="D4987" s="23" t="s">
        <v>6</v>
      </c>
      <c r="E4987" s="24"/>
      <c r="F4987" s="25">
        <v>3.9550000000000001</v>
      </c>
      <c r="G4987" s="26"/>
      <c r="H4987" s="26"/>
      <c r="I4987" s="27"/>
      <c r="J4987" s="28"/>
      <c r="K4987" s="28"/>
      <c r="M4987" s="28"/>
      <c r="N4987" s="29"/>
      <c r="O4987" s="30" t="s">
        <v>7</v>
      </c>
      <c r="W4987" s="1" t="str">
        <f t="shared" si="665"/>
        <v>46鹿児島県</v>
      </c>
    </row>
    <row r="4988" spans="1:23" ht="14.25" thickBot="1" x14ac:dyDescent="0.2">
      <c r="A4988" s="8">
        <f t="shared" si="664"/>
        <v>333</v>
      </c>
      <c r="B4988" s="8">
        <f>B4987</f>
        <v>4611</v>
      </c>
      <c r="D4988" s="31" t="s">
        <v>8</v>
      </c>
      <c r="E4988" s="32"/>
      <c r="F4988" s="33">
        <v>993.68</v>
      </c>
      <c r="G4988" s="34"/>
      <c r="H4988" s="34"/>
      <c r="I4988" s="35"/>
      <c r="J4988" s="36"/>
      <c r="K4988" s="36"/>
      <c r="M4988" s="36"/>
      <c r="O4988" s="37">
        <v>-0.29499999999999998</v>
      </c>
      <c r="P4988" s="37"/>
      <c r="W4988" s="1" t="str">
        <f t="shared" si="665"/>
        <v>46鹿児島県</v>
      </c>
    </row>
    <row r="4989" spans="1:23" ht="14.25" thickBot="1" x14ac:dyDescent="0.2">
      <c r="A4989" s="8">
        <f t="shared" si="664"/>
        <v>333</v>
      </c>
      <c r="B4989" s="8"/>
      <c r="C4989" s="1" t="s">
        <v>9</v>
      </c>
      <c r="W4989" s="1" t="str">
        <f t="shared" si="665"/>
        <v>46鹿児島県</v>
      </c>
    </row>
    <row r="4990" spans="1:23" ht="13.5" customHeight="1" x14ac:dyDescent="0.15">
      <c r="A4990" s="8">
        <f t="shared" si="664"/>
        <v>333</v>
      </c>
      <c r="B4990" s="8"/>
      <c r="D4990" s="38"/>
      <c r="E4990" s="39"/>
      <c r="F4990" s="40" t="s">
        <v>10</v>
      </c>
      <c r="G4990" s="41"/>
      <c r="H4990" s="42" t="s">
        <v>11</v>
      </c>
      <c r="I4990" s="42" t="s">
        <v>12</v>
      </c>
      <c r="J4990" s="42" t="s">
        <v>13</v>
      </c>
      <c r="K4990" s="42" t="s">
        <v>14</v>
      </c>
      <c r="L4990" s="43" t="s">
        <v>15</v>
      </c>
      <c r="M4990" s="41"/>
      <c r="N4990" s="41"/>
      <c r="O4990" s="43" t="s">
        <v>16</v>
      </c>
      <c r="P4990" s="41"/>
      <c r="Q4990" s="44"/>
      <c r="W4990" s="1" t="str">
        <f t="shared" si="665"/>
        <v>46鹿児島県</v>
      </c>
    </row>
    <row r="4991" spans="1:23" ht="32.25" thickBot="1" x14ac:dyDescent="0.2">
      <c r="A4991" s="8">
        <f t="shared" si="664"/>
        <v>333</v>
      </c>
      <c r="B4991" s="8"/>
      <c r="D4991" s="45"/>
      <c r="E4991" s="46"/>
      <c r="F4991" s="47" t="s">
        <v>17</v>
      </c>
      <c r="G4991" s="48" t="s">
        <v>18</v>
      </c>
      <c r="H4991" s="49" t="s">
        <v>19</v>
      </c>
      <c r="I4991" s="49" t="s">
        <v>20</v>
      </c>
      <c r="J4991" s="49" t="s">
        <v>21</v>
      </c>
      <c r="K4991" s="49" t="s">
        <v>22</v>
      </c>
      <c r="L4991" s="50" t="s">
        <v>23</v>
      </c>
      <c r="M4991" s="51" t="s">
        <v>24</v>
      </c>
      <c r="N4991" s="52" t="s">
        <v>25</v>
      </c>
      <c r="O4991" s="53" t="s">
        <v>26</v>
      </c>
      <c r="P4991" s="51" t="s">
        <v>27</v>
      </c>
      <c r="Q4991" s="54" t="s">
        <v>28</v>
      </c>
      <c r="W4991" s="1" t="str">
        <f t="shared" si="665"/>
        <v>46鹿児島県</v>
      </c>
    </row>
    <row r="4992" spans="1:23" ht="14.25" thickTop="1" x14ac:dyDescent="0.15">
      <c r="A4992" s="8">
        <f t="shared" si="664"/>
        <v>333</v>
      </c>
      <c r="B4992" s="8">
        <f>B4987</f>
        <v>4611</v>
      </c>
      <c r="D4992" s="55"/>
      <c r="E4992" s="56" t="s">
        <v>29</v>
      </c>
      <c r="F4992" s="57">
        <f>SUM(F4993:F4996)</f>
        <v>476</v>
      </c>
      <c r="G4992" s="58">
        <f>IFERROR(F4992/P4992,"-")</f>
        <v>0.90666666666666662</v>
      </c>
      <c r="H4992" s="59">
        <f>SUM(H4993:H4996)</f>
        <v>470</v>
      </c>
      <c r="I4992" s="59">
        <f>SUM(I4993:I4996)</f>
        <v>470</v>
      </c>
      <c r="J4992" s="59">
        <f>SUM(J4993:J4996)</f>
        <v>433</v>
      </c>
      <c r="K4992" s="59">
        <f>SUM(K4993:K4996)</f>
        <v>452</v>
      </c>
      <c r="L4992" s="60">
        <f>SUM(L4993:L4996)</f>
        <v>433</v>
      </c>
      <c r="M4992" s="61">
        <f>IFERROR(L4992/F4992,"-")</f>
        <v>0.90966386554621848</v>
      </c>
      <c r="N4992" s="62">
        <f>L4992-F4992</f>
        <v>-43</v>
      </c>
      <c r="O4992" s="60">
        <f>SUM(O4993:O4996)</f>
        <v>371</v>
      </c>
      <c r="P4992" s="63">
        <f>SUM(P4993:P4996)</f>
        <v>525</v>
      </c>
      <c r="Q4992" s="64">
        <f>IFERROR(O4992/P4992,"-")</f>
        <v>0.70666666666666667</v>
      </c>
      <c r="W4992" s="1" t="str">
        <f t="shared" si="665"/>
        <v>46鹿児島県</v>
      </c>
    </row>
    <row r="4993" spans="1:23" x14ac:dyDescent="0.15">
      <c r="A4993" s="8">
        <f t="shared" si="664"/>
        <v>333</v>
      </c>
      <c r="B4993" s="8">
        <f>B4992</f>
        <v>4611</v>
      </c>
      <c r="D4993" s="65"/>
      <c r="E4993" s="66" t="s">
        <v>30</v>
      </c>
      <c r="F4993" s="67">
        <v>0</v>
      </c>
      <c r="G4993" s="68">
        <f>IFERROR(F4993/P4993,"-")</f>
        <v>0</v>
      </c>
      <c r="H4993" s="69">
        <v>0</v>
      </c>
      <c r="I4993" s="69">
        <v>0</v>
      </c>
      <c r="J4993" s="69">
        <v>0</v>
      </c>
      <c r="K4993" s="69">
        <v>0</v>
      </c>
      <c r="L4993" s="70">
        <v>0</v>
      </c>
      <c r="M4993" s="71" t="str">
        <f>IFERROR(L4993/F4993,"-")</f>
        <v>-</v>
      </c>
      <c r="N4993" s="72">
        <f>L4993-F4993</f>
        <v>0</v>
      </c>
      <c r="O4993" s="70">
        <v>0</v>
      </c>
      <c r="P4993" s="73">
        <v>25</v>
      </c>
      <c r="Q4993" s="74">
        <f>IFERROR(O4993/P4993,"-")</f>
        <v>0</v>
      </c>
      <c r="W4993" s="1" t="str">
        <f t="shared" si="665"/>
        <v>46鹿児島県</v>
      </c>
    </row>
    <row r="4994" spans="1:23" x14ac:dyDescent="0.15">
      <c r="A4994" s="8">
        <f t="shared" si="664"/>
        <v>333</v>
      </c>
      <c r="B4994" s="8">
        <f>B4993</f>
        <v>4611</v>
      </c>
      <c r="D4994" s="65"/>
      <c r="E4994" s="75" t="s">
        <v>31</v>
      </c>
      <c r="F4994" s="76">
        <v>350</v>
      </c>
      <c r="G4994" s="77">
        <f>IFERROR(F4994/P4994,"-")</f>
        <v>2.2151898734177213</v>
      </c>
      <c r="H4994" s="78">
        <v>190</v>
      </c>
      <c r="I4994" s="78">
        <v>190</v>
      </c>
      <c r="J4994" s="78">
        <v>232</v>
      </c>
      <c r="K4994" s="78">
        <v>232</v>
      </c>
      <c r="L4994" s="79">
        <v>232</v>
      </c>
      <c r="M4994" s="80">
        <f>IFERROR(L4994/F4994,"-")</f>
        <v>0.66285714285714281</v>
      </c>
      <c r="N4994" s="81">
        <f>L4994-F4994</f>
        <v>-118</v>
      </c>
      <c r="O4994" s="79">
        <v>110</v>
      </c>
      <c r="P4994" s="82">
        <v>158</v>
      </c>
      <c r="Q4994" s="83">
        <f>IFERROR(O4994/P4994,"-")</f>
        <v>0.69620253164556967</v>
      </c>
      <c r="W4994" s="1" t="str">
        <f t="shared" si="665"/>
        <v>46鹿児島県</v>
      </c>
    </row>
    <row r="4995" spans="1:23" x14ac:dyDescent="0.15">
      <c r="A4995" s="8">
        <f t="shared" si="664"/>
        <v>333</v>
      </c>
      <c r="B4995" s="8">
        <f>B4994</f>
        <v>4611</v>
      </c>
      <c r="D4995" s="65"/>
      <c r="E4995" s="75" t="s">
        <v>32</v>
      </c>
      <c r="F4995" s="76">
        <v>90</v>
      </c>
      <c r="G4995" s="77">
        <f>IFERROR(F4995/P4995,"-")</f>
        <v>0.42056074766355139</v>
      </c>
      <c r="H4995" s="78">
        <v>167</v>
      </c>
      <c r="I4995" s="78">
        <v>167</v>
      </c>
      <c r="J4995" s="78">
        <v>107</v>
      </c>
      <c r="K4995" s="78">
        <v>107</v>
      </c>
      <c r="L4995" s="79">
        <v>107</v>
      </c>
      <c r="M4995" s="80">
        <f>IFERROR(L4995/F4995,"-")</f>
        <v>1.1888888888888889</v>
      </c>
      <c r="N4995" s="81">
        <f>L4995-F4995</f>
        <v>17</v>
      </c>
      <c r="O4995" s="79">
        <v>167</v>
      </c>
      <c r="P4995" s="82">
        <v>214</v>
      </c>
      <c r="Q4995" s="83">
        <f>IFERROR(O4995/P4995,"-")</f>
        <v>0.78037383177570097</v>
      </c>
      <c r="W4995" s="1" t="str">
        <f t="shared" si="665"/>
        <v>46鹿児島県</v>
      </c>
    </row>
    <row r="4996" spans="1:23" ht="14.25" thickBot="1" x14ac:dyDescent="0.2">
      <c r="A4996" s="8">
        <f t="shared" si="664"/>
        <v>333</v>
      </c>
      <c r="B4996" s="8">
        <f>B4995</f>
        <v>4611</v>
      </c>
      <c r="D4996" s="84"/>
      <c r="E4996" s="85" t="s">
        <v>33</v>
      </c>
      <c r="F4996" s="86">
        <v>36</v>
      </c>
      <c r="G4996" s="87">
        <f>IFERROR(F4996/P4996,"-")</f>
        <v>0.28125</v>
      </c>
      <c r="H4996" s="88">
        <v>113</v>
      </c>
      <c r="I4996" s="88">
        <v>113</v>
      </c>
      <c r="J4996" s="88">
        <v>94</v>
      </c>
      <c r="K4996" s="88">
        <v>113</v>
      </c>
      <c r="L4996" s="89">
        <v>94</v>
      </c>
      <c r="M4996" s="90">
        <f>IFERROR(L4996/F4996,"-")</f>
        <v>2.6111111111111112</v>
      </c>
      <c r="N4996" s="91">
        <f>L4996-F4996</f>
        <v>58</v>
      </c>
      <c r="O4996" s="89">
        <v>94</v>
      </c>
      <c r="P4996" s="92">
        <v>128</v>
      </c>
      <c r="Q4996" s="93">
        <f>IFERROR(O4996/P4996,"-")</f>
        <v>0.734375</v>
      </c>
      <c r="W4996" s="1" t="str">
        <f t="shared" si="665"/>
        <v>46鹿児島県</v>
      </c>
    </row>
    <row r="4997" spans="1:23" s="5" customFormat="1" x14ac:dyDescent="0.15">
      <c r="A4997" s="94">
        <f t="shared" si="664"/>
        <v>333</v>
      </c>
      <c r="B4997" s="94">
        <f>B4996</f>
        <v>4611</v>
      </c>
      <c r="D4997" s="95"/>
      <c r="E4997" s="96" t="s">
        <v>34</v>
      </c>
      <c r="F4997" s="97">
        <v>1</v>
      </c>
      <c r="G4997" s="98"/>
      <c r="H4997" s="97">
        <v>1</v>
      </c>
      <c r="I4997" s="97">
        <v>1</v>
      </c>
      <c r="J4997" s="97">
        <v>0.8571428571428571</v>
      </c>
      <c r="K4997" s="97">
        <v>1</v>
      </c>
      <c r="L4997" s="97">
        <v>0.83333333333333337</v>
      </c>
      <c r="M4997" s="99"/>
      <c r="N4997" s="99"/>
      <c r="O4997" s="100"/>
      <c r="P4997" s="100"/>
      <c r="Q4997" s="99"/>
      <c r="W4997" s="5" t="str">
        <f t="shared" si="665"/>
        <v>46鹿児島県</v>
      </c>
    </row>
    <row r="4998" spans="1:23" x14ac:dyDescent="0.15">
      <c r="A4998" s="8">
        <f>(ROW()+12)/15</f>
        <v>334</v>
      </c>
      <c r="B4998" s="8"/>
      <c r="C4998" s="101">
        <f>(ROW()+12)/15</f>
        <v>334</v>
      </c>
      <c r="D4998" s="101"/>
      <c r="R4998" s="1" t="str">
        <f>"（"&amp;H5000&amp;"　"&amp;H5001&amp;"構想区域）"</f>
        <v>（鹿児島県　奄美構想区域）</v>
      </c>
      <c r="W4998" s="1" t="str">
        <f>TEXT(F5000,"0?")&amp;H5000</f>
        <v>46鹿児島県</v>
      </c>
    </row>
    <row r="4999" spans="1:23" ht="14.25" thickBot="1" x14ac:dyDescent="0.2">
      <c r="A4999" s="8">
        <f t="shared" ref="A4999:A5012" si="666">A4998</f>
        <v>334</v>
      </c>
      <c r="B4999" s="8"/>
      <c r="C4999" s="1" t="s">
        <v>3</v>
      </c>
      <c r="W4999" s="1" t="str">
        <f>W4998</f>
        <v>46鹿児島県</v>
      </c>
    </row>
    <row r="5000" spans="1:23" x14ac:dyDescent="0.15">
      <c r="A5000" s="8">
        <f t="shared" si="666"/>
        <v>334</v>
      </c>
      <c r="B5000" s="8">
        <v>4612</v>
      </c>
      <c r="D5000" s="10" t="s">
        <v>4</v>
      </c>
      <c r="E5000" s="11"/>
      <c r="F5000" s="12">
        <f>QUOTIENT(F5001,100)</f>
        <v>46</v>
      </c>
      <c r="G5000" s="13"/>
      <c r="H5000" s="14" t="s">
        <v>380</v>
      </c>
      <c r="I5000" s="15"/>
      <c r="N5000" s="16"/>
      <c r="W5000" s="1" t="str">
        <f t="shared" ref="W5000:W5012" si="667">W4999</f>
        <v>46鹿児島県</v>
      </c>
    </row>
    <row r="5001" spans="1:23" x14ac:dyDescent="0.15">
      <c r="A5001" s="8">
        <f t="shared" si="666"/>
        <v>334</v>
      </c>
      <c r="B5001" s="8">
        <f>B5000</f>
        <v>4612</v>
      </c>
      <c r="D5001" s="17" t="s">
        <v>5</v>
      </c>
      <c r="E5001" s="18"/>
      <c r="F5001" s="19">
        <f>B5001</f>
        <v>4612</v>
      </c>
      <c r="G5001" s="20"/>
      <c r="H5001" s="21" t="s">
        <v>389</v>
      </c>
      <c r="I5001" s="22"/>
      <c r="N5001" s="16"/>
      <c r="W5001" s="1" t="str">
        <f t="shared" si="667"/>
        <v>46鹿児島県</v>
      </c>
    </row>
    <row r="5002" spans="1:23" x14ac:dyDescent="0.15">
      <c r="A5002" s="8">
        <f t="shared" si="666"/>
        <v>334</v>
      </c>
      <c r="B5002" s="8">
        <f>B5001</f>
        <v>4612</v>
      </c>
      <c r="D5002" s="23" t="s">
        <v>6</v>
      </c>
      <c r="E5002" s="24"/>
      <c r="F5002" s="25">
        <v>10.428100000000001</v>
      </c>
      <c r="G5002" s="26"/>
      <c r="H5002" s="26"/>
      <c r="I5002" s="27"/>
      <c r="J5002" s="28"/>
      <c r="K5002" s="28"/>
      <c r="M5002" s="28"/>
      <c r="N5002" s="29"/>
      <c r="O5002" s="30" t="s">
        <v>7</v>
      </c>
      <c r="W5002" s="1" t="str">
        <f t="shared" si="667"/>
        <v>46鹿児島県</v>
      </c>
    </row>
    <row r="5003" spans="1:23" ht="14.25" thickBot="1" x14ac:dyDescent="0.2">
      <c r="A5003" s="8">
        <f t="shared" si="666"/>
        <v>334</v>
      </c>
      <c r="B5003" s="8">
        <f>B5002</f>
        <v>4612</v>
      </c>
      <c r="D5003" s="31" t="s">
        <v>8</v>
      </c>
      <c r="E5003" s="32"/>
      <c r="F5003" s="33">
        <v>1240.19</v>
      </c>
      <c r="G5003" s="34"/>
      <c r="H5003" s="34"/>
      <c r="I5003" s="35"/>
      <c r="J5003" s="36"/>
      <c r="K5003" s="36"/>
      <c r="M5003" s="36"/>
      <c r="O5003" s="37">
        <v>-0.17699999999999999</v>
      </c>
      <c r="P5003" s="37"/>
      <c r="W5003" s="1" t="str">
        <f t="shared" si="667"/>
        <v>46鹿児島県</v>
      </c>
    </row>
    <row r="5004" spans="1:23" ht="14.25" thickBot="1" x14ac:dyDescent="0.2">
      <c r="A5004" s="8">
        <f t="shared" si="666"/>
        <v>334</v>
      </c>
      <c r="B5004" s="8"/>
      <c r="C5004" s="1" t="s">
        <v>9</v>
      </c>
      <c r="W5004" s="1" t="str">
        <f t="shared" si="667"/>
        <v>46鹿児島県</v>
      </c>
    </row>
    <row r="5005" spans="1:23" ht="13.5" customHeight="1" x14ac:dyDescent="0.15">
      <c r="A5005" s="8">
        <f t="shared" si="666"/>
        <v>334</v>
      </c>
      <c r="B5005" s="8"/>
      <c r="D5005" s="38"/>
      <c r="E5005" s="39"/>
      <c r="F5005" s="40" t="s">
        <v>10</v>
      </c>
      <c r="G5005" s="41"/>
      <c r="H5005" s="42" t="s">
        <v>11</v>
      </c>
      <c r="I5005" s="42" t="s">
        <v>12</v>
      </c>
      <c r="J5005" s="42" t="s">
        <v>13</v>
      </c>
      <c r="K5005" s="42" t="s">
        <v>14</v>
      </c>
      <c r="L5005" s="43" t="s">
        <v>15</v>
      </c>
      <c r="M5005" s="41"/>
      <c r="N5005" s="41"/>
      <c r="O5005" s="43" t="s">
        <v>16</v>
      </c>
      <c r="P5005" s="41"/>
      <c r="Q5005" s="44"/>
      <c r="W5005" s="1" t="str">
        <f t="shared" si="667"/>
        <v>46鹿児島県</v>
      </c>
    </row>
    <row r="5006" spans="1:23" ht="32.25" thickBot="1" x14ac:dyDescent="0.2">
      <c r="A5006" s="8">
        <f t="shared" si="666"/>
        <v>334</v>
      </c>
      <c r="B5006" s="8"/>
      <c r="D5006" s="45"/>
      <c r="E5006" s="46"/>
      <c r="F5006" s="47" t="s">
        <v>17</v>
      </c>
      <c r="G5006" s="48" t="s">
        <v>18</v>
      </c>
      <c r="H5006" s="49" t="s">
        <v>19</v>
      </c>
      <c r="I5006" s="49" t="s">
        <v>20</v>
      </c>
      <c r="J5006" s="49" t="s">
        <v>21</v>
      </c>
      <c r="K5006" s="49" t="s">
        <v>22</v>
      </c>
      <c r="L5006" s="50" t="s">
        <v>23</v>
      </c>
      <c r="M5006" s="51" t="s">
        <v>24</v>
      </c>
      <c r="N5006" s="52" t="s">
        <v>25</v>
      </c>
      <c r="O5006" s="53" t="s">
        <v>26</v>
      </c>
      <c r="P5006" s="51" t="s">
        <v>27</v>
      </c>
      <c r="Q5006" s="54" t="s">
        <v>28</v>
      </c>
      <c r="W5006" s="1" t="str">
        <f t="shared" si="667"/>
        <v>46鹿児島県</v>
      </c>
    </row>
    <row r="5007" spans="1:23" ht="14.25" thickTop="1" x14ac:dyDescent="0.15">
      <c r="A5007" s="8">
        <f t="shared" si="666"/>
        <v>334</v>
      </c>
      <c r="B5007" s="8">
        <f>B5002</f>
        <v>4612</v>
      </c>
      <c r="D5007" s="55"/>
      <c r="E5007" s="56" t="s">
        <v>29</v>
      </c>
      <c r="F5007" s="57">
        <f>SUM(F5008:F5011)</f>
        <v>1728</v>
      </c>
      <c r="G5007" s="58">
        <f>IFERROR(F5007/P5007,"-")</f>
        <v>1.36600790513834</v>
      </c>
      <c r="H5007" s="59">
        <f>SUM(H5008:H5011)</f>
        <v>1965</v>
      </c>
      <c r="I5007" s="59">
        <f>SUM(I5008:I5011)</f>
        <v>1843</v>
      </c>
      <c r="J5007" s="59">
        <f>SUM(J5008:J5011)</f>
        <v>1498</v>
      </c>
      <c r="K5007" s="59">
        <f>SUM(K5008:K5011)</f>
        <v>1728</v>
      </c>
      <c r="L5007" s="60">
        <f>SUM(L5008:L5011)</f>
        <v>1681</v>
      </c>
      <c r="M5007" s="61">
        <f>IFERROR(L5007/F5007,"-")</f>
        <v>0.97280092592592593</v>
      </c>
      <c r="N5007" s="62">
        <f>L5007-F5007</f>
        <v>-47</v>
      </c>
      <c r="O5007" s="60">
        <f>SUM(O5008:O5011)</f>
        <v>1732</v>
      </c>
      <c r="P5007" s="63">
        <f>SUM(P5008:P5011)</f>
        <v>1265</v>
      </c>
      <c r="Q5007" s="64">
        <f>IFERROR(O5007/P5007,"-")</f>
        <v>1.3691699604743084</v>
      </c>
      <c r="W5007" s="1" t="str">
        <f t="shared" si="667"/>
        <v>46鹿児島県</v>
      </c>
    </row>
    <row r="5008" spans="1:23" x14ac:dyDescent="0.15">
      <c r="A5008" s="8">
        <f t="shared" si="666"/>
        <v>334</v>
      </c>
      <c r="B5008" s="8">
        <f>B5007</f>
        <v>4612</v>
      </c>
      <c r="D5008" s="65"/>
      <c r="E5008" s="66" t="s">
        <v>30</v>
      </c>
      <c r="F5008" s="67">
        <v>10</v>
      </c>
      <c r="G5008" s="68">
        <f>IFERROR(F5008/P5008,"-")</f>
        <v>0.12820512820512819</v>
      </c>
      <c r="H5008" s="69">
        <v>16</v>
      </c>
      <c r="I5008" s="69">
        <v>16</v>
      </c>
      <c r="J5008" s="69">
        <v>6</v>
      </c>
      <c r="K5008" s="69">
        <v>16</v>
      </c>
      <c r="L5008" s="70">
        <v>16</v>
      </c>
      <c r="M5008" s="71">
        <f>IFERROR(L5008/F5008,"-")</f>
        <v>1.6</v>
      </c>
      <c r="N5008" s="72">
        <f>L5008-F5008</f>
        <v>6</v>
      </c>
      <c r="O5008" s="70">
        <v>16</v>
      </c>
      <c r="P5008" s="73">
        <v>78</v>
      </c>
      <c r="Q5008" s="74">
        <f>IFERROR(O5008/P5008,"-")</f>
        <v>0.20512820512820512</v>
      </c>
      <c r="W5008" s="1" t="str">
        <f t="shared" si="667"/>
        <v>46鹿児島県</v>
      </c>
    </row>
    <row r="5009" spans="1:23" x14ac:dyDescent="0.15">
      <c r="A5009" s="8">
        <f t="shared" si="666"/>
        <v>334</v>
      </c>
      <c r="B5009" s="8">
        <f>B5008</f>
        <v>4612</v>
      </c>
      <c r="D5009" s="65"/>
      <c r="E5009" s="75" t="s">
        <v>31</v>
      </c>
      <c r="F5009" s="76">
        <v>1070</v>
      </c>
      <c r="G5009" s="77">
        <f>IFERROR(F5009/P5009,"-")</f>
        <v>2.8686327077747991</v>
      </c>
      <c r="H5009" s="78">
        <v>1197</v>
      </c>
      <c r="I5009" s="78">
        <v>1038</v>
      </c>
      <c r="J5009" s="78">
        <v>626</v>
      </c>
      <c r="K5009" s="78">
        <v>846</v>
      </c>
      <c r="L5009" s="79">
        <v>846</v>
      </c>
      <c r="M5009" s="80">
        <f>IFERROR(L5009/F5009,"-")</f>
        <v>0.79065420560747668</v>
      </c>
      <c r="N5009" s="81">
        <f>L5009-F5009</f>
        <v>-224</v>
      </c>
      <c r="O5009" s="79">
        <v>890</v>
      </c>
      <c r="P5009" s="82">
        <v>373</v>
      </c>
      <c r="Q5009" s="83">
        <f>IFERROR(O5009/P5009,"-")</f>
        <v>2.3860589812332438</v>
      </c>
      <c r="W5009" s="1" t="str">
        <f t="shared" si="667"/>
        <v>46鹿児島県</v>
      </c>
    </row>
    <row r="5010" spans="1:23" x14ac:dyDescent="0.15">
      <c r="A5010" s="8">
        <f t="shared" si="666"/>
        <v>334</v>
      </c>
      <c r="B5010" s="8">
        <f>B5009</f>
        <v>4612</v>
      </c>
      <c r="D5010" s="65"/>
      <c r="E5010" s="75" t="s">
        <v>32</v>
      </c>
      <c r="F5010" s="76">
        <v>200</v>
      </c>
      <c r="G5010" s="77">
        <f>IFERROR(F5010/P5010,"-")</f>
        <v>0.42372881355932202</v>
      </c>
      <c r="H5010" s="78">
        <v>279</v>
      </c>
      <c r="I5010" s="78">
        <v>225</v>
      </c>
      <c r="J5010" s="78">
        <v>321</v>
      </c>
      <c r="K5010" s="78">
        <v>302</v>
      </c>
      <c r="L5010" s="79">
        <v>330</v>
      </c>
      <c r="M5010" s="80">
        <f>IFERROR(L5010/F5010,"-")</f>
        <v>1.65</v>
      </c>
      <c r="N5010" s="81">
        <f>L5010-F5010</f>
        <v>130</v>
      </c>
      <c r="O5010" s="79">
        <v>337</v>
      </c>
      <c r="P5010" s="82">
        <v>472</v>
      </c>
      <c r="Q5010" s="83">
        <f>IFERROR(O5010/P5010,"-")</f>
        <v>0.71398305084745761</v>
      </c>
      <c r="W5010" s="1" t="str">
        <f t="shared" si="667"/>
        <v>46鹿児島県</v>
      </c>
    </row>
    <row r="5011" spans="1:23" ht="14.25" thickBot="1" x14ac:dyDescent="0.2">
      <c r="A5011" s="8">
        <f t="shared" si="666"/>
        <v>334</v>
      </c>
      <c r="B5011" s="8">
        <f>B5010</f>
        <v>4612</v>
      </c>
      <c r="D5011" s="84"/>
      <c r="E5011" s="85" t="s">
        <v>33</v>
      </c>
      <c r="F5011" s="86">
        <v>448</v>
      </c>
      <c r="G5011" s="87">
        <f>IFERROR(F5011/P5011,"-")</f>
        <v>1.3099415204678362</v>
      </c>
      <c r="H5011" s="88">
        <v>473</v>
      </c>
      <c r="I5011" s="88">
        <v>564</v>
      </c>
      <c r="J5011" s="88">
        <v>545</v>
      </c>
      <c r="K5011" s="88">
        <v>564</v>
      </c>
      <c r="L5011" s="89">
        <v>489</v>
      </c>
      <c r="M5011" s="90">
        <f>IFERROR(L5011/F5011,"-")</f>
        <v>1.0915178571428572</v>
      </c>
      <c r="N5011" s="91">
        <f>L5011-F5011</f>
        <v>41</v>
      </c>
      <c r="O5011" s="89">
        <v>489</v>
      </c>
      <c r="P5011" s="92">
        <v>342</v>
      </c>
      <c r="Q5011" s="93">
        <f>IFERROR(O5011/P5011,"-")</f>
        <v>1.4298245614035088</v>
      </c>
      <c r="W5011" s="1" t="str">
        <f t="shared" si="667"/>
        <v>46鹿児島県</v>
      </c>
    </row>
    <row r="5012" spans="1:23" s="5" customFormat="1" x14ac:dyDescent="0.15">
      <c r="A5012" s="94">
        <f t="shared" si="666"/>
        <v>334</v>
      </c>
      <c r="B5012" s="94">
        <f>B5011</f>
        <v>4612</v>
      </c>
      <c r="D5012" s="95"/>
      <c r="E5012" s="96" t="s">
        <v>34</v>
      </c>
      <c r="F5012" s="97">
        <v>0.9375</v>
      </c>
      <c r="G5012" s="98"/>
      <c r="H5012" s="97">
        <v>1</v>
      </c>
      <c r="I5012" s="97">
        <v>1</v>
      </c>
      <c r="J5012" s="97">
        <v>0.96666666666666667</v>
      </c>
      <c r="K5012" s="97">
        <v>0.93103448275862066</v>
      </c>
      <c r="L5012" s="97">
        <v>0.93103448275862066</v>
      </c>
      <c r="M5012" s="99"/>
      <c r="N5012" s="99"/>
      <c r="O5012" s="100"/>
      <c r="P5012" s="100"/>
      <c r="Q5012" s="99"/>
      <c r="W5012" s="5" t="str">
        <f t="shared" si="667"/>
        <v>46鹿児島県</v>
      </c>
    </row>
    <row r="5013" spans="1:23" x14ac:dyDescent="0.15">
      <c r="A5013" s="8">
        <f>(ROW()+12)/15</f>
        <v>335</v>
      </c>
      <c r="B5013" s="8"/>
      <c r="C5013" s="101">
        <f>(ROW()+12)/15</f>
        <v>335</v>
      </c>
      <c r="D5013" s="101"/>
      <c r="R5013" s="1" t="str">
        <f>"（"&amp;H5015&amp;"　"&amp;H5016&amp;"構想区域）"</f>
        <v>（沖縄県　北部構想区域）</v>
      </c>
      <c r="W5013" s="1" t="str">
        <f>TEXT(F5015,"0?")&amp;H5015</f>
        <v>47沖縄県</v>
      </c>
    </row>
    <row r="5014" spans="1:23" ht="14.25" thickBot="1" x14ac:dyDescent="0.2">
      <c r="A5014" s="8">
        <f t="shared" ref="A5014:A5027" si="668">A5013</f>
        <v>335</v>
      </c>
      <c r="B5014" s="8"/>
      <c r="C5014" s="1" t="s">
        <v>3</v>
      </c>
      <c r="W5014" s="1" t="str">
        <f>W5013</f>
        <v>47沖縄県</v>
      </c>
    </row>
    <row r="5015" spans="1:23" x14ac:dyDescent="0.15">
      <c r="A5015" s="8">
        <f t="shared" si="668"/>
        <v>335</v>
      </c>
      <c r="B5015" s="8">
        <v>4701</v>
      </c>
      <c r="D5015" s="10" t="s">
        <v>4</v>
      </c>
      <c r="E5015" s="11"/>
      <c r="F5015" s="12">
        <f>QUOTIENT(F5016,100)</f>
        <v>47</v>
      </c>
      <c r="G5015" s="13"/>
      <c r="H5015" s="14" t="s">
        <v>390</v>
      </c>
      <c r="I5015" s="15"/>
      <c r="N5015" s="16"/>
      <c r="W5015" s="1" t="str">
        <f t="shared" ref="W5015:W5027" si="669">W5014</f>
        <v>47沖縄県</v>
      </c>
    </row>
    <row r="5016" spans="1:23" x14ac:dyDescent="0.15">
      <c r="A5016" s="8">
        <f t="shared" si="668"/>
        <v>335</v>
      </c>
      <c r="B5016" s="8">
        <f>B5015</f>
        <v>4701</v>
      </c>
      <c r="D5016" s="17" t="s">
        <v>5</v>
      </c>
      <c r="E5016" s="18"/>
      <c r="F5016" s="19">
        <f>B5016</f>
        <v>4701</v>
      </c>
      <c r="G5016" s="20"/>
      <c r="H5016" s="21" t="s">
        <v>135</v>
      </c>
      <c r="I5016" s="22"/>
      <c r="N5016" s="16"/>
      <c r="W5016" s="1" t="str">
        <f t="shared" si="669"/>
        <v>47沖縄県</v>
      </c>
    </row>
    <row r="5017" spans="1:23" x14ac:dyDescent="0.15">
      <c r="A5017" s="8">
        <f t="shared" si="668"/>
        <v>335</v>
      </c>
      <c r="B5017" s="8">
        <f>B5016</f>
        <v>4701</v>
      </c>
      <c r="D5017" s="23" t="s">
        <v>6</v>
      </c>
      <c r="E5017" s="24"/>
      <c r="F5017" s="25">
        <v>10.075100000000001</v>
      </c>
      <c r="G5017" s="26"/>
      <c r="H5017" s="26"/>
      <c r="I5017" s="27"/>
      <c r="J5017" s="28"/>
      <c r="K5017" s="28"/>
      <c r="M5017" s="28"/>
      <c r="N5017" s="29"/>
      <c r="O5017" s="30" t="s">
        <v>7</v>
      </c>
      <c r="W5017" s="1" t="str">
        <f t="shared" si="669"/>
        <v>47沖縄県</v>
      </c>
    </row>
    <row r="5018" spans="1:23" ht="14.25" thickBot="1" x14ac:dyDescent="0.2">
      <c r="A5018" s="8">
        <f t="shared" si="668"/>
        <v>335</v>
      </c>
      <c r="B5018" s="8">
        <f>B5017</f>
        <v>4701</v>
      </c>
      <c r="D5018" s="31" t="s">
        <v>8</v>
      </c>
      <c r="E5018" s="32"/>
      <c r="F5018" s="33">
        <v>705.43</v>
      </c>
      <c r="G5018" s="34"/>
      <c r="H5018" s="34"/>
      <c r="I5018" s="35"/>
      <c r="J5018" s="36"/>
      <c r="K5018" s="36"/>
      <c r="M5018" s="36"/>
      <c r="O5018" s="37">
        <v>-7.000000000000034E-3</v>
      </c>
      <c r="P5018" s="37"/>
      <c r="W5018" s="1" t="str">
        <f t="shared" si="669"/>
        <v>47沖縄県</v>
      </c>
    </row>
    <row r="5019" spans="1:23" ht="14.25" thickBot="1" x14ac:dyDescent="0.2">
      <c r="A5019" s="8">
        <f t="shared" si="668"/>
        <v>335</v>
      </c>
      <c r="B5019" s="8"/>
      <c r="C5019" s="1" t="s">
        <v>9</v>
      </c>
      <c r="W5019" s="1" t="str">
        <f t="shared" si="669"/>
        <v>47沖縄県</v>
      </c>
    </row>
    <row r="5020" spans="1:23" ht="13.5" customHeight="1" x14ac:dyDescent="0.15">
      <c r="A5020" s="8">
        <f t="shared" si="668"/>
        <v>335</v>
      </c>
      <c r="B5020" s="8"/>
      <c r="D5020" s="38"/>
      <c r="E5020" s="39"/>
      <c r="F5020" s="40" t="s">
        <v>10</v>
      </c>
      <c r="G5020" s="41"/>
      <c r="H5020" s="42" t="s">
        <v>11</v>
      </c>
      <c r="I5020" s="42" t="s">
        <v>12</v>
      </c>
      <c r="J5020" s="42" t="s">
        <v>13</v>
      </c>
      <c r="K5020" s="42" t="s">
        <v>14</v>
      </c>
      <c r="L5020" s="43" t="s">
        <v>15</v>
      </c>
      <c r="M5020" s="41"/>
      <c r="N5020" s="41"/>
      <c r="O5020" s="43" t="s">
        <v>16</v>
      </c>
      <c r="P5020" s="41"/>
      <c r="Q5020" s="44"/>
      <c r="W5020" s="1" t="str">
        <f t="shared" si="669"/>
        <v>47沖縄県</v>
      </c>
    </row>
    <row r="5021" spans="1:23" ht="32.25" thickBot="1" x14ac:dyDescent="0.2">
      <c r="A5021" s="8">
        <f t="shared" si="668"/>
        <v>335</v>
      </c>
      <c r="B5021" s="8"/>
      <c r="D5021" s="45"/>
      <c r="E5021" s="46"/>
      <c r="F5021" s="47" t="s">
        <v>17</v>
      </c>
      <c r="G5021" s="48" t="s">
        <v>18</v>
      </c>
      <c r="H5021" s="49" t="s">
        <v>19</v>
      </c>
      <c r="I5021" s="49" t="s">
        <v>20</v>
      </c>
      <c r="J5021" s="49" t="s">
        <v>21</v>
      </c>
      <c r="K5021" s="49" t="s">
        <v>22</v>
      </c>
      <c r="L5021" s="50" t="s">
        <v>23</v>
      </c>
      <c r="M5021" s="51" t="s">
        <v>24</v>
      </c>
      <c r="N5021" s="52" t="s">
        <v>25</v>
      </c>
      <c r="O5021" s="53" t="s">
        <v>26</v>
      </c>
      <c r="P5021" s="51" t="s">
        <v>27</v>
      </c>
      <c r="Q5021" s="54" t="s">
        <v>28</v>
      </c>
      <c r="W5021" s="1" t="str">
        <f t="shared" si="669"/>
        <v>47沖縄県</v>
      </c>
    </row>
    <row r="5022" spans="1:23" ht="14.25" thickTop="1" x14ac:dyDescent="0.15">
      <c r="A5022" s="8">
        <f t="shared" si="668"/>
        <v>335</v>
      </c>
      <c r="B5022" s="8">
        <f>B5017</f>
        <v>4701</v>
      </c>
      <c r="D5022" s="55"/>
      <c r="E5022" s="56" t="s">
        <v>29</v>
      </c>
      <c r="F5022" s="57">
        <f>SUM(F5023:F5026)</f>
        <v>1517</v>
      </c>
      <c r="G5022" s="58">
        <f>IFERROR(F5022/P5022,"-")</f>
        <v>1.3593189964157706</v>
      </c>
      <c r="H5022" s="59">
        <f>SUM(H5023:H5026)</f>
        <v>1295</v>
      </c>
      <c r="I5022" s="59">
        <f>SUM(I5023:I5026)</f>
        <v>1566</v>
      </c>
      <c r="J5022" s="59">
        <f>SUM(J5023:J5026)</f>
        <v>1326</v>
      </c>
      <c r="K5022" s="59">
        <f>SUM(K5023:K5026)</f>
        <v>1340</v>
      </c>
      <c r="L5022" s="60">
        <f>SUM(L5023:L5026)</f>
        <v>1322</v>
      </c>
      <c r="M5022" s="61">
        <f>IFERROR(L5022/F5022,"-")</f>
        <v>0.87145682267633484</v>
      </c>
      <c r="N5022" s="62">
        <f>L5022-F5022</f>
        <v>-195</v>
      </c>
      <c r="O5022" s="60">
        <f>SUM(O5023:O5026)</f>
        <v>1266</v>
      </c>
      <c r="P5022" s="63">
        <f>SUM(P5023:P5026)</f>
        <v>1116</v>
      </c>
      <c r="Q5022" s="64">
        <f>IFERROR(O5022/P5022,"-")</f>
        <v>1.1344086021505377</v>
      </c>
      <c r="W5022" s="1" t="str">
        <f t="shared" si="669"/>
        <v>47沖縄県</v>
      </c>
    </row>
    <row r="5023" spans="1:23" x14ac:dyDescent="0.15">
      <c r="A5023" s="8">
        <f t="shared" si="668"/>
        <v>335</v>
      </c>
      <c r="B5023" s="8">
        <f>B5022</f>
        <v>4701</v>
      </c>
      <c r="D5023" s="65"/>
      <c r="E5023" s="66" t="s">
        <v>30</v>
      </c>
      <c r="F5023" s="67">
        <v>53</v>
      </c>
      <c r="G5023" s="68">
        <f>IFERROR(F5023/P5023,"-")</f>
        <v>0.63855421686746983</v>
      </c>
      <c r="H5023" s="69">
        <v>28</v>
      </c>
      <c r="I5023" s="69">
        <v>28</v>
      </c>
      <c r="J5023" s="69">
        <v>28</v>
      </c>
      <c r="K5023" s="69">
        <v>28</v>
      </c>
      <c r="L5023" s="70">
        <v>24</v>
      </c>
      <c r="M5023" s="71">
        <f>IFERROR(L5023/F5023,"-")</f>
        <v>0.45283018867924529</v>
      </c>
      <c r="N5023" s="72">
        <f>L5023-F5023</f>
        <v>-29</v>
      </c>
      <c r="O5023" s="70">
        <v>24</v>
      </c>
      <c r="P5023" s="73">
        <v>83</v>
      </c>
      <c r="Q5023" s="74">
        <f>IFERROR(O5023/P5023,"-")</f>
        <v>0.28915662650602408</v>
      </c>
      <c r="W5023" s="1" t="str">
        <f t="shared" si="669"/>
        <v>47沖縄県</v>
      </c>
    </row>
    <row r="5024" spans="1:23" x14ac:dyDescent="0.15">
      <c r="A5024" s="8">
        <f t="shared" si="668"/>
        <v>335</v>
      </c>
      <c r="B5024" s="8">
        <f>B5023</f>
        <v>4701</v>
      </c>
      <c r="D5024" s="65"/>
      <c r="E5024" s="75" t="s">
        <v>31</v>
      </c>
      <c r="F5024" s="76">
        <v>540</v>
      </c>
      <c r="G5024" s="77">
        <f>IFERROR(F5024/P5024,"-")</f>
        <v>1.7307692307692308</v>
      </c>
      <c r="H5024" s="78">
        <v>473</v>
      </c>
      <c r="I5024" s="78">
        <v>439</v>
      </c>
      <c r="J5024" s="78">
        <v>461</v>
      </c>
      <c r="K5024" s="78">
        <v>461</v>
      </c>
      <c r="L5024" s="79">
        <v>447</v>
      </c>
      <c r="M5024" s="80">
        <f>IFERROR(L5024/F5024,"-")</f>
        <v>0.82777777777777772</v>
      </c>
      <c r="N5024" s="81">
        <f>L5024-F5024</f>
        <v>-93</v>
      </c>
      <c r="O5024" s="79">
        <v>447</v>
      </c>
      <c r="P5024" s="82">
        <v>312</v>
      </c>
      <c r="Q5024" s="83">
        <f>IFERROR(O5024/P5024,"-")</f>
        <v>1.4326923076923077</v>
      </c>
      <c r="W5024" s="1" t="str">
        <f t="shared" si="669"/>
        <v>47沖縄県</v>
      </c>
    </row>
    <row r="5025" spans="1:23" x14ac:dyDescent="0.15">
      <c r="A5025" s="8">
        <f t="shared" si="668"/>
        <v>335</v>
      </c>
      <c r="B5025" s="8">
        <f>B5024</f>
        <v>4701</v>
      </c>
      <c r="D5025" s="65"/>
      <c r="E5025" s="75" t="s">
        <v>32</v>
      </c>
      <c r="F5025" s="76">
        <v>133</v>
      </c>
      <c r="G5025" s="77">
        <f>IFERROR(F5025/P5025,"-")</f>
        <v>0.40797546012269936</v>
      </c>
      <c r="H5025" s="78">
        <v>227</v>
      </c>
      <c r="I5025" s="78">
        <v>307</v>
      </c>
      <c r="J5025" s="78">
        <v>218</v>
      </c>
      <c r="K5025" s="78">
        <v>232</v>
      </c>
      <c r="L5025" s="79">
        <v>232</v>
      </c>
      <c r="M5025" s="80">
        <f>IFERROR(L5025/F5025,"-")</f>
        <v>1.744360902255639</v>
      </c>
      <c r="N5025" s="81">
        <f>L5025-F5025</f>
        <v>99</v>
      </c>
      <c r="O5025" s="79">
        <v>188</v>
      </c>
      <c r="P5025" s="82">
        <v>326</v>
      </c>
      <c r="Q5025" s="83">
        <f>IFERROR(O5025/P5025,"-")</f>
        <v>0.57668711656441718</v>
      </c>
      <c r="W5025" s="1" t="str">
        <f t="shared" si="669"/>
        <v>47沖縄県</v>
      </c>
    </row>
    <row r="5026" spans="1:23" ht="14.25" thickBot="1" x14ac:dyDescent="0.2">
      <c r="A5026" s="8">
        <f t="shared" si="668"/>
        <v>335</v>
      </c>
      <c r="B5026" s="8">
        <f>B5025</f>
        <v>4701</v>
      </c>
      <c r="D5026" s="84"/>
      <c r="E5026" s="85" t="s">
        <v>33</v>
      </c>
      <c r="F5026" s="86">
        <v>791</v>
      </c>
      <c r="G5026" s="87">
        <f>IFERROR(F5026/P5026,"-")</f>
        <v>2.0025316455696203</v>
      </c>
      <c r="H5026" s="88">
        <v>567</v>
      </c>
      <c r="I5026" s="88">
        <v>792</v>
      </c>
      <c r="J5026" s="88">
        <v>619</v>
      </c>
      <c r="K5026" s="88">
        <v>619</v>
      </c>
      <c r="L5026" s="89">
        <v>619</v>
      </c>
      <c r="M5026" s="90">
        <f>IFERROR(L5026/F5026,"-")</f>
        <v>0.78255372945638435</v>
      </c>
      <c r="N5026" s="91">
        <f>L5026-F5026</f>
        <v>-172</v>
      </c>
      <c r="O5026" s="89">
        <v>607</v>
      </c>
      <c r="P5026" s="92">
        <v>395</v>
      </c>
      <c r="Q5026" s="93">
        <f>IFERROR(O5026/P5026,"-")</f>
        <v>1.5367088607594936</v>
      </c>
      <c r="W5026" s="1" t="str">
        <f t="shared" si="669"/>
        <v>47沖縄県</v>
      </c>
    </row>
    <row r="5027" spans="1:23" s="5" customFormat="1" x14ac:dyDescent="0.15">
      <c r="A5027" s="94">
        <f t="shared" si="668"/>
        <v>335</v>
      </c>
      <c r="B5027" s="94">
        <f>B5026</f>
        <v>4701</v>
      </c>
      <c r="D5027" s="95"/>
      <c r="E5027" s="96" t="s">
        <v>34</v>
      </c>
      <c r="F5027" s="97">
        <v>1</v>
      </c>
      <c r="G5027" s="98"/>
      <c r="H5027" s="97">
        <v>0.84615384615384615</v>
      </c>
      <c r="I5027" s="97">
        <v>0.83333333333333337</v>
      </c>
      <c r="J5027" s="97">
        <v>0.9</v>
      </c>
      <c r="K5027" s="97">
        <v>0.90909090909090906</v>
      </c>
      <c r="L5027" s="97">
        <v>0.81818181818181823</v>
      </c>
      <c r="M5027" s="99"/>
      <c r="N5027" s="99"/>
      <c r="O5027" s="100"/>
      <c r="P5027" s="100"/>
      <c r="Q5027" s="99"/>
      <c r="W5027" s="5" t="str">
        <f t="shared" si="669"/>
        <v>47沖縄県</v>
      </c>
    </row>
    <row r="5028" spans="1:23" x14ac:dyDescent="0.15">
      <c r="A5028" s="8">
        <f>(ROW()+12)/15</f>
        <v>336</v>
      </c>
      <c r="B5028" s="8"/>
      <c r="C5028" s="101">
        <f>(ROW()+12)/15</f>
        <v>336</v>
      </c>
      <c r="D5028" s="101"/>
      <c r="R5028" s="1" t="str">
        <f>"（"&amp;H5030&amp;"　"&amp;H5031&amp;"構想区域）"</f>
        <v>（沖縄県　中部構想区域）</v>
      </c>
      <c r="W5028" s="1" t="str">
        <f>TEXT(F5030,"0?")&amp;H5030</f>
        <v>47沖縄県</v>
      </c>
    </row>
    <row r="5029" spans="1:23" ht="14.25" thickBot="1" x14ac:dyDescent="0.2">
      <c r="A5029" s="8">
        <f t="shared" ref="A5029:A5042" si="670">A5028</f>
        <v>336</v>
      </c>
      <c r="B5029" s="8"/>
      <c r="C5029" s="1" t="s">
        <v>3</v>
      </c>
      <c r="W5029" s="1" t="str">
        <f>W5028</f>
        <v>47沖縄県</v>
      </c>
    </row>
    <row r="5030" spans="1:23" x14ac:dyDescent="0.15">
      <c r="A5030" s="8">
        <f t="shared" si="670"/>
        <v>336</v>
      </c>
      <c r="B5030" s="8">
        <v>4702</v>
      </c>
      <c r="D5030" s="10" t="s">
        <v>4</v>
      </c>
      <c r="E5030" s="11"/>
      <c r="F5030" s="12">
        <f>QUOTIENT(F5031,100)</f>
        <v>47</v>
      </c>
      <c r="G5030" s="13"/>
      <c r="H5030" s="14" t="s">
        <v>390</v>
      </c>
      <c r="I5030" s="15"/>
      <c r="N5030" s="16"/>
      <c r="W5030" s="1" t="str">
        <f t="shared" ref="W5030:W5042" si="671">W5029</f>
        <v>47沖縄県</v>
      </c>
    </row>
    <row r="5031" spans="1:23" x14ac:dyDescent="0.15">
      <c r="A5031" s="8">
        <f t="shared" si="670"/>
        <v>336</v>
      </c>
      <c r="B5031" s="8">
        <f>B5030</f>
        <v>4702</v>
      </c>
      <c r="D5031" s="17" t="s">
        <v>5</v>
      </c>
      <c r="E5031" s="18"/>
      <c r="F5031" s="19">
        <f>B5031</f>
        <v>4702</v>
      </c>
      <c r="G5031" s="20"/>
      <c r="H5031" s="21" t="s">
        <v>291</v>
      </c>
      <c r="I5031" s="22"/>
      <c r="N5031" s="16"/>
      <c r="W5031" s="1" t="str">
        <f t="shared" si="671"/>
        <v>47沖縄県</v>
      </c>
    </row>
    <row r="5032" spans="1:23" x14ac:dyDescent="0.15">
      <c r="A5032" s="8">
        <f t="shared" si="670"/>
        <v>336</v>
      </c>
      <c r="B5032" s="8">
        <f>B5031</f>
        <v>4702</v>
      </c>
      <c r="D5032" s="23" t="s">
        <v>6</v>
      </c>
      <c r="E5032" s="24"/>
      <c r="F5032" s="25">
        <v>51.874200000000002</v>
      </c>
      <c r="G5032" s="26"/>
      <c r="H5032" s="26"/>
      <c r="I5032" s="27"/>
      <c r="J5032" s="28"/>
      <c r="K5032" s="28"/>
      <c r="M5032" s="28"/>
      <c r="N5032" s="29"/>
      <c r="O5032" s="30" t="s">
        <v>7</v>
      </c>
      <c r="W5032" s="1" t="str">
        <f t="shared" si="671"/>
        <v>47沖縄県</v>
      </c>
    </row>
    <row r="5033" spans="1:23" ht="14.25" thickBot="1" x14ac:dyDescent="0.2">
      <c r="A5033" s="8">
        <f t="shared" si="670"/>
        <v>336</v>
      </c>
      <c r="B5033" s="8">
        <f>B5032</f>
        <v>4702</v>
      </c>
      <c r="D5033" s="31" t="s">
        <v>8</v>
      </c>
      <c r="E5033" s="32"/>
      <c r="F5033" s="33">
        <v>367.91</v>
      </c>
      <c r="G5033" s="34"/>
      <c r="H5033" s="34"/>
      <c r="I5033" s="35"/>
      <c r="J5033" s="36"/>
      <c r="K5033" s="36"/>
      <c r="M5033" s="36"/>
      <c r="O5033" s="37">
        <v>4.6000000000000013E-2</v>
      </c>
      <c r="P5033" s="37"/>
      <c r="W5033" s="1" t="str">
        <f t="shared" si="671"/>
        <v>47沖縄県</v>
      </c>
    </row>
    <row r="5034" spans="1:23" ht="14.25" thickBot="1" x14ac:dyDescent="0.2">
      <c r="A5034" s="8">
        <f t="shared" si="670"/>
        <v>336</v>
      </c>
      <c r="B5034" s="8"/>
      <c r="C5034" s="1" t="s">
        <v>9</v>
      </c>
      <c r="W5034" s="1" t="str">
        <f t="shared" si="671"/>
        <v>47沖縄県</v>
      </c>
    </row>
    <row r="5035" spans="1:23" ht="13.5" customHeight="1" x14ac:dyDescent="0.15">
      <c r="A5035" s="8">
        <f t="shared" si="670"/>
        <v>336</v>
      </c>
      <c r="B5035" s="8"/>
      <c r="D5035" s="38"/>
      <c r="E5035" s="39"/>
      <c r="F5035" s="40" t="s">
        <v>10</v>
      </c>
      <c r="G5035" s="41"/>
      <c r="H5035" s="42" t="s">
        <v>11</v>
      </c>
      <c r="I5035" s="42" t="s">
        <v>12</v>
      </c>
      <c r="J5035" s="42" t="s">
        <v>13</v>
      </c>
      <c r="K5035" s="42" t="s">
        <v>14</v>
      </c>
      <c r="L5035" s="43" t="s">
        <v>15</v>
      </c>
      <c r="M5035" s="41"/>
      <c r="N5035" s="41"/>
      <c r="O5035" s="43" t="s">
        <v>16</v>
      </c>
      <c r="P5035" s="41"/>
      <c r="Q5035" s="44"/>
      <c r="W5035" s="1" t="str">
        <f t="shared" si="671"/>
        <v>47沖縄県</v>
      </c>
    </row>
    <row r="5036" spans="1:23" ht="32.25" thickBot="1" x14ac:dyDescent="0.2">
      <c r="A5036" s="8">
        <f t="shared" si="670"/>
        <v>336</v>
      </c>
      <c r="B5036" s="8"/>
      <c r="D5036" s="45"/>
      <c r="E5036" s="46"/>
      <c r="F5036" s="47" t="s">
        <v>17</v>
      </c>
      <c r="G5036" s="48" t="s">
        <v>18</v>
      </c>
      <c r="H5036" s="49" t="s">
        <v>19</v>
      </c>
      <c r="I5036" s="49" t="s">
        <v>20</v>
      </c>
      <c r="J5036" s="49" t="s">
        <v>21</v>
      </c>
      <c r="K5036" s="49" t="s">
        <v>22</v>
      </c>
      <c r="L5036" s="50" t="s">
        <v>23</v>
      </c>
      <c r="M5036" s="51" t="s">
        <v>24</v>
      </c>
      <c r="N5036" s="52" t="s">
        <v>25</v>
      </c>
      <c r="O5036" s="53" t="s">
        <v>26</v>
      </c>
      <c r="P5036" s="51" t="s">
        <v>27</v>
      </c>
      <c r="Q5036" s="54" t="s">
        <v>28</v>
      </c>
      <c r="W5036" s="1" t="str">
        <f t="shared" si="671"/>
        <v>47沖縄県</v>
      </c>
    </row>
    <row r="5037" spans="1:23" ht="14.25" thickTop="1" x14ac:dyDescent="0.15">
      <c r="A5037" s="8">
        <f t="shared" si="670"/>
        <v>336</v>
      </c>
      <c r="B5037" s="8">
        <f>B5032</f>
        <v>4702</v>
      </c>
      <c r="D5037" s="55"/>
      <c r="E5037" s="56" t="s">
        <v>29</v>
      </c>
      <c r="F5037" s="57">
        <f>SUM(F5038:F5041)</f>
        <v>3829</v>
      </c>
      <c r="G5037" s="58">
        <f>IFERROR(F5037/P5037,"-")</f>
        <v>0.76702724358974361</v>
      </c>
      <c r="H5037" s="59">
        <f>SUM(H5038:H5041)</f>
        <v>3860</v>
      </c>
      <c r="I5037" s="59">
        <f>SUM(I5038:I5041)</f>
        <v>4015</v>
      </c>
      <c r="J5037" s="59">
        <f>SUM(J5038:J5041)</f>
        <v>4263</v>
      </c>
      <c r="K5037" s="59">
        <f>SUM(K5038:K5041)</f>
        <v>4225</v>
      </c>
      <c r="L5037" s="60">
        <f>SUM(L5038:L5041)</f>
        <v>4020</v>
      </c>
      <c r="M5037" s="61">
        <f>IFERROR(L5037/F5037,"-")</f>
        <v>1.0498824758422565</v>
      </c>
      <c r="N5037" s="62">
        <f>L5037-F5037</f>
        <v>191</v>
      </c>
      <c r="O5037" s="60">
        <f>SUM(O5038:O5041)</f>
        <v>4046</v>
      </c>
      <c r="P5037" s="63">
        <f>SUM(P5038:P5041)</f>
        <v>4992</v>
      </c>
      <c r="Q5037" s="64">
        <f>IFERROR(O5037/P5037,"-")</f>
        <v>0.81049679487179482</v>
      </c>
      <c r="W5037" s="1" t="str">
        <f t="shared" si="671"/>
        <v>47沖縄県</v>
      </c>
    </row>
    <row r="5038" spans="1:23" x14ac:dyDescent="0.15">
      <c r="A5038" s="8">
        <f t="shared" si="670"/>
        <v>336</v>
      </c>
      <c r="B5038" s="8">
        <f>B5037</f>
        <v>4702</v>
      </c>
      <c r="D5038" s="65"/>
      <c r="E5038" s="66" t="s">
        <v>30</v>
      </c>
      <c r="F5038" s="67">
        <v>373</v>
      </c>
      <c r="G5038" s="68">
        <f>IFERROR(F5038/P5038,"-")</f>
        <v>0.6648841354723708</v>
      </c>
      <c r="H5038" s="69">
        <v>167</v>
      </c>
      <c r="I5038" s="69">
        <v>206</v>
      </c>
      <c r="J5038" s="69">
        <v>136</v>
      </c>
      <c r="K5038" s="69">
        <v>215</v>
      </c>
      <c r="L5038" s="70">
        <v>184</v>
      </c>
      <c r="M5038" s="71">
        <f>IFERROR(L5038/F5038,"-")</f>
        <v>0.49329758713136729</v>
      </c>
      <c r="N5038" s="72">
        <f>L5038-F5038</f>
        <v>-189</v>
      </c>
      <c r="O5038" s="70">
        <v>215</v>
      </c>
      <c r="P5038" s="73">
        <v>561</v>
      </c>
      <c r="Q5038" s="74">
        <f>IFERROR(O5038/P5038,"-")</f>
        <v>0.38324420677361853</v>
      </c>
      <c r="W5038" s="1" t="str">
        <f t="shared" si="671"/>
        <v>47沖縄県</v>
      </c>
    </row>
    <row r="5039" spans="1:23" x14ac:dyDescent="0.15">
      <c r="A5039" s="8">
        <f t="shared" si="670"/>
        <v>336</v>
      </c>
      <c r="B5039" s="8">
        <f>B5038</f>
        <v>4702</v>
      </c>
      <c r="D5039" s="65"/>
      <c r="E5039" s="75" t="s">
        <v>31</v>
      </c>
      <c r="F5039" s="76">
        <v>1868</v>
      </c>
      <c r="G5039" s="77">
        <f>IFERROR(F5039/P5039,"-")</f>
        <v>1.1397193410616229</v>
      </c>
      <c r="H5039" s="78">
        <v>2046</v>
      </c>
      <c r="I5039" s="78">
        <v>1932</v>
      </c>
      <c r="J5039" s="78">
        <v>2002</v>
      </c>
      <c r="K5039" s="78">
        <v>2020</v>
      </c>
      <c r="L5039" s="79">
        <v>1900</v>
      </c>
      <c r="M5039" s="80">
        <f>IFERROR(L5039/F5039,"-")</f>
        <v>1.0171306209850106</v>
      </c>
      <c r="N5039" s="81">
        <f>L5039-F5039</f>
        <v>32</v>
      </c>
      <c r="O5039" s="79">
        <v>1855</v>
      </c>
      <c r="P5039" s="82">
        <v>1639</v>
      </c>
      <c r="Q5039" s="83">
        <f>IFERROR(O5039/P5039,"-")</f>
        <v>1.1317876754118366</v>
      </c>
      <c r="W5039" s="1" t="str">
        <f t="shared" si="671"/>
        <v>47沖縄県</v>
      </c>
    </row>
    <row r="5040" spans="1:23" x14ac:dyDescent="0.15">
      <c r="A5040" s="8">
        <f t="shared" si="670"/>
        <v>336</v>
      </c>
      <c r="B5040" s="8">
        <f>B5039</f>
        <v>4702</v>
      </c>
      <c r="D5040" s="65"/>
      <c r="E5040" s="75" t="s">
        <v>32</v>
      </c>
      <c r="F5040" s="76">
        <v>455</v>
      </c>
      <c r="G5040" s="77">
        <f>IFERROR(F5040/P5040,"-")</f>
        <v>0.26907155529272619</v>
      </c>
      <c r="H5040" s="78">
        <v>682</v>
      </c>
      <c r="I5040" s="78">
        <v>609</v>
      </c>
      <c r="J5040" s="78">
        <v>857</v>
      </c>
      <c r="K5040" s="78">
        <v>786</v>
      </c>
      <c r="L5040" s="79">
        <v>890</v>
      </c>
      <c r="M5040" s="80">
        <f>IFERROR(L5040/F5040,"-")</f>
        <v>1.956043956043956</v>
      </c>
      <c r="N5040" s="81">
        <f>L5040-F5040</f>
        <v>435</v>
      </c>
      <c r="O5040" s="79">
        <v>944</v>
      </c>
      <c r="P5040" s="82">
        <v>1691</v>
      </c>
      <c r="Q5040" s="83">
        <f>IFERROR(O5040/P5040,"-")</f>
        <v>0.55824955647545826</v>
      </c>
      <c r="W5040" s="1" t="str">
        <f t="shared" si="671"/>
        <v>47沖縄県</v>
      </c>
    </row>
    <row r="5041" spans="1:23" ht="14.25" thickBot="1" x14ac:dyDescent="0.2">
      <c r="A5041" s="8">
        <f t="shared" si="670"/>
        <v>336</v>
      </c>
      <c r="B5041" s="8">
        <f>B5040</f>
        <v>4702</v>
      </c>
      <c r="D5041" s="84"/>
      <c r="E5041" s="85" t="s">
        <v>33</v>
      </c>
      <c r="F5041" s="86">
        <v>1133</v>
      </c>
      <c r="G5041" s="87">
        <f>IFERROR(F5041/P5041,"-")</f>
        <v>1.0290644868301544</v>
      </c>
      <c r="H5041" s="88">
        <v>965</v>
      </c>
      <c r="I5041" s="88">
        <v>1268</v>
      </c>
      <c r="J5041" s="88">
        <v>1268</v>
      </c>
      <c r="K5041" s="88">
        <v>1204</v>
      </c>
      <c r="L5041" s="89">
        <v>1046</v>
      </c>
      <c r="M5041" s="90">
        <f>IFERROR(L5041/F5041,"-")</f>
        <v>0.92321270962047663</v>
      </c>
      <c r="N5041" s="91">
        <f>L5041-F5041</f>
        <v>-87</v>
      </c>
      <c r="O5041" s="89">
        <v>1032</v>
      </c>
      <c r="P5041" s="92">
        <v>1101</v>
      </c>
      <c r="Q5041" s="93">
        <f>IFERROR(O5041/P5041,"-")</f>
        <v>0.93732970027247953</v>
      </c>
      <c r="W5041" s="1" t="str">
        <f t="shared" si="671"/>
        <v>47沖縄県</v>
      </c>
    </row>
    <row r="5042" spans="1:23" s="5" customFormat="1" x14ac:dyDescent="0.15">
      <c r="A5042" s="94">
        <f t="shared" si="670"/>
        <v>336</v>
      </c>
      <c r="B5042" s="94">
        <f>B5041</f>
        <v>4702</v>
      </c>
      <c r="D5042" s="95"/>
      <c r="E5042" s="96" t="s">
        <v>34</v>
      </c>
      <c r="F5042" s="97">
        <v>0.90697674418604646</v>
      </c>
      <c r="G5042" s="98"/>
      <c r="H5042" s="97">
        <v>0.82051282051282048</v>
      </c>
      <c r="I5042" s="97">
        <v>0.91891891891891897</v>
      </c>
      <c r="J5042" s="97">
        <v>0.94594594594594594</v>
      </c>
      <c r="K5042" s="97">
        <v>0.91666666666666663</v>
      </c>
      <c r="L5042" s="97">
        <v>0.94117647058823528</v>
      </c>
      <c r="M5042" s="99"/>
      <c r="N5042" s="99"/>
      <c r="O5042" s="100"/>
      <c r="P5042" s="100"/>
      <c r="Q5042" s="99"/>
      <c r="W5042" s="5" t="str">
        <f t="shared" si="671"/>
        <v>47沖縄県</v>
      </c>
    </row>
    <row r="5043" spans="1:23" x14ac:dyDescent="0.15">
      <c r="A5043" s="8">
        <f>(ROW()+12)/15</f>
        <v>337</v>
      </c>
      <c r="B5043" s="8"/>
      <c r="C5043" s="101">
        <f>(ROW()+12)/15</f>
        <v>337</v>
      </c>
      <c r="D5043" s="101"/>
      <c r="R5043" s="1" t="str">
        <f>"（"&amp;H5045&amp;"　"&amp;H5046&amp;"構想区域）"</f>
        <v>（沖縄県　南部構想区域）</v>
      </c>
      <c r="W5043" s="1" t="str">
        <f>TEXT(F5045,"0?")&amp;H5045</f>
        <v>47沖縄県</v>
      </c>
    </row>
    <row r="5044" spans="1:23" ht="14.25" thickBot="1" x14ac:dyDescent="0.2">
      <c r="A5044" s="8">
        <f t="shared" ref="A5044:A5057" si="672">A5043</f>
        <v>337</v>
      </c>
      <c r="B5044" s="8"/>
      <c r="C5044" s="1" t="s">
        <v>3</v>
      </c>
      <c r="W5044" s="1" t="str">
        <f>W5043</f>
        <v>47沖縄県</v>
      </c>
    </row>
    <row r="5045" spans="1:23" x14ac:dyDescent="0.15">
      <c r="A5045" s="8">
        <f t="shared" si="672"/>
        <v>337</v>
      </c>
      <c r="B5045" s="8">
        <v>4703</v>
      </c>
      <c r="D5045" s="10" t="s">
        <v>4</v>
      </c>
      <c r="E5045" s="11"/>
      <c r="F5045" s="12">
        <f>QUOTIENT(F5046,100)</f>
        <v>47</v>
      </c>
      <c r="G5045" s="13"/>
      <c r="H5045" s="14" t="s">
        <v>390</v>
      </c>
      <c r="I5045" s="15"/>
      <c r="N5045" s="16"/>
      <c r="W5045" s="1" t="str">
        <f t="shared" ref="W5045:W5057" si="673">W5044</f>
        <v>47沖縄県</v>
      </c>
    </row>
    <row r="5046" spans="1:23" x14ac:dyDescent="0.15">
      <c r="A5046" s="8">
        <f t="shared" si="672"/>
        <v>337</v>
      </c>
      <c r="B5046" s="8">
        <f>B5045</f>
        <v>4703</v>
      </c>
      <c r="D5046" s="17" t="s">
        <v>5</v>
      </c>
      <c r="E5046" s="18"/>
      <c r="F5046" s="19">
        <f>B5046</f>
        <v>4703</v>
      </c>
      <c r="G5046" s="20"/>
      <c r="H5046" s="21" t="s">
        <v>127</v>
      </c>
      <c r="I5046" s="22"/>
      <c r="N5046" s="16"/>
      <c r="W5046" s="1" t="str">
        <f t="shared" si="673"/>
        <v>47沖縄県</v>
      </c>
    </row>
    <row r="5047" spans="1:23" x14ac:dyDescent="0.15">
      <c r="A5047" s="8">
        <f t="shared" si="672"/>
        <v>337</v>
      </c>
      <c r="B5047" s="8">
        <f>B5046</f>
        <v>4703</v>
      </c>
      <c r="D5047" s="23" t="s">
        <v>6</v>
      </c>
      <c r="E5047" s="24"/>
      <c r="F5047" s="25">
        <v>74.074299999999994</v>
      </c>
      <c r="G5047" s="26"/>
      <c r="H5047" s="26"/>
      <c r="I5047" s="27"/>
      <c r="J5047" s="28"/>
      <c r="K5047" s="28"/>
      <c r="M5047" s="28"/>
      <c r="N5047" s="29"/>
      <c r="O5047" s="30" t="s">
        <v>7</v>
      </c>
      <c r="W5047" s="1" t="str">
        <f t="shared" si="673"/>
        <v>47沖縄県</v>
      </c>
    </row>
    <row r="5048" spans="1:23" ht="14.25" thickBot="1" x14ac:dyDescent="0.2">
      <c r="A5048" s="8">
        <f t="shared" si="672"/>
        <v>337</v>
      </c>
      <c r="B5048" s="8">
        <f>B5047</f>
        <v>4703</v>
      </c>
      <c r="D5048" s="31" t="s">
        <v>8</v>
      </c>
      <c r="E5048" s="32"/>
      <c r="F5048" s="33">
        <v>388.77</v>
      </c>
      <c r="G5048" s="34"/>
      <c r="H5048" s="34"/>
      <c r="I5048" s="35"/>
      <c r="J5048" s="36"/>
      <c r="K5048" s="36"/>
      <c r="M5048" s="36"/>
      <c r="O5048" s="37">
        <v>9.000000000000008E-3</v>
      </c>
      <c r="P5048" s="37"/>
      <c r="W5048" s="1" t="str">
        <f t="shared" si="673"/>
        <v>47沖縄県</v>
      </c>
    </row>
    <row r="5049" spans="1:23" ht="14.25" thickBot="1" x14ac:dyDescent="0.2">
      <c r="A5049" s="8">
        <f t="shared" si="672"/>
        <v>337</v>
      </c>
      <c r="B5049" s="8"/>
      <c r="C5049" s="1" t="s">
        <v>9</v>
      </c>
      <c r="W5049" s="1" t="str">
        <f t="shared" si="673"/>
        <v>47沖縄県</v>
      </c>
    </row>
    <row r="5050" spans="1:23" ht="13.5" customHeight="1" x14ac:dyDescent="0.15">
      <c r="A5050" s="8">
        <f t="shared" si="672"/>
        <v>337</v>
      </c>
      <c r="B5050" s="8"/>
      <c r="D5050" s="38"/>
      <c r="E5050" s="39"/>
      <c r="F5050" s="40" t="s">
        <v>10</v>
      </c>
      <c r="G5050" s="41"/>
      <c r="H5050" s="42" t="s">
        <v>11</v>
      </c>
      <c r="I5050" s="42" t="s">
        <v>12</v>
      </c>
      <c r="J5050" s="42" t="s">
        <v>13</v>
      </c>
      <c r="K5050" s="42" t="s">
        <v>14</v>
      </c>
      <c r="L5050" s="43" t="s">
        <v>15</v>
      </c>
      <c r="M5050" s="41"/>
      <c r="N5050" s="41"/>
      <c r="O5050" s="43" t="s">
        <v>16</v>
      </c>
      <c r="P5050" s="41"/>
      <c r="Q5050" s="44"/>
      <c r="W5050" s="1" t="str">
        <f t="shared" si="673"/>
        <v>47沖縄県</v>
      </c>
    </row>
    <row r="5051" spans="1:23" ht="32.25" thickBot="1" x14ac:dyDescent="0.2">
      <c r="A5051" s="8">
        <f t="shared" si="672"/>
        <v>337</v>
      </c>
      <c r="B5051" s="8"/>
      <c r="D5051" s="45"/>
      <c r="E5051" s="46"/>
      <c r="F5051" s="47" t="s">
        <v>17</v>
      </c>
      <c r="G5051" s="48" t="s">
        <v>18</v>
      </c>
      <c r="H5051" s="49" t="s">
        <v>19</v>
      </c>
      <c r="I5051" s="49" t="s">
        <v>20</v>
      </c>
      <c r="J5051" s="49" t="s">
        <v>21</v>
      </c>
      <c r="K5051" s="49" t="s">
        <v>22</v>
      </c>
      <c r="L5051" s="50" t="s">
        <v>23</v>
      </c>
      <c r="M5051" s="51" t="s">
        <v>24</v>
      </c>
      <c r="N5051" s="52" t="s">
        <v>25</v>
      </c>
      <c r="O5051" s="53" t="s">
        <v>26</v>
      </c>
      <c r="P5051" s="51" t="s">
        <v>27</v>
      </c>
      <c r="Q5051" s="54" t="s">
        <v>28</v>
      </c>
      <c r="W5051" s="1" t="str">
        <f t="shared" si="673"/>
        <v>47沖縄県</v>
      </c>
    </row>
    <row r="5052" spans="1:23" ht="14.25" thickTop="1" x14ac:dyDescent="0.15">
      <c r="A5052" s="8">
        <f t="shared" si="672"/>
        <v>337</v>
      </c>
      <c r="B5052" s="8">
        <f>B5047</f>
        <v>4703</v>
      </c>
      <c r="D5052" s="55"/>
      <c r="E5052" s="56" t="s">
        <v>29</v>
      </c>
      <c r="F5052" s="57">
        <f>SUM(F5053:F5056)</f>
        <v>7138</v>
      </c>
      <c r="G5052" s="58">
        <f>IFERROR(F5052/P5052,"-")</f>
        <v>0.85669707153144503</v>
      </c>
      <c r="H5052" s="59">
        <f>SUM(H5053:H5056)</f>
        <v>6859</v>
      </c>
      <c r="I5052" s="59">
        <f>SUM(I5053:I5056)</f>
        <v>6600</v>
      </c>
      <c r="J5052" s="59">
        <f>SUM(J5053:J5056)</f>
        <v>6899</v>
      </c>
      <c r="K5052" s="59">
        <f>SUM(K5053:K5056)</f>
        <v>6944</v>
      </c>
      <c r="L5052" s="60">
        <f>SUM(L5053:L5056)</f>
        <v>6900</v>
      </c>
      <c r="M5052" s="61">
        <f>IFERROR(L5052/F5052,"-")</f>
        <v>0.96665732698234796</v>
      </c>
      <c r="N5052" s="62">
        <f>L5052-F5052</f>
        <v>-238</v>
      </c>
      <c r="O5052" s="60">
        <f>SUM(O5053:O5056)</f>
        <v>6935</v>
      </c>
      <c r="P5052" s="63">
        <f>SUM(P5053:P5056)</f>
        <v>8332</v>
      </c>
      <c r="Q5052" s="64">
        <f>IFERROR(O5052/P5052,"-")</f>
        <v>0.83233317330772927</v>
      </c>
      <c r="W5052" s="1" t="str">
        <f t="shared" si="673"/>
        <v>47沖縄県</v>
      </c>
    </row>
    <row r="5053" spans="1:23" x14ac:dyDescent="0.15">
      <c r="A5053" s="8">
        <f t="shared" si="672"/>
        <v>337</v>
      </c>
      <c r="B5053" s="8">
        <f>B5052</f>
        <v>4703</v>
      </c>
      <c r="D5053" s="65"/>
      <c r="E5053" s="66" t="s">
        <v>30</v>
      </c>
      <c r="F5053" s="67">
        <v>1369</v>
      </c>
      <c r="G5053" s="68">
        <f>IFERROR(F5053/P5053,"-")</f>
        <v>1.2322232223222322</v>
      </c>
      <c r="H5053" s="69">
        <v>989</v>
      </c>
      <c r="I5053" s="69">
        <v>912</v>
      </c>
      <c r="J5053" s="69">
        <v>960</v>
      </c>
      <c r="K5053" s="69">
        <v>883</v>
      </c>
      <c r="L5053" s="70">
        <v>900</v>
      </c>
      <c r="M5053" s="71">
        <f>IFERROR(L5053/F5053,"-")</f>
        <v>0.65741417092768439</v>
      </c>
      <c r="N5053" s="72">
        <f>L5053-F5053</f>
        <v>-469</v>
      </c>
      <c r="O5053" s="70">
        <v>923</v>
      </c>
      <c r="P5053" s="73">
        <v>1111</v>
      </c>
      <c r="Q5053" s="74">
        <f>IFERROR(O5053/P5053,"-")</f>
        <v>0.83078307830783082</v>
      </c>
      <c r="W5053" s="1" t="str">
        <f t="shared" si="673"/>
        <v>47沖縄県</v>
      </c>
    </row>
    <row r="5054" spans="1:23" x14ac:dyDescent="0.15">
      <c r="A5054" s="8">
        <f t="shared" si="672"/>
        <v>337</v>
      </c>
      <c r="B5054" s="8">
        <f>B5053</f>
        <v>4703</v>
      </c>
      <c r="D5054" s="65"/>
      <c r="E5054" s="75" t="s">
        <v>31</v>
      </c>
      <c r="F5054" s="76">
        <v>3353</v>
      </c>
      <c r="G5054" s="77">
        <f>IFERROR(F5054/P5054,"-")</f>
        <v>1.0570617906683482</v>
      </c>
      <c r="H5054" s="78">
        <v>3382</v>
      </c>
      <c r="I5054" s="78">
        <v>3256</v>
      </c>
      <c r="J5054" s="78">
        <v>3384</v>
      </c>
      <c r="K5054" s="78">
        <v>3395</v>
      </c>
      <c r="L5054" s="79">
        <v>3364</v>
      </c>
      <c r="M5054" s="80">
        <f>IFERROR(L5054/F5054,"-")</f>
        <v>1.0032806441992246</v>
      </c>
      <c r="N5054" s="81">
        <f>L5054-F5054</f>
        <v>11</v>
      </c>
      <c r="O5054" s="79">
        <v>3258</v>
      </c>
      <c r="P5054" s="82">
        <v>3172</v>
      </c>
      <c r="Q5054" s="83">
        <f>IFERROR(O5054/P5054,"-")</f>
        <v>1.0271122320302648</v>
      </c>
      <c r="W5054" s="1" t="str">
        <f t="shared" si="673"/>
        <v>47沖縄県</v>
      </c>
    </row>
    <row r="5055" spans="1:23" x14ac:dyDescent="0.15">
      <c r="A5055" s="8">
        <f t="shared" si="672"/>
        <v>337</v>
      </c>
      <c r="B5055" s="8">
        <f>B5054</f>
        <v>4703</v>
      </c>
      <c r="D5055" s="65"/>
      <c r="E5055" s="75" t="s">
        <v>32</v>
      </c>
      <c r="F5055" s="76">
        <v>617</v>
      </c>
      <c r="G5055" s="77">
        <f>IFERROR(F5055/P5055,"-")</f>
        <v>0.26255319148936168</v>
      </c>
      <c r="H5055" s="78">
        <v>753</v>
      </c>
      <c r="I5055" s="78">
        <v>905</v>
      </c>
      <c r="J5055" s="78">
        <v>868</v>
      </c>
      <c r="K5055" s="78">
        <v>1011</v>
      </c>
      <c r="L5055" s="79">
        <v>1137</v>
      </c>
      <c r="M5055" s="80">
        <f>IFERROR(L5055/F5055,"-")</f>
        <v>1.8427876823338736</v>
      </c>
      <c r="N5055" s="81">
        <f>L5055-F5055</f>
        <v>520</v>
      </c>
      <c r="O5055" s="79">
        <v>1286</v>
      </c>
      <c r="P5055" s="82">
        <v>2350</v>
      </c>
      <c r="Q5055" s="83">
        <f>IFERROR(O5055/P5055,"-")</f>
        <v>0.54723404255319152</v>
      </c>
      <c r="W5055" s="1" t="str">
        <f t="shared" si="673"/>
        <v>47沖縄県</v>
      </c>
    </row>
    <row r="5056" spans="1:23" ht="14.25" thickBot="1" x14ac:dyDescent="0.2">
      <c r="A5056" s="8">
        <f t="shared" si="672"/>
        <v>337</v>
      </c>
      <c r="B5056" s="8">
        <f>B5055</f>
        <v>4703</v>
      </c>
      <c r="D5056" s="84"/>
      <c r="E5056" s="85" t="s">
        <v>33</v>
      </c>
      <c r="F5056" s="86">
        <v>1799</v>
      </c>
      <c r="G5056" s="87">
        <f>IFERROR(F5056/P5056,"-")</f>
        <v>1.0588581518540319</v>
      </c>
      <c r="H5056" s="88">
        <v>1735</v>
      </c>
      <c r="I5056" s="88">
        <v>1527</v>
      </c>
      <c r="J5056" s="88">
        <v>1687</v>
      </c>
      <c r="K5056" s="88">
        <v>1655</v>
      </c>
      <c r="L5056" s="89">
        <v>1499</v>
      </c>
      <c r="M5056" s="90">
        <f>IFERROR(L5056/F5056,"-")</f>
        <v>0.83324068927181771</v>
      </c>
      <c r="N5056" s="91">
        <f>L5056-F5056</f>
        <v>-300</v>
      </c>
      <c r="O5056" s="89">
        <v>1468</v>
      </c>
      <c r="P5056" s="92">
        <v>1699</v>
      </c>
      <c r="Q5056" s="93">
        <f>IFERROR(O5056/P5056,"-")</f>
        <v>0.86403766921718661</v>
      </c>
      <c r="W5056" s="1" t="str">
        <f t="shared" si="673"/>
        <v>47沖縄県</v>
      </c>
    </row>
    <row r="5057" spans="1:23" s="5" customFormat="1" x14ac:dyDescent="0.15">
      <c r="A5057" s="94">
        <f t="shared" si="672"/>
        <v>337</v>
      </c>
      <c r="B5057" s="94">
        <f>B5056</f>
        <v>4703</v>
      </c>
      <c r="D5057" s="95"/>
      <c r="E5057" s="96" t="s">
        <v>34</v>
      </c>
      <c r="F5057" s="97">
        <v>1</v>
      </c>
      <c r="G5057" s="98"/>
      <c r="H5057" s="97">
        <v>0.8271604938271605</v>
      </c>
      <c r="I5057" s="97">
        <v>0.80769230769230771</v>
      </c>
      <c r="J5057" s="97">
        <v>0.92105263157894735</v>
      </c>
      <c r="K5057" s="97">
        <v>0.9178082191780822</v>
      </c>
      <c r="L5057" s="97">
        <v>0.90277777777777779</v>
      </c>
      <c r="M5057" s="99"/>
      <c r="N5057" s="99"/>
      <c r="O5057" s="100"/>
      <c r="P5057" s="100"/>
      <c r="Q5057" s="99"/>
      <c r="W5057" s="5" t="str">
        <f t="shared" si="673"/>
        <v>47沖縄県</v>
      </c>
    </row>
    <row r="5058" spans="1:23" x14ac:dyDescent="0.15">
      <c r="A5058" s="8">
        <f>(ROW()+12)/15</f>
        <v>338</v>
      </c>
      <c r="B5058" s="8"/>
      <c r="C5058" s="101">
        <f>(ROW()+12)/15</f>
        <v>338</v>
      </c>
      <c r="D5058" s="101"/>
      <c r="R5058" s="1" t="str">
        <f>"（"&amp;H5060&amp;"　"&amp;H5061&amp;"構想区域）"</f>
        <v>（沖縄県　宮古構想区域）</v>
      </c>
      <c r="W5058" s="1" t="str">
        <f>TEXT(F5060,"0?")&amp;H5060</f>
        <v>47沖縄県</v>
      </c>
    </row>
    <row r="5059" spans="1:23" ht="14.25" thickBot="1" x14ac:dyDescent="0.2">
      <c r="A5059" s="8">
        <f t="shared" ref="A5059:A5072" si="674">A5058</f>
        <v>338</v>
      </c>
      <c r="B5059" s="8"/>
      <c r="C5059" s="1" t="s">
        <v>3</v>
      </c>
      <c r="W5059" s="1" t="str">
        <f>W5058</f>
        <v>47沖縄県</v>
      </c>
    </row>
    <row r="5060" spans="1:23" x14ac:dyDescent="0.15">
      <c r="A5060" s="8">
        <f t="shared" si="674"/>
        <v>338</v>
      </c>
      <c r="B5060" s="8">
        <v>4704</v>
      </c>
      <c r="D5060" s="10" t="s">
        <v>4</v>
      </c>
      <c r="E5060" s="11"/>
      <c r="F5060" s="12">
        <f>QUOTIENT(F5061,100)</f>
        <v>47</v>
      </c>
      <c r="G5060" s="13"/>
      <c r="H5060" s="14" t="s">
        <v>390</v>
      </c>
      <c r="I5060" s="15"/>
      <c r="N5060" s="16"/>
      <c r="W5060" s="1" t="str">
        <f t="shared" ref="W5060:W5072" si="675">W5059</f>
        <v>47沖縄県</v>
      </c>
    </row>
    <row r="5061" spans="1:23" x14ac:dyDescent="0.15">
      <c r="A5061" s="8">
        <f t="shared" si="674"/>
        <v>338</v>
      </c>
      <c r="B5061" s="8">
        <f>B5060</f>
        <v>4704</v>
      </c>
      <c r="D5061" s="17" t="s">
        <v>5</v>
      </c>
      <c r="E5061" s="18"/>
      <c r="F5061" s="19">
        <f>B5061</f>
        <v>4704</v>
      </c>
      <c r="G5061" s="20"/>
      <c r="H5061" s="21" t="s">
        <v>71</v>
      </c>
      <c r="I5061" s="22"/>
      <c r="N5061" s="16"/>
      <c r="W5061" s="1" t="str">
        <f t="shared" si="675"/>
        <v>47沖縄県</v>
      </c>
    </row>
    <row r="5062" spans="1:23" x14ac:dyDescent="0.15">
      <c r="A5062" s="8">
        <f t="shared" si="674"/>
        <v>338</v>
      </c>
      <c r="B5062" s="8">
        <f>B5061</f>
        <v>4704</v>
      </c>
      <c r="D5062" s="23" t="s">
        <v>6</v>
      </c>
      <c r="E5062" s="24"/>
      <c r="F5062" s="25">
        <v>5.3989000000000003</v>
      </c>
      <c r="G5062" s="26"/>
      <c r="H5062" s="26"/>
      <c r="I5062" s="27"/>
      <c r="J5062" s="28"/>
      <c r="K5062" s="28"/>
      <c r="M5062" s="28"/>
      <c r="N5062" s="29"/>
      <c r="O5062" s="30" t="s">
        <v>7</v>
      </c>
      <c r="W5062" s="1" t="str">
        <f t="shared" si="675"/>
        <v>47沖縄県</v>
      </c>
    </row>
    <row r="5063" spans="1:23" ht="14.25" thickBot="1" x14ac:dyDescent="0.2">
      <c r="A5063" s="8">
        <f t="shared" si="674"/>
        <v>338</v>
      </c>
      <c r="B5063" s="8">
        <f>B5062</f>
        <v>4704</v>
      </c>
      <c r="D5063" s="31" t="s">
        <v>8</v>
      </c>
      <c r="E5063" s="32"/>
      <c r="F5063" s="33">
        <v>226.2</v>
      </c>
      <c r="G5063" s="34"/>
      <c r="H5063" s="34"/>
      <c r="I5063" s="35"/>
      <c r="J5063" s="36"/>
      <c r="K5063" s="36"/>
      <c r="M5063" s="36"/>
      <c r="O5063" s="37">
        <v>-0.17599999999999996</v>
      </c>
      <c r="P5063" s="37"/>
      <c r="W5063" s="1" t="str">
        <f t="shared" si="675"/>
        <v>47沖縄県</v>
      </c>
    </row>
    <row r="5064" spans="1:23" ht="14.25" thickBot="1" x14ac:dyDescent="0.2">
      <c r="A5064" s="8">
        <f t="shared" si="674"/>
        <v>338</v>
      </c>
      <c r="B5064" s="8"/>
      <c r="C5064" s="1" t="s">
        <v>9</v>
      </c>
      <c r="W5064" s="1" t="str">
        <f t="shared" si="675"/>
        <v>47沖縄県</v>
      </c>
    </row>
    <row r="5065" spans="1:23" ht="13.5" customHeight="1" x14ac:dyDescent="0.15">
      <c r="A5065" s="8">
        <f t="shared" si="674"/>
        <v>338</v>
      </c>
      <c r="B5065" s="8"/>
      <c r="D5065" s="38"/>
      <c r="E5065" s="39"/>
      <c r="F5065" s="40" t="s">
        <v>10</v>
      </c>
      <c r="G5065" s="41"/>
      <c r="H5065" s="42" t="s">
        <v>11</v>
      </c>
      <c r="I5065" s="42" t="s">
        <v>12</v>
      </c>
      <c r="J5065" s="42" t="s">
        <v>13</v>
      </c>
      <c r="K5065" s="42" t="s">
        <v>14</v>
      </c>
      <c r="L5065" s="43" t="s">
        <v>15</v>
      </c>
      <c r="M5065" s="41"/>
      <c r="N5065" s="41"/>
      <c r="O5065" s="43" t="s">
        <v>16</v>
      </c>
      <c r="P5065" s="41"/>
      <c r="Q5065" s="44"/>
      <c r="W5065" s="1" t="str">
        <f t="shared" si="675"/>
        <v>47沖縄県</v>
      </c>
    </row>
    <row r="5066" spans="1:23" ht="32.25" thickBot="1" x14ac:dyDescent="0.2">
      <c r="A5066" s="8">
        <f t="shared" si="674"/>
        <v>338</v>
      </c>
      <c r="B5066" s="8"/>
      <c r="D5066" s="45"/>
      <c r="E5066" s="46"/>
      <c r="F5066" s="47" t="s">
        <v>17</v>
      </c>
      <c r="G5066" s="48" t="s">
        <v>18</v>
      </c>
      <c r="H5066" s="49" t="s">
        <v>19</v>
      </c>
      <c r="I5066" s="49" t="s">
        <v>20</v>
      </c>
      <c r="J5066" s="49" t="s">
        <v>21</v>
      </c>
      <c r="K5066" s="49" t="s">
        <v>22</v>
      </c>
      <c r="L5066" s="50" t="s">
        <v>23</v>
      </c>
      <c r="M5066" s="51" t="s">
        <v>24</v>
      </c>
      <c r="N5066" s="52" t="s">
        <v>25</v>
      </c>
      <c r="O5066" s="53" t="s">
        <v>26</v>
      </c>
      <c r="P5066" s="51" t="s">
        <v>27</v>
      </c>
      <c r="Q5066" s="54" t="s">
        <v>28</v>
      </c>
      <c r="W5066" s="1" t="str">
        <f t="shared" si="675"/>
        <v>47沖縄県</v>
      </c>
    </row>
    <row r="5067" spans="1:23" ht="14.25" thickTop="1" x14ac:dyDescent="0.15">
      <c r="A5067" s="8">
        <f t="shared" si="674"/>
        <v>338</v>
      </c>
      <c r="B5067" s="8">
        <f>B5062</f>
        <v>4704</v>
      </c>
      <c r="D5067" s="55"/>
      <c r="E5067" s="56" t="s">
        <v>29</v>
      </c>
      <c r="F5067" s="57">
        <f>SUM(F5068:F5071)</f>
        <v>1303</v>
      </c>
      <c r="G5067" s="58">
        <f>IFERROR(F5067/P5067,"-")</f>
        <v>3.1473429951690823</v>
      </c>
      <c r="H5067" s="59">
        <f>SUM(H5068:H5071)</f>
        <v>549</v>
      </c>
      <c r="I5067" s="59">
        <f>SUM(I5068:I5071)</f>
        <v>706</v>
      </c>
      <c r="J5067" s="59">
        <f>SUM(J5068:J5071)</f>
        <v>714</v>
      </c>
      <c r="K5067" s="59">
        <f>SUM(K5068:K5071)</f>
        <v>672</v>
      </c>
      <c r="L5067" s="60">
        <f>SUM(L5068:L5071)</f>
        <v>651</v>
      </c>
      <c r="M5067" s="61">
        <f>IFERROR(L5067/F5067,"-")</f>
        <v>0.49961627014581733</v>
      </c>
      <c r="N5067" s="62">
        <f>L5067-F5067</f>
        <v>-652</v>
      </c>
      <c r="O5067" s="60">
        <f>SUM(O5068:O5071)</f>
        <v>629</v>
      </c>
      <c r="P5067" s="63">
        <f>SUM(P5068:P5071)</f>
        <v>414</v>
      </c>
      <c r="Q5067" s="64">
        <f>IFERROR(O5067/P5067,"-")</f>
        <v>1.5193236714975846</v>
      </c>
      <c r="W5067" s="1" t="str">
        <f t="shared" si="675"/>
        <v>47沖縄県</v>
      </c>
    </row>
    <row r="5068" spans="1:23" x14ac:dyDescent="0.15">
      <c r="A5068" s="8">
        <f t="shared" si="674"/>
        <v>338</v>
      </c>
      <c r="B5068" s="8">
        <f>B5067</f>
        <v>4704</v>
      </c>
      <c r="D5068" s="65"/>
      <c r="E5068" s="66" t="s">
        <v>30</v>
      </c>
      <c r="F5068" s="67">
        <v>11</v>
      </c>
      <c r="G5068" s="68">
        <f>IFERROR(F5068/P5068,"-")</f>
        <v>0.28205128205128205</v>
      </c>
      <c r="H5068" s="69">
        <v>17</v>
      </c>
      <c r="I5068" s="69">
        <v>17</v>
      </c>
      <c r="J5068" s="69">
        <v>17</v>
      </c>
      <c r="K5068" s="69">
        <v>17</v>
      </c>
      <c r="L5068" s="70">
        <v>17</v>
      </c>
      <c r="M5068" s="71">
        <f>IFERROR(L5068/F5068,"-")</f>
        <v>1.5454545454545454</v>
      </c>
      <c r="N5068" s="72">
        <f>L5068-F5068</f>
        <v>6</v>
      </c>
      <c r="O5068" s="70">
        <v>17</v>
      </c>
      <c r="P5068" s="73">
        <v>39</v>
      </c>
      <c r="Q5068" s="74">
        <f>IFERROR(O5068/P5068,"-")</f>
        <v>0.4358974358974359</v>
      </c>
      <c r="W5068" s="1" t="str">
        <f t="shared" si="675"/>
        <v>47沖縄県</v>
      </c>
    </row>
    <row r="5069" spans="1:23" x14ac:dyDescent="0.15">
      <c r="A5069" s="8">
        <f t="shared" si="674"/>
        <v>338</v>
      </c>
      <c r="B5069" s="8">
        <f>B5068</f>
        <v>4704</v>
      </c>
      <c r="D5069" s="65"/>
      <c r="E5069" s="75" t="s">
        <v>31</v>
      </c>
      <c r="F5069" s="76">
        <v>330</v>
      </c>
      <c r="G5069" s="77">
        <f>IFERROR(F5069/P5069,"-")</f>
        <v>2.2000000000000002</v>
      </c>
      <c r="H5069" s="78">
        <v>302</v>
      </c>
      <c r="I5069" s="78">
        <v>310</v>
      </c>
      <c r="J5069" s="78">
        <v>310</v>
      </c>
      <c r="K5069" s="78">
        <v>310</v>
      </c>
      <c r="L5069" s="79">
        <v>286</v>
      </c>
      <c r="M5069" s="80">
        <f>IFERROR(L5069/F5069,"-")</f>
        <v>0.8666666666666667</v>
      </c>
      <c r="N5069" s="81">
        <f>L5069-F5069</f>
        <v>-44</v>
      </c>
      <c r="O5069" s="79">
        <v>286</v>
      </c>
      <c r="P5069" s="82">
        <v>150</v>
      </c>
      <c r="Q5069" s="83">
        <f>IFERROR(O5069/P5069,"-")</f>
        <v>1.9066666666666667</v>
      </c>
      <c r="W5069" s="1" t="str">
        <f t="shared" si="675"/>
        <v>47沖縄県</v>
      </c>
    </row>
    <row r="5070" spans="1:23" x14ac:dyDescent="0.15">
      <c r="A5070" s="8">
        <f t="shared" si="674"/>
        <v>338</v>
      </c>
      <c r="B5070" s="8">
        <f>B5069</f>
        <v>4704</v>
      </c>
      <c r="D5070" s="65"/>
      <c r="E5070" s="75" t="s">
        <v>32</v>
      </c>
      <c r="F5070" s="76">
        <v>19</v>
      </c>
      <c r="G5070" s="77">
        <f>IFERROR(F5070/P5070,"-")</f>
        <v>0.16101694915254236</v>
      </c>
      <c r="H5070" s="78">
        <v>0</v>
      </c>
      <c r="I5070" s="78">
        <v>0</v>
      </c>
      <c r="J5070" s="78">
        <v>19</v>
      </c>
      <c r="K5070" s="78">
        <v>19</v>
      </c>
      <c r="L5070" s="79">
        <v>19</v>
      </c>
      <c r="M5070" s="80">
        <f>IFERROR(L5070/F5070,"-")</f>
        <v>1</v>
      </c>
      <c r="N5070" s="81">
        <f>L5070-F5070</f>
        <v>0</v>
      </c>
      <c r="O5070" s="79">
        <v>19</v>
      </c>
      <c r="P5070" s="82">
        <v>118</v>
      </c>
      <c r="Q5070" s="83">
        <f>IFERROR(O5070/P5070,"-")</f>
        <v>0.16101694915254236</v>
      </c>
      <c r="W5070" s="1" t="str">
        <f t="shared" si="675"/>
        <v>47沖縄県</v>
      </c>
    </row>
    <row r="5071" spans="1:23" ht="14.25" thickBot="1" x14ac:dyDescent="0.2">
      <c r="A5071" s="8">
        <f t="shared" si="674"/>
        <v>338</v>
      </c>
      <c r="B5071" s="8">
        <f>B5070</f>
        <v>4704</v>
      </c>
      <c r="D5071" s="84"/>
      <c r="E5071" s="85" t="s">
        <v>33</v>
      </c>
      <c r="F5071" s="86">
        <v>943</v>
      </c>
      <c r="G5071" s="87">
        <f>IFERROR(F5071/P5071,"-")</f>
        <v>8.8130841121495322</v>
      </c>
      <c r="H5071" s="88">
        <v>230</v>
      </c>
      <c r="I5071" s="88">
        <v>379</v>
      </c>
      <c r="J5071" s="88">
        <v>368</v>
      </c>
      <c r="K5071" s="88">
        <v>326</v>
      </c>
      <c r="L5071" s="89">
        <v>329</v>
      </c>
      <c r="M5071" s="90">
        <f>IFERROR(L5071/F5071,"-")</f>
        <v>0.3488865323435843</v>
      </c>
      <c r="N5071" s="91">
        <f>L5071-F5071</f>
        <v>-614</v>
      </c>
      <c r="O5071" s="89">
        <v>307</v>
      </c>
      <c r="P5071" s="92">
        <v>107</v>
      </c>
      <c r="Q5071" s="93">
        <f>IFERROR(O5071/P5071,"-")</f>
        <v>2.8691588785046731</v>
      </c>
      <c r="W5071" s="1" t="str">
        <f t="shared" si="675"/>
        <v>47沖縄県</v>
      </c>
    </row>
    <row r="5072" spans="1:23" s="5" customFormat="1" x14ac:dyDescent="0.15">
      <c r="A5072" s="94">
        <f t="shared" si="674"/>
        <v>338</v>
      </c>
      <c r="B5072" s="94">
        <f>B5071</f>
        <v>4704</v>
      </c>
      <c r="D5072" s="95"/>
      <c r="E5072" s="96" t="s">
        <v>34</v>
      </c>
      <c r="F5072" s="97">
        <v>0.9285714285714286</v>
      </c>
      <c r="G5072" s="98"/>
      <c r="H5072" s="97">
        <v>0.72727272727272729</v>
      </c>
      <c r="I5072" s="97">
        <v>0.75</v>
      </c>
      <c r="J5072" s="97">
        <v>1</v>
      </c>
      <c r="K5072" s="97">
        <v>1</v>
      </c>
      <c r="L5072" s="97">
        <v>1</v>
      </c>
      <c r="M5072" s="99"/>
      <c r="N5072" s="99"/>
      <c r="O5072" s="100"/>
      <c r="P5072" s="100"/>
      <c r="Q5072" s="99"/>
      <c r="W5072" s="5" t="str">
        <f t="shared" si="675"/>
        <v>47沖縄県</v>
      </c>
    </row>
    <row r="5073" spans="1:23" x14ac:dyDescent="0.15">
      <c r="A5073" s="8">
        <f>(ROW()+12)/15</f>
        <v>339</v>
      </c>
      <c r="B5073" s="8"/>
      <c r="C5073" s="101">
        <f>(ROW()+12)/15</f>
        <v>339</v>
      </c>
      <c r="D5073" s="101"/>
      <c r="R5073" s="1" t="str">
        <f>"（"&amp;H5075&amp;"　"&amp;H5076&amp;"構想区域）"</f>
        <v>（沖縄県　八重山構想区域）</v>
      </c>
      <c r="W5073" s="1" t="str">
        <f>TEXT(F5075,"0?")&amp;H5075</f>
        <v>47沖縄県</v>
      </c>
    </row>
    <row r="5074" spans="1:23" ht="14.25" thickBot="1" x14ac:dyDescent="0.2">
      <c r="A5074" s="8">
        <f t="shared" ref="A5074:A5087" si="676">A5073</f>
        <v>339</v>
      </c>
      <c r="B5074" s="8"/>
      <c r="C5074" s="1" t="s">
        <v>3</v>
      </c>
      <c r="W5074" s="1" t="str">
        <f>W5073</f>
        <v>47沖縄県</v>
      </c>
    </row>
    <row r="5075" spans="1:23" x14ac:dyDescent="0.15">
      <c r="A5075" s="8">
        <f t="shared" si="676"/>
        <v>339</v>
      </c>
      <c r="B5075" s="8">
        <v>4705</v>
      </c>
      <c r="D5075" s="10" t="s">
        <v>4</v>
      </c>
      <c r="E5075" s="11"/>
      <c r="F5075" s="12">
        <f>QUOTIENT(F5076,100)</f>
        <v>47</v>
      </c>
      <c r="G5075" s="13"/>
      <c r="H5075" s="14" t="s">
        <v>390</v>
      </c>
      <c r="I5075" s="15"/>
      <c r="N5075" s="16"/>
      <c r="W5075" s="1" t="str">
        <f t="shared" ref="W5075:W5087" si="677">W5074</f>
        <v>47沖縄県</v>
      </c>
    </row>
    <row r="5076" spans="1:23" x14ac:dyDescent="0.15">
      <c r="A5076" s="8">
        <f t="shared" si="676"/>
        <v>339</v>
      </c>
      <c r="B5076" s="8">
        <f>B5075</f>
        <v>4705</v>
      </c>
      <c r="D5076" s="17" t="s">
        <v>5</v>
      </c>
      <c r="E5076" s="18"/>
      <c r="F5076" s="19">
        <f>B5076</f>
        <v>4705</v>
      </c>
      <c r="G5076" s="20"/>
      <c r="H5076" s="21" t="s">
        <v>391</v>
      </c>
      <c r="I5076" s="22"/>
      <c r="N5076" s="16"/>
      <c r="W5076" s="1" t="str">
        <f t="shared" si="677"/>
        <v>47沖縄県</v>
      </c>
    </row>
    <row r="5077" spans="1:23" x14ac:dyDescent="0.15">
      <c r="A5077" s="8">
        <f t="shared" si="676"/>
        <v>339</v>
      </c>
      <c r="B5077" s="8">
        <f>B5076</f>
        <v>4705</v>
      </c>
      <c r="D5077" s="23" t="s">
        <v>6</v>
      </c>
      <c r="E5077" s="24"/>
      <c r="F5077" s="25">
        <v>5.3254999999999999</v>
      </c>
      <c r="G5077" s="26"/>
      <c r="H5077" s="26"/>
      <c r="I5077" s="27"/>
      <c r="J5077" s="28"/>
      <c r="K5077" s="28"/>
      <c r="M5077" s="28"/>
      <c r="N5077" s="29"/>
      <c r="O5077" s="30" t="s">
        <v>7</v>
      </c>
      <c r="W5077" s="1" t="str">
        <f t="shared" si="677"/>
        <v>47沖縄県</v>
      </c>
    </row>
    <row r="5078" spans="1:23" ht="14.25" thickBot="1" x14ac:dyDescent="0.2">
      <c r="A5078" s="8">
        <f t="shared" si="676"/>
        <v>339</v>
      </c>
      <c r="B5078" s="8">
        <f>B5077</f>
        <v>4705</v>
      </c>
      <c r="D5078" s="31" t="s">
        <v>8</v>
      </c>
      <c r="E5078" s="32"/>
      <c r="F5078" s="33">
        <v>592.5</v>
      </c>
      <c r="G5078" s="34"/>
      <c r="H5078" s="34"/>
      <c r="I5078" s="35"/>
      <c r="J5078" s="36"/>
      <c r="K5078" s="36"/>
      <c r="M5078" s="36"/>
      <c r="O5078" s="37">
        <v>-0.57799999999999996</v>
      </c>
      <c r="P5078" s="37"/>
      <c r="W5078" s="1" t="str">
        <f t="shared" si="677"/>
        <v>47沖縄県</v>
      </c>
    </row>
    <row r="5079" spans="1:23" ht="14.25" thickBot="1" x14ac:dyDescent="0.2">
      <c r="A5079" s="8">
        <f t="shared" si="676"/>
        <v>339</v>
      </c>
      <c r="B5079" s="8"/>
      <c r="C5079" s="1" t="s">
        <v>9</v>
      </c>
      <c r="W5079" s="1" t="str">
        <f t="shared" si="677"/>
        <v>47沖縄県</v>
      </c>
    </row>
    <row r="5080" spans="1:23" ht="13.5" customHeight="1" x14ac:dyDescent="0.15">
      <c r="A5080" s="8">
        <f t="shared" si="676"/>
        <v>339</v>
      </c>
      <c r="B5080" s="8"/>
      <c r="D5080" s="38"/>
      <c r="E5080" s="39"/>
      <c r="F5080" s="40" t="s">
        <v>10</v>
      </c>
      <c r="G5080" s="41"/>
      <c r="H5080" s="42" t="s">
        <v>11</v>
      </c>
      <c r="I5080" s="42" t="s">
        <v>12</v>
      </c>
      <c r="J5080" s="42" t="s">
        <v>13</v>
      </c>
      <c r="K5080" s="42" t="s">
        <v>14</v>
      </c>
      <c r="L5080" s="43" t="s">
        <v>15</v>
      </c>
      <c r="M5080" s="41"/>
      <c r="N5080" s="41"/>
      <c r="O5080" s="43" t="s">
        <v>16</v>
      </c>
      <c r="P5080" s="41"/>
      <c r="Q5080" s="44"/>
      <c r="W5080" s="1" t="str">
        <f t="shared" si="677"/>
        <v>47沖縄県</v>
      </c>
    </row>
    <row r="5081" spans="1:23" ht="32.25" thickBot="1" x14ac:dyDescent="0.2">
      <c r="A5081" s="8">
        <f t="shared" si="676"/>
        <v>339</v>
      </c>
      <c r="B5081" s="8"/>
      <c r="D5081" s="45"/>
      <c r="E5081" s="46"/>
      <c r="F5081" s="47" t="s">
        <v>17</v>
      </c>
      <c r="G5081" s="48" t="s">
        <v>18</v>
      </c>
      <c r="H5081" s="49" t="s">
        <v>19</v>
      </c>
      <c r="I5081" s="49" t="s">
        <v>20</v>
      </c>
      <c r="J5081" s="49" t="s">
        <v>21</v>
      </c>
      <c r="K5081" s="49" t="s">
        <v>22</v>
      </c>
      <c r="L5081" s="50" t="s">
        <v>23</v>
      </c>
      <c r="M5081" s="51" t="s">
        <v>24</v>
      </c>
      <c r="N5081" s="52" t="s">
        <v>25</v>
      </c>
      <c r="O5081" s="53" t="s">
        <v>26</v>
      </c>
      <c r="P5081" s="51" t="s">
        <v>27</v>
      </c>
      <c r="Q5081" s="54" t="s">
        <v>28</v>
      </c>
      <c r="W5081" s="1" t="str">
        <f t="shared" si="677"/>
        <v>47沖縄県</v>
      </c>
    </row>
    <row r="5082" spans="1:23" ht="14.25" thickTop="1" x14ac:dyDescent="0.15">
      <c r="A5082" s="8">
        <f t="shared" si="676"/>
        <v>339</v>
      </c>
      <c r="B5082" s="8">
        <f>B5077</f>
        <v>4705</v>
      </c>
      <c r="D5082" s="55"/>
      <c r="E5082" s="56" t="s">
        <v>29</v>
      </c>
      <c r="F5082" s="57">
        <f>SUM(F5083:F5086)</f>
        <v>411</v>
      </c>
      <c r="G5082" s="58">
        <f>IFERROR(F5082/P5082,"-")</f>
        <v>0.96478873239436624</v>
      </c>
      <c r="H5082" s="59">
        <f>SUM(H5083:H5086)</f>
        <v>406</v>
      </c>
      <c r="I5082" s="59">
        <f>SUM(I5083:I5086)</f>
        <v>439</v>
      </c>
      <c r="J5082" s="59">
        <f>SUM(J5083:J5086)</f>
        <v>420</v>
      </c>
      <c r="K5082" s="59">
        <f>SUM(K5083:K5086)</f>
        <v>439</v>
      </c>
      <c r="L5082" s="60">
        <f>SUM(L5083:L5086)</f>
        <v>436</v>
      </c>
      <c r="M5082" s="61">
        <f>IFERROR(L5082/F5082,"-")</f>
        <v>1.0608272506082725</v>
      </c>
      <c r="N5082" s="62">
        <f>L5082-F5082</f>
        <v>25</v>
      </c>
      <c r="O5082" s="60">
        <f>SUM(O5083:O5086)</f>
        <v>436</v>
      </c>
      <c r="P5082" s="63">
        <f>SUM(P5083:P5086)</f>
        <v>426</v>
      </c>
      <c r="Q5082" s="64">
        <f>IFERROR(O5082/P5082,"-")</f>
        <v>1.0234741784037558</v>
      </c>
      <c r="W5082" s="1" t="str">
        <f t="shared" si="677"/>
        <v>47沖縄県</v>
      </c>
    </row>
    <row r="5083" spans="1:23" x14ac:dyDescent="0.15">
      <c r="A5083" s="8">
        <f t="shared" si="676"/>
        <v>339</v>
      </c>
      <c r="B5083" s="8">
        <f>B5082</f>
        <v>4705</v>
      </c>
      <c r="D5083" s="65"/>
      <c r="E5083" s="66" t="s">
        <v>30</v>
      </c>
      <c r="F5083" s="67">
        <v>11</v>
      </c>
      <c r="G5083" s="68">
        <f>IFERROR(F5083/P5083,"-")</f>
        <v>0.29729729729729731</v>
      </c>
      <c r="H5083" s="69">
        <v>11</v>
      </c>
      <c r="I5083" s="69">
        <v>17</v>
      </c>
      <c r="J5083" s="69">
        <v>17</v>
      </c>
      <c r="K5083" s="69">
        <v>23</v>
      </c>
      <c r="L5083" s="70">
        <v>23</v>
      </c>
      <c r="M5083" s="71">
        <f>IFERROR(L5083/F5083,"-")</f>
        <v>2.0909090909090908</v>
      </c>
      <c r="N5083" s="72">
        <f>L5083-F5083</f>
        <v>12</v>
      </c>
      <c r="O5083" s="70">
        <v>23</v>
      </c>
      <c r="P5083" s="73">
        <v>37</v>
      </c>
      <c r="Q5083" s="74">
        <f>IFERROR(O5083/P5083,"-")</f>
        <v>0.6216216216216216</v>
      </c>
      <c r="W5083" s="1" t="str">
        <f t="shared" si="677"/>
        <v>47沖縄県</v>
      </c>
    </row>
    <row r="5084" spans="1:23" x14ac:dyDescent="0.15">
      <c r="A5084" s="8">
        <f t="shared" si="676"/>
        <v>339</v>
      </c>
      <c r="B5084" s="8">
        <f>B5083</f>
        <v>4705</v>
      </c>
      <c r="D5084" s="65"/>
      <c r="E5084" s="75" t="s">
        <v>31</v>
      </c>
      <c r="F5084" s="76">
        <v>312</v>
      </c>
      <c r="G5084" s="77">
        <f>IFERROR(F5084/P5084,"-")</f>
        <v>2.0259740259740258</v>
      </c>
      <c r="H5084" s="78">
        <v>307</v>
      </c>
      <c r="I5084" s="78">
        <v>334</v>
      </c>
      <c r="J5084" s="78">
        <v>315</v>
      </c>
      <c r="K5084" s="78">
        <v>328</v>
      </c>
      <c r="L5084" s="79">
        <v>325</v>
      </c>
      <c r="M5084" s="80">
        <f>IFERROR(L5084/F5084,"-")</f>
        <v>1.0416666666666667</v>
      </c>
      <c r="N5084" s="81">
        <f>L5084-F5084</f>
        <v>13</v>
      </c>
      <c r="O5084" s="79">
        <v>325</v>
      </c>
      <c r="P5084" s="82">
        <v>154</v>
      </c>
      <c r="Q5084" s="83">
        <f>IFERROR(O5084/P5084,"-")</f>
        <v>2.1103896103896105</v>
      </c>
      <c r="W5084" s="1" t="str">
        <f t="shared" si="677"/>
        <v>47沖縄県</v>
      </c>
    </row>
    <row r="5085" spans="1:23" x14ac:dyDescent="0.15">
      <c r="A5085" s="8">
        <f t="shared" si="676"/>
        <v>339</v>
      </c>
      <c r="B5085" s="8">
        <f>B5084</f>
        <v>4705</v>
      </c>
      <c r="D5085" s="65"/>
      <c r="E5085" s="75" t="s">
        <v>32</v>
      </c>
      <c r="F5085" s="76">
        <v>44</v>
      </c>
      <c r="G5085" s="77">
        <f>IFERROR(F5085/P5085,"-")</f>
        <v>0.23280423280423279</v>
      </c>
      <c r="H5085" s="78">
        <v>44</v>
      </c>
      <c r="I5085" s="78">
        <v>44</v>
      </c>
      <c r="J5085" s="78">
        <v>44</v>
      </c>
      <c r="K5085" s="78">
        <v>44</v>
      </c>
      <c r="L5085" s="79">
        <v>44</v>
      </c>
      <c r="M5085" s="80">
        <f>IFERROR(L5085/F5085,"-")</f>
        <v>1</v>
      </c>
      <c r="N5085" s="81">
        <f>L5085-F5085</f>
        <v>0</v>
      </c>
      <c r="O5085" s="79">
        <v>44</v>
      </c>
      <c r="P5085" s="82">
        <v>189</v>
      </c>
      <c r="Q5085" s="83">
        <f>IFERROR(O5085/P5085,"-")</f>
        <v>0.23280423280423279</v>
      </c>
      <c r="W5085" s="1" t="str">
        <f t="shared" si="677"/>
        <v>47沖縄県</v>
      </c>
    </row>
    <row r="5086" spans="1:23" ht="14.25" thickBot="1" x14ac:dyDescent="0.2">
      <c r="A5086" s="8">
        <f t="shared" si="676"/>
        <v>339</v>
      </c>
      <c r="B5086" s="8">
        <f>B5085</f>
        <v>4705</v>
      </c>
      <c r="D5086" s="84"/>
      <c r="E5086" s="85" t="s">
        <v>33</v>
      </c>
      <c r="F5086" s="86">
        <v>44</v>
      </c>
      <c r="G5086" s="87">
        <f>IFERROR(F5086/P5086,"-")</f>
        <v>0.95652173913043481</v>
      </c>
      <c r="H5086" s="88">
        <v>44</v>
      </c>
      <c r="I5086" s="88">
        <v>44</v>
      </c>
      <c r="J5086" s="88">
        <v>44</v>
      </c>
      <c r="K5086" s="88">
        <v>44</v>
      </c>
      <c r="L5086" s="89">
        <v>44</v>
      </c>
      <c r="M5086" s="90">
        <f>IFERROR(L5086/F5086,"-")</f>
        <v>1</v>
      </c>
      <c r="N5086" s="91">
        <f>L5086-F5086</f>
        <v>0</v>
      </c>
      <c r="O5086" s="89">
        <v>44</v>
      </c>
      <c r="P5086" s="92">
        <v>46</v>
      </c>
      <c r="Q5086" s="93">
        <f>IFERROR(O5086/P5086,"-")</f>
        <v>0.95652173913043481</v>
      </c>
      <c r="W5086" s="1" t="str">
        <f t="shared" si="677"/>
        <v>47沖縄県</v>
      </c>
    </row>
    <row r="5087" spans="1:23" s="5" customFormat="1" x14ac:dyDescent="0.15">
      <c r="A5087" s="94">
        <f t="shared" si="676"/>
        <v>339</v>
      </c>
      <c r="B5087" s="94">
        <f>B5086</f>
        <v>4705</v>
      </c>
      <c r="D5087" s="95"/>
      <c r="E5087" s="96" t="s">
        <v>34</v>
      </c>
      <c r="F5087" s="97">
        <v>0.9</v>
      </c>
      <c r="G5087" s="98"/>
      <c r="H5087" s="97">
        <v>0.5714285714285714</v>
      </c>
      <c r="I5087" s="97">
        <v>0.8571428571428571</v>
      </c>
      <c r="J5087" s="97">
        <v>0.8571428571428571</v>
      </c>
      <c r="K5087" s="97">
        <v>1</v>
      </c>
      <c r="L5087" s="97">
        <v>0.83333333333333337</v>
      </c>
      <c r="M5087" s="99"/>
      <c r="N5087" s="99"/>
      <c r="O5087" s="100"/>
      <c r="P5087" s="100"/>
      <c r="Q5087" s="99"/>
      <c r="W5087" s="5" t="str">
        <f t="shared" si="677"/>
        <v>47沖縄県</v>
      </c>
    </row>
  </sheetData>
  <mergeCells count="5086">
    <mergeCell ref="D5077:E5077"/>
    <mergeCell ref="F5077:I5077"/>
    <mergeCell ref="D5078:E5078"/>
    <mergeCell ref="F5078:I5078"/>
    <mergeCell ref="O5078:P5078"/>
    <mergeCell ref="F5080:G5080"/>
    <mergeCell ref="L5080:N5080"/>
    <mergeCell ref="O5080:Q5080"/>
    <mergeCell ref="C5073:D5073"/>
    <mergeCell ref="D5075:E5075"/>
    <mergeCell ref="F5075:G5075"/>
    <mergeCell ref="H5075:I5075"/>
    <mergeCell ref="D5076:E5076"/>
    <mergeCell ref="F5076:G5076"/>
    <mergeCell ref="H5076:I5076"/>
    <mergeCell ref="D5062:E5062"/>
    <mergeCell ref="F5062:I5062"/>
    <mergeCell ref="D5063:E5063"/>
    <mergeCell ref="F5063:I5063"/>
    <mergeCell ref="O5063:P5063"/>
    <mergeCell ref="F5065:G5065"/>
    <mergeCell ref="L5065:N5065"/>
    <mergeCell ref="O5065:Q5065"/>
    <mergeCell ref="C5058:D5058"/>
    <mergeCell ref="D5060:E5060"/>
    <mergeCell ref="F5060:G5060"/>
    <mergeCell ref="H5060:I5060"/>
    <mergeCell ref="D5061:E5061"/>
    <mergeCell ref="F5061:G5061"/>
    <mergeCell ref="H5061:I5061"/>
    <mergeCell ref="D5047:E5047"/>
    <mergeCell ref="F5047:I5047"/>
    <mergeCell ref="D5048:E5048"/>
    <mergeCell ref="F5048:I5048"/>
    <mergeCell ref="O5048:P5048"/>
    <mergeCell ref="F5050:G5050"/>
    <mergeCell ref="L5050:N5050"/>
    <mergeCell ref="O5050:Q5050"/>
    <mergeCell ref="C5043:D5043"/>
    <mergeCell ref="D5045:E5045"/>
    <mergeCell ref="F5045:G5045"/>
    <mergeCell ref="H5045:I5045"/>
    <mergeCell ref="D5046:E5046"/>
    <mergeCell ref="F5046:G5046"/>
    <mergeCell ref="H5046:I5046"/>
    <mergeCell ref="D5032:E5032"/>
    <mergeCell ref="F5032:I5032"/>
    <mergeCell ref="D5033:E5033"/>
    <mergeCell ref="F5033:I5033"/>
    <mergeCell ref="O5033:P5033"/>
    <mergeCell ref="F5035:G5035"/>
    <mergeCell ref="L5035:N5035"/>
    <mergeCell ref="O5035:Q5035"/>
    <mergeCell ref="C5028:D5028"/>
    <mergeCell ref="D5030:E5030"/>
    <mergeCell ref="F5030:G5030"/>
    <mergeCell ref="H5030:I5030"/>
    <mergeCell ref="D5031:E5031"/>
    <mergeCell ref="F5031:G5031"/>
    <mergeCell ref="H5031:I5031"/>
    <mergeCell ref="D5017:E5017"/>
    <mergeCell ref="F5017:I5017"/>
    <mergeCell ref="D5018:E5018"/>
    <mergeCell ref="F5018:I5018"/>
    <mergeCell ref="O5018:P5018"/>
    <mergeCell ref="F5020:G5020"/>
    <mergeCell ref="L5020:N5020"/>
    <mergeCell ref="O5020:Q5020"/>
    <mergeCell ref="C5013:D5013"/>
    <mergeCell ref="D5015:E5015"/>
    <mergeCell ref="F5015:G5015"/>
    <mergeCell ref="H5015:I5015"/>
    <mergeCell ref="D5016:E5016"/>
    <mergeCell ref="F5016:G5016"/>
    <mergeCell ref="H5016:I5016"/>
    <mergeCell ref="D5002:E5002"/>
    <mergeCell ref="F5002:I5002"/>
    <mergeCell ref="D5003:E5003"/>
    <mergeCell ref="F5003:I5003"/>
    <mergeCell ref="O5003:P5003"/>
    <mergeCell ref="F5005:G5005"/>
    <mergeCell ref="L5005:N5005"/>
    <mergeCell ref="O5005:Q5005"/>
    <mergeCell ref="C4998:D4998"/>
    <mergeCell ref="D5000:E5000"/>
    <mergeCell ref="F5000:G5000"/>
    <mergeCell ref="H5000:I5000"/>
    <mergeCell ref="D5001:E5001"/>
    <mergeCell ref="F5001:G5001"/>
    <mergeCell ref="H5001:I5001"/>
    <mergeCell ref="D4987:E4987"/>
    <mergeCell ref="F4987:I4987"/>
    <mergeCell ref="D4988:E4988"/>
    <mergeCell ref="F4988:I4988"/>
    <mergeCell ref="O4988:P4988"/>
    <mergeCell ref="F4990:G4990"/>
    <mergeCell ref="L4990:N4990"/>
    <mergeCell ref="O4990:Q4990"/>
    <mergeCell ref="C4983:D4983"/>
    <mergeCell ref="D4985:E4985"/>
    <mergeCell ref="F4985:G4985"/>
    <mergeCell ref="H4985:I4985"/>
    <mergeCell ref="D4986:E4986"/>
    <mergeCell ref="F4986:G4986"/>
    <mergeCell ref="H4986:I4986"/>
    <mergeCell ref="D4972:E4972"/>
    <mergeCell ref="F4972:I4972"/>
    <mergeCell ref="D4973:E4973"/>
    <mergeCell ref="F4973:I4973"/>
    <mergeCell ref="O4973:P4973"/>
    <mergeCell ref="F4975:G4975"/>
    <mergeCell ref="L4975:N4975"/>
    <mergeCell ref="O4975:Q4975"/>
    <mergeCell ref="C4968:D4968"/>
    <mergeCell ref="D4970:E4970"/>
    <mergeCell ref="F4970:G4970"/>
    <mergeCell ref="H4970:I4970"/>
    <mergeCell ref="D4971:E4971"/>
    <mergeCell ref="F4971:G4971"/>
    <mergeCell ref="H4971:I4971"/>
    <mergeCell ref="D4957:E4957"/>
    <mergeCell ref="F4957:I4957"/>
    <mergeCell ref="D4958:E4958"/>
    <mergeCell ref="F4958:I4958"/>
    <mergeCell ref="O4958:P4958"/>
    <mergeCell ref="F4960:G4960"/>
    <mergeCell ref="L4960:N4960"/>
    <mergeCell ref="O4960:Q4960"/>
    <mergeCell ref="C4953:D4953"/>
    <mergeCell ref="D4955:E4955"/>
    <mergeCell ref="F4955:G4955"/>
    <mergeCell ref="H4955:I4955"/>
    <mergeCell ref="D4956:E4956"/>
    <mergeCell ref="F4956:G4956"/>
    <mergeCell ref="H4956:I4956"/>
    <mergeCell ref="D4942:E4942"/>
    <mergeCell ref="F4942:I4942"/>
    <mergeCell ref="D4943:E4943"/>
    <mergeCell ref="F4943:I4943"/>
    <mergeCell ref="O4943:P4943"/>
    <mergeCell ref="F4945:G4945"/>
    <mergeCell ref="L4945:N4945"/>
    <mergeCell ref="O4945:Q4945"/>
    <mergeCell ref="C4938:D4938"/>
    <mergeCell ref="D4940:E4940"/>
    <mergeCell ref="F4940:G4940"/>
    <mergeCell ref="H4940:I4940"/>
    <mergeCell ref="D4941:E4941"/>
    <mergeCell ref="F4941:G4941"/>
    <mergeCell ref="H4941:I4941"/>
    <mergeCell ref="D4927:E4927"/>
    <mergeCell ref="F4927:I4927"/>
    <mergeCell ref="D4928:E4928"/>
    <mergeCell ref="F4928:I4928"/>
    <mergeCell ref="O4928:P4928"/>
    <mergeCell ref="F4930:G4930"/>
    <mergeCell ref="L4930:N4930"/>
    <mergeCell ref="O4930:Q4930"/>
    <mergeCell ref="C4923:D4923"/>
    <mergeCell ref="D4925:E4925"/>
    <mergeCell ref="F4925:G4925"/>
    <mergeCell ref="H4925:I4925"/>
    <mergeCell ref="D4926:E4926"/>
    <mergeCell ref="F4926:G4926"/>
    <mergeCell ref="H4926:I4926"/>
    <mergeCell ref="D4912:E4912"/>
    <mergeCell ref="F4912:I4912"/>
    <mergeCell ref="D4913:E4913"/>
    <mergeCell ref="F4913:I4913"/>
    <mergeCell ref="O4913:P4913"/>
    <mergeCell ref="F4915:G4915"/>
    <mergeCell ref="L4915:N4915"/>
    <mergeCell ref="O4915:Q4915"/>
    <mergeCell ref="C4908:D4908"/>
    <mergeCell ref="D4910:E4910"/>
    <mergeCell ref="F4910:G4910"/>
    <mergeCell ref="H4910:I4910"/>
    <mergeCell ref="D4911:E4911"/>
    <mergeCell ref="F4911:G4911"/>
    <mergeCell ref="H4911:I4911"/>
    <mergeCell ref="D4897:E4897"/>
    <mergeCell ref="F4897:I4897"/>
    <mergeCell ref="D4898:E4898"/>
    <mergeCell ref="F4898:I4898"/>
    <mergeCell ref="O4898:P4898"/>
    <mergeCell ref="F4900:G4900"/>
    <mergeCell ref="L4900:N4900"/>
    <mergeCell ref="O4900:Q4900"/>
    <mergeCell ref="C4893:D4893"/>
    <mergeCell ref="D4895:E4895"/>
    <mergeCell ref="F4895:G4895"/>
    <mergeCell ref="H4895:I4895"/>
    <mergeCell ref="D4896:E4896"/>
    <mergeCell ref="F4896:G4896"/>
    <mergeCell ref="H4896:I4896"/>
    <mergeCell ref="D4882:E4882"/>
    <mergeCell ref="F4882:I4882"/>
    <mergeCell ref="D4883:E4883"/>
    <mergeCell ref="F4883:I4883"/>
    <mergeCell ref="O4883:P4883"/>
    <mergeCell ref="F4885:G4885"/>
    <mergeCell ref="L4885:N4885"/>
    <mergeCell ref="O4885:Q4885"/>
    <mergeCell ref="C4878:D4878"/>
    <mergeCell ref="D4880:E4880"/>
    <mergeCell ref="F4880:G4880"/>
    <mergeCell ref="H4880:I4880"/>
    <mergeCell ref="D4881:E4881"/>
    <mergeCell ref="F4881:G4881"/>
    <mergeCell ref="H4881:I4881"/>
    <mergeCell ref="D4867:E4867"/>
    <mergeCell ref="F4867:I4867"/>
    <mergeCell ref="D4868:E4868"/>
    <mergeCell ref="F4868:I4868"/>
    <mergeCell ref="O4868:P4868"/>
    <mergeCell ref="F4870:G4870"/>
    <mergeCell ref="L4870:N4870"/>
    <mergeCell ref="O4870:Q4870"/>
    <mergeCell ref="C4863:D4863"/>
    <mergeCell ref="D4865:E4865"/>
    <mergeCell ref="F4865:G4865"/>
    <mergeCell ref="H4865:I4865"/>
    <mergeCell ref="D4866:E4866"/>
    <mergeCell ref="F4866:G4866"/>
    <mergeCell ref="H4866:I4866"/>
    <mergeCell ref="D4852:E4852"/>
    <mergeCell ref="F4852:I4852"/>
    <mergeCell ref="D4853:E4853"/>
    <mergeCell ref="F4853:I4853"/>
    <mergeCell ref="O4853:P4853"/>
    <mergeCell ref="F4855:G4855"/>
    <mergeCell ref="L4855:N4855"/>
    <mergeCell ref="O4855:Q4855"/>
    <mergeCell ref="C4848:D4848"/>
    <mergeCell ref="D4850:E4850"/>
    <mergeCell ref="F4850:G4850"/>
    <mergeCell ref="H4850:I4850"/>
    <mergeCell ref="D4851:E4851"/>
    <mergeCell ref="F4851:G4851"/>
    <mergeCell ref="H4851:I4851"/>
    <mergeCell ref="D4837:E4837"/>
    <mergeCell ref="F4837:I4837"/>
    <mergeCell ref="D4838:E4838"/>
    <mergeCell ref="F4838:I4838"/>
    <mergeCell ref="O4838:P4838"/>
    <mergeCell ref="F4840:G4840"/>
    <mergeCell ref="L4840:N4840"/>
    <mergeCell ref="O4840:Q4840"/>
    <mergeCell ref="C4833:D4833"/>
    <mergeCell ref="D4835:E4835"/>
    <mergeCell ref="F4835:G4835"/>
    <mergeCell ref="H4835:I4835"/>
    <mergeCell ref="D4836:E4836"/>
    <mergeCell ref="F4836:G4836"/>
    <mergeCell ref="H4836:I4836"/>
    <mergeCell ref="D4822:E4822"/>
    <mergeCell ref="F4822:I4822"/>
    <mergeCell ref="D4823:E4823"/>
    <mergeCell ref="F4823:I4823"/>
    <mergeCell ref="O4823:P4823"/>
    <mergeCell ref="F4825:G4825"/>
    <mergeCell ref="L4825:N4825"/>
    <mergeCell ref="O4825:Q4825"/>
    <mergeCell ref="C4818:D4818"/>
    <mergeCell ref="D4820:E4820"/>
    <mergeCell ref="F4820:G4820"/>
    <mergeCell ref="H4820:I4820"/>
    <mergeCell ref="D4821:E4821"/>
    <mergeCell ref="F4821:G4821"/>
    <mergeCell ref="H4821:I4821"/>
    <mergeCell ref="D4807:E4807"/>
    <mergeCell ref="F4807:I4807"/>
    <mergeCell ref="D4808:E4808"/>
    <mergeCell ref="F4808:I4808"/>
    <mergeCell ref="O4808:P4808"/>
    <mergeCell ref="F4810:G4810"/>
    <mergeCell ref="L4810:N4810"/>
    <mergeCell ref="O4810:Q4810"/>
    <mergeCell ref="C4803:D4803"/>
    <mergeCell ref="D4805:E4805"/>
    <mergeCell ref="F4805:G4805"/>
    <mergeCell ref="H4805:I4805"/>
    <mergeCell ref="D4806:E4806"/>
    <mergeCell ref="F4806:G4806"/>
    <mergeCell ref="H4806:I4806"/>
    <mergeCell ref="D4792:E4792"/>
    <mergeCell ref="F4792:I4792"/>
    <mergeCell ref="D4793:E4793"/>
    <mergeCell ref="F4793:I4793"/>
    <mergeCell ref="O4793:P4793"/>
    <mergeCell ref="F4795:G4795"/>
    <mergeCell ref="L4795:N4795"/>
    <mergeCell ref="O4795:Q4795"/>
    <mergeCell ref="C4788:D4788"/>
    <mergeCell ref="D4790:E4790"/>
    <mergeCell ref="F4790:G4790"/>
    <mergeCell ref="H4790:I4790"/>
    <mergeCell ref="D4791:E4791"/>
    <mergeCell ref="F4791:G4791"/>
    <mergeCell ref="H4791:I4791"/>
    <mergeCell ref="D4777:E4777"/>
    <mergeCell ref="F4777:I4777"/>
    <mergeCell ref="D4778:E4778"/>
    <mergeCell ref="F4778:I4778"/>
    <mergeCell ref="O4778:P4778"/>
    <mergeCell ref="F4780:G4780"/>
    <mergeCell ref="L4780:N4780"/>
    <mergeCell ref="O4780:Q4780"/>
    <mergeCell ref="C4773:D4773"/>
    <mergeCell ref="D4775:E4775"/>
    <mergeCell ref="F4775:G4775"/>
    <mergeCell ref="H4775:I4775"/>
    <mergeCell ref="D4776:E4776"/>
    <mergeCell ref="F4776:G4776"/>
    <mergeCell ref="H4776:I4776"/>
    <mergeCell ref="D4762:E4762"/>
    <mergeCell ref="F4762:I4762"/>
    <mergeCell ref="D4763:E4763"/>
    <mergeCell ref="F4763:I4763"/>
    <mergeCell ref="O4763:P4763"/>
    <mergeCell ref="F4765:G4765"/>
    <mergeCell ref="L4765:N4765"/>
    <mergeCell ref="O4765:Q4765"/>
    <mergeCell ref="C4758:D4758"/>
    <mergeCell ref="D4760:E4760"/>
    <mergeCell ref="F4760:G4760"/>
    <mergeCell ref="H4760:I4760"/>
    <mergeCell ref="D4761:E4761"/>
    <mergeCell ref="F4761:G4761"/>
    <mergeCell ref="H4761:I4761"/>
    <mergeCell ref="D4747:E4747"/>
    <mergeCell ref="F4747:I4747"/>
    <mergeCell ref="D4748:E4748"/>
    <mergeCell ref="F4748:I4748"/>
    <mergeCell ref="O4748:P4748"/>
    <mergeCell ref="F4750:G4750"/>
    <mergeCell ref="L4750:N4750"/>
    <mergeCell ref="O4750:Q4750"/>
    <mergeCell ref="C4743:D4743"/>
    <mergeCell ref="D4745:E4745"/>
    <mergeCell ref="F4745:G4745"/>
    <mergeCell ref="H4745:I4745"/>
    <mergeCell ref="D4746:E4746"/>
    <mergeCell ref="F4746:G4746"/>
    <mergeCell ref="H4746:I4746"/>
    <mergeCell ref="D4732:E4732"/>
    <mergeCell ref="F4732:I4732"/>
    <mergeCell ref="D4733:E4733"/>
    <mergeCell ref="F4733:I4733"/>
    <mergeCell ref="O4733:P4733"/>
    <mergeCell ref="F4735:G4735"/>
    <mergeCell ref="L4735:N4735"/>
    <mergeCell ref="O4735:Q4735"/>
    <mergeCell ref="C4728:D4728"/>
    <mergeCell ref="D4730:E4730"/>
    <mergeCell ref="F4730:G4730"/>
    <mergeCell ref="H4730:I4730"/>
    <mergeCell ref="D4731:E4731"/>
    <mergeCell ref="F4731:G4731"/>
    <mergeCell ref="H4731:I4731"/>
    <mergeCell ref="D4717:E4717"/>
    <mergeCell ref="F4717:I4717"/>
    <mergeCell ref="D4718:E4718"/>
    <mergeCell ref="F4718:I4718"/>
    <mergeCell ref="O4718:P4718"/>
    <mergeCell ref="F4720:G4720"/>
    <mergeCell ref="L4720:N4720"/>
    <mergeCell ref="O4720:Q4720"/>
    <mergeCell ref="C4713:D4713"/>
    <mergeCell ref="D4715:E4715"/>
    <mergeCell ref="F4715:G4715"/>
    <mergeCell ref="H4715:I4715"/>
    <mergeCell ref="D4716:E4716"/>
    <mergeCell ref="F4716:G4716"/>
    <mergeCell ref="H4716:I4716"/>
    <mergeCell ref="D4702:E4702"/>
    <mergeCell ref="F4702:I4702"/>
    <mergeCell ref="D4703:E4703"/>
    <mergeCell ref="F4703:I4703"/>
    <mergeCell ref="O4703:P4703"/>
    <mergeCell ref="F4705:G4705"/>
    <mergeCell ref="L4705:N4705"/>
    <mergeCell ref="O4705:Q4705"/>
    <mergeCell ref="C4698:D4698"/>
    <mergeCell ref="D4700:E4700"/>
    <mergeCell ref="F4700:G4700"/>
    <mergeCell ref="H4700:I4700"/>
    <mergeCell ref="D4701:E4701"/>
    <mergeCell ref="F4701:G4701"/>
    <mergeCell ref="H4701:I4701"/>
    <mergeCell ref="D4687:E4687"/>
    <mergeCell ref="F4687:I4687"/>
    <mergeCell ref="D4688:E4688"/>
    <mergeCell ref="F4688:I4688"/>
    <mergeCell ref="O4688:P4688"/>
    <mergeCell ref="F4690:G4690"/>
    <mergeCell ref="L4690:N4690"/>
    <mergeCell ref="O4690:Q4690"/>
    <mergeCell ref="C4683:D4683"/>
    <mergeCell ref="D4685:E4685"/>
    <mergeCell ref="F4685:G4685"/>
    <mergeCell ref="H4685:I4685"/>
    <mergeCell ref="D4686:E4686"/>
    <mergeCell ref="F4686:G4686"/>
    <mergeCell ref="H4686:I4686"/>
    <mergeCell ref="D4672:E4672"/>
    <mergeCell ref="F4672:I4672"/>
    <mergeCell ref="D4673:E4673"/>
    <mergeCell ref="F4673:I4673"/>
    <mergeCell ref="O4673:P4673"/>
    <mergeCell ref="F4675:G4675"/>
    <mergeCell ref="L4675:N4675"/>
    <mergeCell ref="O4675:Q4675"/>
    <mergeCell ref="C4668:D4668"/>
    <mergeCell ref="D4670:E4670"/>
    <mergeCell ref="F4670:G4670"/>
    <mergeCell ref="H4670:I4670"/>
    <mergeCell ref="D4671:E4671"/>
    <mergeCell ref="F4671:G4671"/>
    <mergeCell ref="H4671:I4671"/>
    <mergeCell ref="D4657:E4657"/>
    <mergeCell ref="F4657:I4657"/>
    <mergeCell ref="D4658:E4658"/>
    <mergeCell ref="F4658:I4658"/>
    <mergeCell ref="O4658:P4658"/>
    <mergeCell ref="F4660:G4660"/>
    <mergeCell ref="L4660:N4660"/>
    <mergeCell ref="O4660:Q4660"/>
    <mergeCell ref="C4653:D4653"/>
    <mergeCell ref="D4655:E4655"/>
    <mergeCell ref="F4655:G4655"/>
    <mergeCell ref="H4655:I4655"/>
    <mergeCell ref="D4656:E4656"/>
    <mergeCell ref="F4656:G4656"/>
    <mergeCell ref="H4656:I4656"/>
    <mergeCell ref="D4642:E4642"/>
    <mergeCell ref="F4642:I4642"/>
    <mergeCell ref="D4643:E4643"/>
    <mergeCell ref="F4643:I4643"/>
    <mergeCell ref="O4643:P4643"/>
    <mergeCell ref="F4645:G4645"/>
    <mergeCell ref="L4645:N4645"/>
    <mergeCell ref="O4645:Q4645"/>
    <mergeCell ref="C4638:D4638"/>
    <mergeCell ref="D4640:E4640"/>
    <mergeCell ref="F4640:G4640"/>
    <mergeCell ref="H4640:I4640"/>
    <mergeCell ref="D4641:E4641"/>
    <mergeCell ref="F4641:G4641"/>
    <mergeCell ref="H4641:I4641"/>
    <mergeCell ref="D4627:E4627"/>
    <mergeCell ref="F4627:I4627"/>
    <mergeCell ref="D4628:E4628"/>
    <mergeCell ref="F4628:I4628"/>
    <mergeCell ref="O4628:P4628"/>
    <mergeCell ref="F4630:G4630"/>
    <mergeCell ref="L4630:N4630"/>
    <mergeCell ref="O4630:Q4630"/>
    <mergeCell ref="C4623:D4623"/>
    <mergeCell ref="D4625:E4625"/>
    <mergeCell ref="F4625:G4625"/>
    <mergeCell ref="H4625:I4625"/>
    <mergeCell ref="D4626:E4626"/>
    <mergeCell ref="F4626:G4626"/>
    <mergeCell ref="H4626:I4626"/>
    <mergeCell ref="D4612:E4612"/>
    <mergeCell ref="F4612:I4612"/>
    <mergeCell ref="D4613:E4613"/>
    <mergeCell ref="F4613:I4613"/>
    <mergeCell ref="O4613:P4613"/>
    <mergeCell ref="F4615:G4615"/>
    <mergeCell ref="L4615:N4615"/>
    <mergeCell ref="O4615:Q4615"/>
    <mergeCell ref="C4608:D4608"/>
    <mergeCell ref="D4610:E4610"/>
    <mergeCell ref="F4610:G4610"/>
    <mergeCell ref="H4610:I4610"/>
    <mergeCell ref="D4611:E4611"/>
    <mergeCell ref="F4611:G4611"/>
    <mergeCell ref="H4611:I4611"/>
    <mergeCell ref="D4597:E4597"/>
    <mergeCell ref="F4597:I4597"/>
    <mergeCell ref="D4598:E4598"/>
    <mergeCell ref="F4598:I4598"/>
    <mergeCell ref="O4598:P4598"/>
    <mergeCell ref="F4600:G4600"/>
    <mergeCell ref="L4600:N4600"/>
    <mergeCell ref="O4600:Q4600"/>
    <mergeCell ref="C4593:D4593"/>
    <mergeCell ref="D4595:E4595"/>
    <mergeCell ref="F4595:G4595"/>
    <mergeCell ref="H4595:I4595"/>
    <mergeCell ref="D4596:E4596"/>
    <mergeCell ref="F4596:G4596"/>
    <mergeCell ref="H4596:I4596"/>
    <mergeCell ref="D4582:E4582"/>
    <mergeCell ref="F4582:I4582"/>
    <mergeCell ref="D4583:E4583"/>
    <mergeCell ref="F4583:I4583"/>
    <mergeCell ref="O4583:P4583"/>
    <mergeCell ref="F4585:G4585"/>
    <mergeCell ref="L4585:N4585"/>
    <mergeCell ref="O4585:Q4585"/>
    <mergeCell ref="C4578:D4578"/>
    <mergeCell ref="D4580:E4580"/>
    <mergeCell ref="F4580:G4580"/>
    <mergeCell ref="H4580:I4580"/>
    <mergeCell ref="D4581:E4581"/>
    <mergeCell ref="F4581:G4581"/>
    <mergeCell ref="H4581:I4581"/>
    <mergeCell ref="D4567:E4567"/>
    <mergeCell ref="F4567:I4567"/>
    <mergeCell ref="D4568:E4568"/>
    <mergeCell ref="F4568:I4568"/>
    <mergeCell ref="O4568:P4568"/>
    <mergeCell ref="F4570:G4570"/>
    <mergeCell ref="L4570:N4570"/>
    <mergeCell ref="O4570:Q4570"/>
    <mergeCell ref="C4563:D4563"/>
    <mergeCell ref="D4565:E4565"/>
    <mergeCell ref="F4565:G4565"/>
    <mergeCell ref="H4565:I4565"/>
    <mergeCell ref="D4566:E4566"/>
    <mergeCell ref="F4566:G4566"/>
    <mergeCell ref="H4566:I4566"/>
    <mergeCell ref="D4552:E4552"/>
    <mergeCell ref="F4552:I4552"/>
    <mergeCell ref="D4553:E4553"/>
    <mergeCell ref="F4553:I4553"/>
    <mergeCell ref="O4553:P4553"/>
    <mergeCell ref="F4555:G4555"/>
    <mergeCell ref="L4555:N4555"/>
    <mergeCell ref="O4555:Q4555"/>
    <mergeCell ref="C4548:D4548"/>
    <mergeCell ref="D4550:E4550"/>
    <mergeCell ref="F4550:G4550"/>
    <mergeCell ref="H4550:I4550"/>
    <mergeCell ref="D4551:E4551"/>
    <mergeCell ref="F4551:G4551"/>
    <mergeCell ref="H4551:I4551"/>
    <mergeCell ref="D4537:E4537"/>
    <mergeCell ref="F4537:I4537"/>
    <mergeCell ref="D4538:E4538"/>
    <mergeCell ref="F4538:I4538"/>
    <mergeCell ref="O4538:P4538"/>
    <mergeCell ref="F4540:G4540"/>
    <mergeCell ref="L4540:N4540"/>
    <mergeCell ref="O4540:Q4540"/>
    <mergeCell ref="C4533:D4533"/>
    <mergeCell ref="D4535:E4535"/>
    <mergeCell ref="F4535:G4535"/>
    <mergeCell ref="H4535:I4535"/>
    <mergeCell ref="D4536:E4536"/>
    <mergeCell ref="F4536:G4536"/>
    <mergeCell ref="H4536:I4536"/>
    <mergeCell ref="D4522:E4522"/>
    <mergeCell ref="F4522:I4522"/>
    <mergeCell ref="D4523:E4523"/>
    <mergeCell ref="F4523:I4523"/>
    <mergeCell ref="O4523:P4523"/>
    <mergeCell ref="F4525:G4525"/>
    <mergeCell ref="L4525:N4525"/>
    <mergeCell ref="O4525:Q4525"/>
    <mergeCell ref="C4518:D4518"/>
    <mergeCell ref="D4520:E4520"/>
    <mergeCell ref="F4520:G4520"/>
    <mergeCell ref="H4520:I4520"/>
    <mergeCell ref="D4521:E4521"/>
    <mergeCell ref="F4521:G4521"/>
    <mergeCell ref="H4521:I4521"/>
    <mergeCell ref="D4507:E4507"/>
    <mergeCell ref="F4507:I4507"/>
    <mergeCell ref="D4508:E4508"/>
    <mergeCell ref="F4508:I4508"/>
    <mergeCell ref="O4508:P4508"/>
    <mergeCell ref="F4510:G4510"/>
    <mergeCell ref="L4510:N4510"/>
    <mergeCell ref="O4510:Q4510"/>
    <mergeCell ref="C4503:D4503"/>
    <mergeCell ref="D4505:E4505"/>
    <mergeCell ref="F4505:G4505"/>
    <mergeCell ref="H4505:I4505"/>
    <mergeCell ref="D4506:E4506"/>
    <mergeCell ref="F4506:G4506"/>
    <mergeCell ref="H4506:I4506"/>
    <mergeCell ref="D4492:E4492"/>
    <mergeCell ref="F4492:I4492"/>
    <mergeCell ref="D4493:E4493"/>
    <mergeCell ref="F4493:I4493"/>
    <mergeCell ref="O4493:P4493"/>
    <mergeCell ref="F4495:G4495"/>
    <mergeCell ref="L4495:N4495"/>
    <mergeCell ref="O4495:Q4495"/>
    <mergeCell ref="C4488:D4488"/>
    <mergeCell ref="D4490:E4490"/>
    <mergeCell ref="F4490:G4490"/>
    <mergeCell ref="H4490:I4490"/>
    <mergeCell ref="D4491:E4491"/>
    <mergeCell ref="F4491:G4491"/>
    <mergeCell ref="H4491:I4491"/>
    <mergeCell ref="D4477:E4477"/>
    <mergeCell ref="F4477:I4477"/>
    <mergeCell ref="D4478:E4478"/>
    <mergeCell ref="F4478:I4478"/>
    <mergeCell ref="O4478:P4478"/>
    <mergeCell ref="F4480:G4480"/>
    <mergeCell ref="L4480:N4480"/>
    <mergeCell ref="O4480:Q4480"/>
    <mergeCell ref="C4473:D4473"/>
    <mergeCell ref="D4475:E4475"/>
    <mergeCell ref="F4475:G4475"/>
    <mergeCell ref="H4475:I4475"/>
    <mergeCell ref="D4476:E4476"/>
    <mergeCell ref="F4476:G4476"/>
    <mergeCell ref="H4476:I4476"/>
    <mergeCell ref="D4462:E4462"/>
    <mergeCell ref="F4462:I4462"/>
    <mergeCell ref="D4463:E4463"/>
    <mergeCell ref="F4463:I4463"/>
    <mergeCell ref="O4463:P4463"/>
    <mergeCell ref="F4465:G4465"/>
    <mergeCell ref="L4465:N4465"/>
    <mergeCell ref="O4465:Q4465"/>
    <mergeCell ref="C4458:D4458"/>
    <mergeCell ref="D4460:E4460"/>
    <mergeCell ref="F4460:G4460"/>
    <mergeCell ref="H4460:I4460"/>
    <mergeCell ref="D4461:E4461"/>
    <mergeCell ref="F4461:G4461"/>
    <mergeCell ref="H4461:I4461"/>
    <mergeCell ref="D4447:E4447"/>
    <mergeCell ref="F4447:I4447"/>
    <mergeCell ref="D4448:E4448"/>
    <mergeCell ref="F4448:I4448"/>
    <mergeCell ref="O4448:P4448"/>
    <mergeCell ref="F4450:G4450"/>
    <mergeCell ref="L4450:N4450"/>
    <mergeCell ref="O4450:Q4450"/>
    <mergeCell ref="C4443:D4443"/>
    <mergeCell ref="D4445:E4445"/>
    <mergeCell ref="F4445:G4445"/>
    <mergeCell ref="H4445:I4445"/>
    <mergeCell ref="D4446:E4446"/>
    <mergeCell ref="F4446:G4446"/>
    <mergeCell ref="H4446:I4446"/>
    <mergeCell ref="D4432:E4432"/>
    <mergeCell ref="F4432:I4432"/>
    <mergeCell ref="D4433:E4433"/>
    <mergeCell ref="F4433:I4433"/>
    <mergeCell ref="O4433:P4433"/>
    <mergeCell ref="F4435:G4435"/>
    <mergeCell ref="L4435:N4435"/>
    <mergeCell ref="O4435:Q4435"/>
    <mergeCell ref="C4428:D4428"/>
    <mergeCell ref="D4430:E4430"/>
    <mergeCell ref="F4430:G4430"/>
    <mergeCell ref="H4430:I4430"/>
    <mergeCell ref="D4431:E4431"/>
    <mergeCell ref="F4431:G4431"/>
    <mergeCell ref="H4431:I4431"/>
    <mergeCell ref="D4417:E4417"/>
    <mergeCell ref="F4417:I4417"/>
    <mergeCell ref="D4418:E4418"/>
    <mergeCell ref="F4418:I4418"/>
    <mergeCell ref="O4418:P4418"/>
    <mergeCell ref="F4420:G4420"/>
    <mergeCell ref="L4420:N4420"/>
    <mergeCell ref="O4420:Q4420"/>
    <mergeCell ref="C4413:D4413"/>
    <mergeCell ref="D4415:E4415"/>
    <mergeCell ref="F4415:G4415"/>
    <mergeCell ref="H4415:I4415"/>
    <mergeCell ref="D4416:E4416"/>
    <mergeCell ref="F4416:G4416"/>
    <mergeCell ref="H4416:I4416"/>
    <mergeCell ref="D4402:E4402"/>
    <mergeCell ref="F4402:I4402"/>
    <mergeCell ref="D4403:E4403"/>
    <mergeCell ref="F4403:I4403"/>
    <mergeCell ref="O4403:P4403"/>
    <mergeCell ref="F4405:G4405"/>
    <mergeCell ref="L4405:N4405"/>
    <mergeCell ref="O4405:Q4405"/>
    <mergeCell ref="C4398:D4398"/>
    <mergeCell ref="D4400:E4400"/>
    <mergeCell ref="F4400:G4400"/>
    <mergeCell ref="H4400:I4400"/>
    <mergeCell ref="D4401:E4401"/>
    <mergeCell ref="F4401:G4401"/>
    <mergeCell ref="H4401:I4401"/>
    <mergeCell ref="D4387:E4387"/>
    <mergeCell ref="F4387:I4387"/>
    <mergeCell ref="D4388:E4388"/>
    <mergeCell ref="F4388:I4388"/>
    <mergeCell ref="O4388:P4388"/>
    <mergeCell ref="F4390:G4390"/>
    <mergeCell ref="L4390:N4390"/>
    <mergeCell ref="O4390:Q4390"/>
    <mergeCell ref="C4383:D4383"/>
    <mergeCell ref="D4385:E4385"/>
    <mergeCell ref="F4385:G4385"/>
    <mergeCell ref="H4385:I4385"/>
    <mergeCell ref="D4386:E4386"/>
    <mergeCell ref="F4386:G4386"/>
    <mergeCell ref="H4386:I4386"/>
    <mergeCell ref="D4372:E4372"/>
    <mergeCell ref="F4372:I4372"/>
    <mergeCell ref="D4373:E4373"/>
    <mergeCell ref="F4373:I4373"/>
    <mergeCell ref="O4373:P4373"/>
    <mergeCell ref="F4375:G4375"/>
    <mergeCell ref="L4375:N4375"/>
    <mergeCell ref="O4375:Q4375"/>
    <mergeCell ref="C4368:D4368"/>
    <mergeCell ref="D4370:E4370"/>
    <mergeCell ref="F4370:G4370"/>
    <mergeCell ref="H4370:I4370"/>
    <mergeCell ref="D4371:E4371"/>
    <mergeCell ref="F4371:G4371"/>
    <mergeCell ref="H4371:I4371"/>
    <mergeCell ref="D4357:E4357"/>
    <mergeCell ref="F4357:I4357"/>
    <mergeCell ref="D4358:E4358"/>
    <mergeCell ref="F4358:I4358"/>
    <mergeCell ref="O4358:P4358"/>
    <mergeCell ref="F4360:G4360"/>
    <mergeCell ref="L4360:N4360"/>
    <mergeCell ref="O4360:Q4360"/>
    <mergeCell ref="C4353:D4353"/>
    <mergeCell ref="D4355:E4355"/>
    <mergeCell ref="F4355:G4355"/>
    <mergeCell ref="H4355:I4355"/>
    <mergeCell ref="D4356:E4356"/>
    <mergeCell ref="F4356:G4356"/>
    <mergeCell ref="H4356:I4356"/>
    <mergeCell ref="D4342:E4342"/>
    <mergeCell ref="F4342:I4342"/>
    <mergeCell ref="D4343:E4343"/>
    <mergeCell ref="F4343:I4343"/>
    <mergeCell ref="O4343:P4343"/>
    <mergeCell ref="F4345:G4345"/>
    <mergeCell ref="L4345:N4345"/>
    <mergeCell ref="O4345:Q4345"/>
    <mergeCell ref="C4338:D4338"/>
    <mergeCell ref="D4340:E4340"/>
    <mergeCell ref="F4340:G4340"/>
    <mergeCell ref="H4340:I4340"/>
    <mergeCell ref="D4341:E4341"/>
    <mergeCell ref="F4341:G4341"/>
    <mergeCell ref="H4341:I4341"/>
    <mergeCell ref="D4327:E4327"/>
    <mergeCell ref="F4327:I4327"/>
    <mergeCell ref="D4328:E4328"/>
    <mergeCell ref="F4328:I4328"/>
    <mergeCell ref="O4328:P4328"/>
    <mergeCell ref="F4330:G4330"/>
    <mergeCell ref="L4330:N4330"/>
    <mergeCell ref="O4330:Q4330"/>
    <mergeCell ref="C4323:D4323"/>
    <mergeCell ref="D4325:E4325"/>
    <mergeCell ref="F4325:G4325"/>
    <mergeCell ref="H4325:I4325"/>
    <mergeCell ref="D4326:E4326"/>
    <mergeCell ref="F4326:G4326"/>
    <mergeCell ref="H4326:I4326"/>
    <mergeCell ref="D4312:E4312"/>
    <mergeCell ref="F4312:I4312"/>
    <mergeCell ref="D4313:E4313"/>
    <mergeCell ref="F4313:I4313"/>
    <mergeCell ref="O4313:P4313"/>
    <mergeCell ref="F4315:G4315"/>
    <mergeCell ref="L4315:N4315"/>
    <mergeCell ref="O4315:Q4315"/>
    <mergeCell ref="C4308:D4308"/>
    <mergeCell ref="D4310:E4310"/>
    <mergeCell ref="F4310:G4310"/>
    <mergeCell ref="H4310:I4310"/>
    <mergeCell ref="D4311:E4311"/>
    <mergeCell ref="F4311:G4311"/>
    <mergeCell ref="H4311:I4311"/>
    <mergeCell ref="D4297:E4297"/>
    <mergeCell ref="F4297:I4297"/>
    <mergeCell ref="D4298:E4298"/>
    <mergeCell ref="F4298:I4298"/>
    <mergeCell ref="O4298:P4298"/>
    <mergeCell ref="F4300:G4300"/>
    <mergeCell ref="L4300:N4300"/>
    <mergeCell ref="O4300:Q4300"/>
    <mergeCell ref="C4293:D4293"/>
    <mergeCell ref="D4295:E4295"/>
    <mergeCell ref="F4295:G4295"/>
    <mergeCell ref="H4295:I4295"/>
    <mergeCell ref="D4296:E4296"/>
    <mergeCell ref="F4296:G4296"/>
    <mergeCell ref="H4296:I4296"/>
    <mergeCell ref="D4282:E4282"/>
    <mergeCell ref="F4282:I4282"/>
    <mergeCell ref="D4283:E4283"/>
    <mergeCell ref="F4283:I4283"/>
    <mergeCell ref="O4283:P4283"/>
    <mergeCell ref="F4285:G4285"/>
    <mergeCell ref="L4285:N4285"/>
    <mergeCell ref="O4285:Q4285"/>
    <mergeCell ref="C4278:D4278"/>
    <mergeCell ref="D4280:E4280"/>
    <mergeCell ref="F4280:G4280"/>
    <mergeCell ref="H4280:I4280"/>
    <mergeCell ref="D4281:E4281"/>
    <mergeCell ref="F4281:G4281"/>
    <mergeCell ref="H4281:I4281"/>
    <mergeCell ref="D4267:E4267"/>
    <mergeCell ref="F4267:I4267"/>
    <mergeCell ref="D4268:E4268"/>
    <mergeCell ref="F4268:I4268"/>
    <mergeCell ref="O4268:P4268"/>
    <mergeCell ref="F4270:G4270"/>
    <mergeCell ref="L4270:N4270"/>
    <mergeCell ref="O4270:Q4270"/>
    <mergeCell ref="C4263:D4263"/>
    <mergeCell ref="D4265:E4265"/>
    <mergeCell ref="F4265:G4265"/>
    <mergeCell ref="H4265:I4265"/>
    <mergeCell ref="D4266:E4266"/>
    <mergeCell ref="F4266:G4266"/>
    <mergeCell ref="H4266:I4266"/>
    <mergeCell ref="D4252:E4252"/>
    <mergeCell ref="F4252:I4252"/>
    <mergeCell ref="D4253:E4253"/>
    <mergeCell ref="F4253:I4253"/>
    <mergeCell ref="O4253:P4253"/>
    <mergeCell ref="F4255:G4255"/>
    <mergeCell ref="L4255:N4255"/>
    <mergeCell ref="O4255:Q4255"/>
    <mergeCell ref="C4248:D4248"/>
    <mergeCell ref="D4250:E4250"/>
    <mergeCell ref="F4250:G4250"/>
    <mergeCell ref="H4250:I4250"/>
    <mergeCell ref="D4251:E4251"/>
    <mergeCell ref="F4251:G4251"/>
    <mergeCell ref="H4251:I4251"/>
    <mergeCell ref="D4237:E4237"/>
    <mergeCell ref="F4237:I4237"/>
    <mergeCell ref="D4238:E4238"/>
    <mergeCell ref="F4238:I4238"/>
    <mergeCell ref="O4238:P4238"/>
    <mergeCell ref="F4240:G4240"/>
    <mergeCell ref="L4240:N4240"/>
    <mergeCell ref="O4240:Q4240"/>
    <mergeCell ref="C4233:D4233"/>
    <mergeCell ref="D4235:E4235"/>
    <mergeCell ref="F4235:G4235"/>
    <mergeCell ref="H4235:I4235"/>
    <mergeCell ref="D4236:E4236"/>
    <mergeCell ref="F4236:G4236"/>
    <mergeCell ref="H4236:I4236"/>
    <mergeCell ref="D4222:E4222"/>
    <mergeCell ref="F4222:I4222"/>
    <mergeCell ref="D4223:E4223"/>
    <mergeCell ref="F4223:I4223"/>
    <mergeCell ref="O4223:P4223"/>
    <mergeCell ref="F4225:G4225"/>
    <mergeCell ref="L4225:N4225"/>
    <mergeCell ref="O4225:Q4225"/>
    <mergeCell ref="C4218:D4218"/>
    <mergeCell ref="D4220:E4220"/>
    <mergeCell ref="F4220:G4220"/>
    <mergeCell ref="H4220:I4220"/>
    <mergeCell ref="D4221:E4221"/>
    <mergeCell ref="F4221:G4221"/>
    <mergeCell ref="H4221:I4221"/>
    <mergeCell ref="D4207:E4207"/>
    <mergeCell ref="F4207:I4207"/>
    <mergeCell ref="D4208:E4208"/>
    <mergeCell ref="F4208:I4208"/>
    <mergeCell ref="O4208:P4208"/>
    <mergeCell ref="F4210:G4210"/>
    <mergeCell ref="L4210:N4210"/>
    <mergeCell ref="O4210:Q4210"/>
    <mergeCell ref="C4203:D4203"/>
    <mergeCell ref="D4205:E4205"/>
    <mergeCell ref="F4205:G4205"/>
    <mergeCell ref="H4205:I4205"/>
    <mergeCell ref="D4206:E4206"/>
    <mergeCell ref="F4206:G4206"/>
    <mergeCell ref="H4206:I4206"/>
    <mergeCell ref="D4192:E4192"/>
    <mergeCell ref="F4192:I4192"/>
    <mergeCell ref="D4193:E4193"/>
    <mergeCell ref="F4193:I4193"/>
    <mergeCell ref="O4193:P4193"/>
    <mergeCell ref="F4195:G4195"/>
    <mergeCell ref="L4195:N4195"/>
    <mergeCell ref="O4195:Q4195"/>
    <mergeCell ref="C4188:D4188"/>
    <mergeCell ref="D4190:E4190"/>
    <mergeCell ref="F4190:G4190"/>
    <mergeCell ref="H4190:I4190"/>
    <mergeCell ref="D4191:E4191"/>
    <mergeCell ref="F4191:G4191"/>
    <mergeCell ref="H4191:I4191"/>
    <mergeCell ref="D4177:E4177"/>
    <mergeCell ref="F4177:I4177"/>
    <mergeCell ref="D4178:E4178"/>
    <mergeCell ref="F4178:I4178"/>
    <mergeCell ref="O4178:P4178"/>
    <mergeCell ref="F4180:G4180"/>
    <mergeCell ref="L4180:N4180"/>
    <mergeCell ref="O4180:Q4180"/>
    <mergeCell ref="C4173:D4173"/>
    <mergeCell ref="D4175:E4175"/>
    <mergeCell ref="F4175:G4175"/>
    <mergeCell ref="H4175:I4175"/>
    <mergeCell ref="D4176:E4176"/>
    <mergeCell ref="F4176:G4176"/>
    <mergeCell ref="H4176:I4176"/>
    <mergeCell ref="D4162:E4162"/>
    <mergeCell ref="F4162:I4162"/>
    <mergeCell ref="D4163:E4163"/>
    <mergeCell ref="F4163:I4163"/>
    <mergeCell ref="O4163:P4163"/>
    <mergeCell ref="F4165:G4165"/>
    <mergeCell ref="L4165:N4165"/>
    <mergeCell ref="O4165:Q4165"/>
    <mergeCell ref="C4158:D4158"/>
    <mergeCell ref="D4160:E4160"/>
    <mergeCell ref="F4160:G4160"/>
    <mergeCell ref="H4160:I4160"/>
    <mergeCell ref="D4161:E4161"/>
    <mergeCell ref="F4161:G4161"/>
    <mergeCell ref="H4161:I4161"/>
    <mergeCell ref="D4147:E4147"/>
    <mergeCell ref="F4147:I4147"/>
    <mergeCell ref="D4148:E4148"/>
    <mergeCell ref="F4148:I4148"/>
    <mergeCell ref="O4148:P4148"/>
    <mergeCell ref="F4150:G4150"/>
    <mergeCell ref="L4150:N4150"/>
    <mergeCell ref="O4150:Q4150"/>
    <mergeCell ref="C4143:D4143"/>
    <mergeCell ref="D4145:E4145"/>
    <mergeCell ref="F4145:G4145"/>
    <mergeCell ref="H4145:I4145"/>
    <mergeCell ref="D4146:E4146"/>
    <mergeCell ref="F4146:G4146"/>
    <mergeCell ref="H4146:I4146"/>
    <mergeCell ref="D4132:E4132"/>
    <mergeCell ref="F4132:I4132"/>
    <mergeCell ref="D4133:E4133"/>
    <mergeCell ref="F4133:I4133"/>
    <mergeCell ref="O4133:P4133"/>
    <mergeCell ref="F4135:G4135"/>
    <mergeCell ref="L4135:N4135"/>
    <mergeCell ref="O4135:Q4135"/>
    <mergeCell ref="C4128:D4128"/>
    <mergeCell ref="D4130:E4130"/>
    <mergeCell ref="F4130:G4130"/>
    <mergeCell ref="H4130:I4130"/>
    <mergeCell ref="D4131:E4131"/>
    <mergeCell ref="F4131:G4131"/>
    <mergeCell ref="H4131:I4131"/>
    <mergeCell ref="D4117:E4117"/>
    <mergeCell ref="F4117:I4117"/>
    <mergeCell ref="D4118:E4118"/>
    <mergeCell ref="F4118:I4118"/>
    <mergeCell ref="O4118:P4118"/>
    <mergeCell ref="F4120:G4120"/>
    <mergeCell ref="L4120:N4120"/>
    <mergeCell ref="O4120:Q4120"/>
    <mergeCell ref="C4113:D4113"/>
    <mergeCell ref="D4115:E4115"/>
    <mergeCell ref="F4115:G4115"/>
    <mergeCell ref="H4115:I4115"/>
    <mergeCell ref="D4116:E4116"/>
    <mergeCell ref="F4116:G4116"/>
    <mergeCell ref="H4116:I4116"/>
    <mergeCell ref="D4102:E4102"/>
    <mergeCell ref="F4102:I4102"/>
    <mergeCell ref="D4103:E4103"/>
    <mergeCell ref="F4103:I4103"/>
    <mergeCell ref="O4103:P4103"/>
    <mergeCell ref="F4105:G4105"/>
    <mergeCell ref="L4105:N4105"/>
    <mergeCell ref="O4105:Q4105"/>
    <mergeCell ref="C4098:D4098"/>
    <mergeCell ref="D4100:E4100"/>
    <mergeCell ref="F4100:G4100"/>
    <mergeCell ref="H4100:I4100"/>
    <mergeCell ref="D4101:E4101"/>
    <mergeCell ref="F4101:G4101"/>
    <mergeCell ref="H4101:I4101"/>
    <mergeCell ref="D4087:E4087"/>
    <mergeCell ref="F4087:I4087"/>
    <mergeCell ref="D4088:E4088"/>
    <mergeCell ref="F4088:I4088"/>
    <mergeCell ref="O4088:P4088"/>
    <mergeCell ref="F4090:G4090"/>
    <mergeCell ref="L4090:N4090"/>
    <mergeCell ref="O4090:Q4090"/>
    <mergeCell ref="C4083:D4083"/>
    <mergeCell ref="D4085:E4085"/>
    <mergeCell ref="F4085:G4085"/>
    <mergeCell ref="H4085:I4085"/>
    <mergeCell ref="D4086:E4086"/>
    <mergeCell ref="F4086:G4086"/>
    <mergeCell ref="H4086:I4086"/>
    <mergeCell ref="D4072:E4072"/>
    <mergeCell ref="F4072:I4072"/>
    <mergeCell ref="D4073:E4073"/>
    <mergeCell ref="F4073:I4073"/>
    <mergeCell ref="O4073:P4073"/>
    <mergeCell ref="F4075:G4075"/>
    <mergeCell ref="L4075:N4075"/>
    <mergeCell ref="O4075:Q4075"/>
    <mergeCell ref="C4068:D4068"/>
    <mergeCell ref="D4070:E4070"/>
    <mergeCell ref="F4070:G4070"/>
    <mergeCell ref="H4070:I4070"/>
    <mergeCell ref="D4071:E4071"/>
    <mergeCell ref="F4071:G4071"/>
    <mergeCell ref="H4071:I4071"/>
    <mergeCell ref="D4057:E4057"/>
    <mergeCell ref="F4057:I4057"/>
    <mergeCell ref="D4058:E4058"/>
    <mergeCell ref="F4058:I4058"/>
    <mergeCell ref="O4058:P4058"/>
    <mergeCell ref="F4060:G4060"/>
    <mergeCell ref="L4060:N4060"/>
    <mergeCell ref="O4060:Q4060"/>
    <mergeCell ref="C4053:D4053"/>
    <mergeCell ref="D4055:E4055"/>
    <mergeCell ref="F4055:G4055"/>
    <mergeCell ref="H4055:I4055"/>
    <mergeCell ref="D4056:E4056"/>
    <mergeCell ref="F4056:G4056"/>
    <mergeCell ref="H4056:I4056"/>
    <mergeCell ref="D4042:E4042"/>
    <mergeCell ref="F4042:I4042"/>
    <mergeCell ref="D4043:E4043"/>
    <mergeCell ref="F4043:I4043"/>
    <mergeCell ref="O4043:P4043"/>
    <mergeCell ref="F4045:G4045"/>
    <mergeCell ref="L4045:N4045"/>
    <mergeCell ref="O4045:Q4045"/>
    <mergeCell ref="C4038:D4038"/>
    <mergeCell ref="D4040:E4040"/>
    <mergeCell ref="F4040:G4040"/>
    <mergeCell ref="H4040:I4040"/>
    <mergeCell ref="D4041:E4041"/>
    <mergeCell ref="F4041:G4041"/>
    <mergeCell ref="H4041:I4041"/>
    <mergeCell ref="D4027:E4027"/>
    <mergeCell ref="F4027:I4027"/>
    <mergeCell ref="D4028:E4028"/>
    <mergeCell ref="F4028:I4028"/>
    <mergeCell ref="O4028:P4028"/>
    <mergeCell ref="F4030:G4030"/>
    <mergeCell ref="L4030:N4030"/>
    <mergeCell ref="O4030:Q4030"/>
    <mergeCell ref="C4023:D4023"/>
    <mergeCell ref="D4025:E4025"/>
    <mergeCell ref="F4025:G4025"/>
    <mergeCell ref="H4025:I4025"/>
    <mergeCell ref="D4026:E4026"/>
    <mergeCell ref="F4026:G4026"/>
    <mergeCell ref="H4026:I4026"/>
    <mergeCell ref="D4012:E4012"/>
    <mergeCell ref="F4012:I4012"/>
    <mergeCell ref="D4013:E4013"/>
    <mergeCell ref="F4013:I4013"/>
    <mergeCell ref="O4013:P4013"/>
    <mergeCell ref="F4015:G4015"/>
    <mergeCell ref="L4015:N4015"/>
    <mergeCell ref="O4015:Q4015"/>
    <mergeCell ref="C4008:D4008"/>
    <mergeCell ref="D4010:E4010"/>
    <mergeCell ref="F4010:G4010"/>
    <mergeCell ref="H4010:I4010"/>
    <mergeCell ref="D4011:E4011"/>
    <mergeCell ref="F4011:G4011"/>
    <mergeCell ref="H4011:I4011"/>
    <mergeCell ref="D3997:E3997"/>
    <mergeCell ref="F3997:I3997"/>
    <mergeCell ref="D3998:E3998"/>
    <mergeCell ref="F3998:I3998"/>
    <mergeCell ref="O3998:P3998"/>
    <mergeCell ref="F4000:G4000"/>
    <mergeCell ref="L4000:N4000"/>
    <mergeCell ref="O4000:Q4000"/>
    <mergeCell ref="C3993:D3993"/>
    <mergeCell ref="D3995:E3995"/>
    <mergeCell ref="F3995:G3995"/>
    <mergeCell ref="H3995:I3995"/>
    <mergeCell ref="D3996:E3996"/>
    <mergeCell ref="F3996:G3996"/>
    <mergeCell ref="H3996:I3996"/>
    <mergeCell ref="D3982:E3982"/>
    <mergeCell ref="F3982:I3982"/>
    <mergeCell ref="D3983:E3983"/>
    <mergeCell ref="F3983:I3983"/>
    <mergeCell ref="O3983:P3983"/>
    <mergeCell ref="F3985:G3985"/>
    <mergeCell ref="L3985:N3985"/>
    <mergeCell ref="O3985:Q3985"/>
    <mergeCell ref="C3978:D3978"/>
    <mergeCell ref="D3980:E3980"/>
    <mergeCell ref="F3980:G3980"/>
    <mergeCell ref="H3980:I3980"/>
    <mergeCell ref="D3981:E3981"/>
    <mergeCell ref="F3981:G3981"/>
    <mergeCell ref="H3981:I3981"/>
    <mergeCell ref="D3967:E3967"/>
    <mergeCell ref="F3967:I3967"/>
    <mergeCell ref="D3968:E3968"/>
    <mergeCell ref="F3968:I3968"/>
    <mergeCell ref="O3968:P3968"/>
    <mergeCell ref="F3970:G3970"/>
    <mergeCell ref="L3970:N3970"/>
    <mergeCell ref="O3970:Q3970"/>
    <mergeCell ref="C3963:D3963"/>
    <mergeCell ref="D3965:E3965"/>
    <mergeCell ref="F3965:G3965"/>
    <mergeCell ref="H3965:I3965"/>
    <mergeCell ref="D3966:E3966"/>
    <mergeCell ref="F3966:G3966"/>
    <mergeCell ref="H3966:I3966"/>
    <mergeCell ref="D3952:E3952"/>
    <mergeCell ref="F3952:I3952"/>
    <mergeCell ref="D3953:E3953"/>
    <mergeCell ref="F3953:I3953"/>
    <mergeCell ref="O3953:P3953"/>
    <mergeCell ref="F3955:G3955"/>
    <mergeCell ref="L3955:N3955"/>
    <mergeCell ref="O3955:Q3955"/>
    <mergeCell ref="C3948:D3948"/>
    <mergeCell ref="D3950:E3950"/>
    <mergeCell ref="F3950:G3950"/>
    <mergeCell ref="H3950:I3950"/>
    <mergeCell ref="D3951:E3951"/>
    <mergeCell ref="F3951:G3951"/>
    <mergeCell ref="H3951:I3951"/>
    <mergeCell ref="D3937:E3937"/>
    <mergeCell ref="F3937:I3937"/>
    <mergeCell ref="D3938:E3938"/>
    <mergeCell ref="F3938:I3938"/>
    <mergeCell ref="O3938:P3938"/>
    <mergeCell ref="F3940:G3940"/>
    <mergeCell ref="L3940:N3940"/>
    <mergeCell ref="O3940:Q3940"/>
    <mergeCell ref="C3933:D3933"/>
    <mergeCell ref="D3935:E3935"/>
    <mergeCell ref="F3935:G3935"/>
    <mergeCell ref="H3935:I3935"/>
    <mergeCell ref="D3936:E3936"/>
    <mergeCell ref="F3936:G3936"/>
    <mergeCell ref="H3936:I3936"/>
    <mergeCell ref="D3922:E3922"/>
    <mergeCell ref="F3922:I3922"/>
    <mergeCell ref="D3923:E3923"/>
    <mergeCell ref="F3923:I3923"/>
    <mergeCell ref="O3923:P3923"/>
    <mergeCell ref="F3925:G3925"/>
    <mergeCell ref="L3925:N3925"/>
    <mergeCell ref="O3925:Q3925"/>
    <mergeCell ref="C3918:D3918"/>
    <mergeCell ref="D3920:E3920"/>
    <mergeCell ref="F3920:G3920"/>
    <mergeCell ref="H3920:I3920"/>
    <mergeCell ref="D3921:E3921"/>
    <mergeCell ref="F3921:G3921"/>
    <mergeCell ref="H3921:I3921"/>
    <mergeCell ref="D3907:E3907"/>
    <mergeCell ref="F3907:I3907"/>
    <mergeCell ref="D3908:E3908"/>
    <mergeCell ref="F3908:I3908"/>
    <mergeCell ref="O3908:P3908"/>
    <mergeCell ref="F3910:G3910"/>
    <mergeCell ref="L3910:N3910"/>
    <mergeCell ref="O3910:Q3910"/>
    <mergeCell ref="C3903:D3903"/>
    <mergeCell ref="D3905:E3905"/>
    <mergeCell ref="F3905:G3905"/>
    <mergeCell ref="H3905:I3905"/>
    <mergeCell ref="D3906:E3906"/>
    <mergeCell ref="F3906:G3906"/>
    <mergeCell ref="H3906:I3906"/>
    <mergeCell ref="D3892:E3892"/>
    <mergeCell ref="F3892:I3892"/>
    <mergeCell ref="D3893:E3893"/>
    <mergeCell ref="F3893:I3893"/>
    <mergeCell ref="O3893:P3893"/>
    <mergeCell ref="F3895:G3895"/>
    <mergeCell ref="L3895:N3895"/>
    <mergeCell ref="O3895:Q3895"/>
    <mergeCell ref="C3888:D3888"/>
    <mergeCell ref="D3890:E3890"/>
    <mergeCell ref="F3890:G3890"/>
    <mergeCell ref="H3890:I3890"/>
    <mergeCell ref="D3891:E3891"/>
    <mergeCell ref="F3891:G3891"/>
    <mergeCell ref="H3891:I3891"/>
    <mergeCell ref="D3877:E3877"/>
    <mergeCell ref="F3877:I3877"/>
    <mergeCell ref="D3878:E3878"/>
    <mergeCell ref="F3878:I3878"/>
    <mergeCell ref="O3878:P3878"/>
    <mergeCell ref="F3880:G3880"/>
    <mergeCell ref="L3880:N3880"/>
    <mergeCell ref="O3880:Q3880"/>
    <mergeCell ref="C3873:D3873"/>
    <mergeCell ref="D3875:E3875"/>
    <mergeCell ref="F3875:G3875"/>
    <mergeCell ref="H3875:I3875"/>
    <mergeCell ref="D3876:E3876"/>
    <mergeCell ref="F3876:G3876"/>
    <mergeCell ref="H3876:I3876"/>
    <mergeCell ref="D3862:E3862"/>
    <mergeCell ref="F3862:I3862"/>
    <mergeCell ref="D3863:E3863"/>
    <mergeCell ref="F3863:I3863"/>
    <mergeCell ref="O3863:P3863"/>
    <mergeCell ref="F3865:G3865"/>
    <mergeCell ref="L3865:N3865"/>
    <mergeCell ref="O3865:Q3865"/>
    <mergeCell ref="C3858:D3858"/>
    <mergeCell ref="D3860:E3860"/>
    <mergeCell ref="F3860:G3860"/>
    <mergeCell ref="H3860:I3860"/>
    <mergeCell ref="D3861:E3861"/>
    <mergeCell ref="F3861:G3861"/>
    <mergeCell ref="H3861:I3861"/>
    <mergeCell ref="D3847:E3847"/>
    <mergeCell ref="F3847:I3847"/>
    <mergeCell ref="D3848:E3848"/>
    <mergeCell ref="F3848:I3848"/>
    <mergeCell ref="O3848:P3848"/>
    <mergeCell ref="F3850:G3850"/>
    <mergeCell ref="L3850:N3850"/>
    <mergeCell ref="O3850:Q3850"/>
    <mergeCell ref="C3843:D3843"/>
    <mergeCell ref="D3845:E3845"/>
    <mergeCell ref="F3845:G3845"/>
    <mergeCell ref="H3845:I3845"/>
    <mergeCell ref="D3846:E3846"/>
    <mergeCell ref="F3846:G3846"/>
    <mergeCell ref="H3846:I3846"/>
    <mergeCell ref="D3832:E3832"/>
    <mergeCell ref="F3832:I3832"/>
    <mergeCell ref="D3833:E3833"/>
    <mergeCell ref="F3833:I3833"/>
    <mergeCell ref="O3833:P3833"/>
    <mergeCell ref="F3835:G3835"/>
    <mergeCell ref="L3835:N3835"/>
    <mergeCell ref="O3835:Q3835"/>
    <mergeCell ref="C3828:D3828"/>
    <mergeCell ref="D3830:E3830"/>
    <mergeCell ref="F3830:G3830"/>
    <mergeCell ref="H3830:I3830"/>
    <mergeCell ref="D3831:E3831"/>
    <mergeCell ref="F3831:G3831"/>
    <mergeCell ref="H3831:I3831"/>
    <mergeCell ref="D3817:E3817"/>
    <mergeCell ref="F3817:I3817"/>
    <mergeCell ref="D3818:E3818"/>
    <mergeCell ref="F3818:I3818"/>
    <mergeCell ref="O3818:P3818"/>
    <mergeCell ref="F3820:G3820"/>
    <mergeCell ref="L3820:N3820"/>
    <mergeCell ref="O3820:Q3820"/>
    <mergeCell ref="C3813:D3813"/>
    <mergeCell ref="D3815:E3815"/>
    <mergeCell ref="F3815:G3815"/>
    <mergeCell ref="H3815:I3815"/>
    <mergeCell ref="D3816:E3816"/>
    <mergeCell ref="F3816:G3816"/>
    <mergeCell ref="H3816:I3816"/>
    <mergeCell ref="D3802:E3802"/>
    <mergeCell ref="F3802:I3802"/>
    <mergeCell ref="D3803:E3803"/>
    <mergeCell ref="F3803:I3803"/>
    <mergeCell ref="O3803:P3803"/>
    <mergeCell ref="F3805:G3805"/>
    <mergeCell ref="L3805:N3805"/>
    <mergeCell ref="O3805:Q3805"/>
    <mergeCell ref="C3798:D3798"/>
    <mergeCell ref="D3800:E3800"/>
    <mergeCell ref="F3800:G3800"/>
    <mergeCell ref="H3800:I3800"/>
    <mergeCell ref="D3801:E3801"/>
    <mergeCell ref="F3801:G3801"/>
    <mergeCell ref="H3801:I3801"/>
    <mergeCell ref="D3787:E3787"/>
    <mergeCell ref="F3787:I3787"/>
    <mergeCell ref="D3788:E3788"/>
    <mergeCell ref="F3788:I3788"/>
    <mergeCell ref="O3788:P3788"/>
    <mergeCell ref="F3790:G3790"/>
    <mergeCell ref="L3790:N3790"/>
    <mergeCell ref="O3790:Q3790"/>
    <mergeCell ref="C3783:D3783"/>
    <mergeCell ref="D3785:E3785"/>
    <mergeCell ref="F3785:G3785"/>
    <mergeCell ref="H3785:I3785"/>
    <mergeCell ref="D3786:E3786"/>
    <mergeCell ref="F3786:G3786"/>
    <mergeCell ref="H3786:I3786"/>
    <mergeCell ref="D3772:E3772"/>
    <mergeCell ref="F3772:I3772"/>
    <mergeCell ref="D3773:E3773"/>
    <mergeCell ref="F3773:I3773"/>
    <mergeCell ref="O3773:P3773"/>
    <mergeCell ref="F3775:G3775"/>
    <mergeCell ref="L3775:N3775"/>
    <mergeCell ref="O3775:Q3775"/>
    <mergeCell ref="C3768:D3768"/>
    <mergeCell ref="D3770:E3770"/>
    <mergeCell ref="F3770:G3770"/>
    <mergeCell ref="H3770:I3770"/>
    <mergeCell ref="D3771:E3771"/>
    <mergeCell ref="F3771:G3771"/>
    <mergeCell ref="H3771:I3771"/>
    <mergeCell ref="D3757:E3757"/>
    <mergeCell ref="F3757:I3757"/>
    <mergeCell ref="D3758:E3758"/>
    <mergeCell ref="F3758:I3758"/>
    <mergeCell ref="O3758:P3758"/>
    <mergeCell ref="F3760:G3760"/>
    <mergeCell ref="L3760:N3760"/>
    <mergeCell ref="O3760:Q3760"/>
    <mergeCell ref="C3753:D3753"/>
    <mergeCell ref="D3755:E3755"/>
    <mergeCell ref="F3755:G3755"/>
    <mergeCell ref="H3755:I3755"/>
    <mergeCell ref="D3756:E3756"/>
    <mergeCell ref="F3756:G3756"/>
    <mergeCell ref="H3756:I3756"/>
    <mergeCell ref="D3742:E3742"/>
    <mergeCell ref="F3742:I3742"/>
    <mergeCell ref="D3743:E3743"/>
    <mergeCell ref="F3743:I3743"/>
    <mergeCell ref="O3743:P3743"/>
    <mergeCell ref="F3745:G3745"/>
    <mergeCell ref="L3745:N3745"/>
    <mergeCell ref="O3745:Q3745"/>
    <mergeCell ref="C3738:D3738"/>
    <mergeCell ref="D3740:E3740"/>
    <mergeCell ref="F3740:G3740"/>
    <mergeCell ref="H3740:I3740"/>
    <mergeCell ref="D3741:E3741"/>
    <mergeCell ref="F3741:G3741"/>
    <mergeCell ref="H3741:I3741"/>
    <mergeCell ref="D3727:E3727"/>
    <mergeCell ref="F3727:I3727"/>
    <mergeCell ref="D3728:E3728"/>
    <mergeCell ref="F3728:I3728"/>
    <mergeCell ref="O3728:P3728"/>
    <mergeCell ref="F3730:G3730"/>
    <mergeCell ref="L3730:N3730"/>
    <mergeCell ref="O3730:Q3730"/>
    <mergeCell ref="C3723:D3723"/>
    <mergeCell ref="D3725:E3725"/>
    <mergeCell ref="F3725:G3725"/>
    <mergeCell ref="H3725:I3725"/>
    <mergeCell ref="D3726:E3726"/>
    <mergeCell ref="F3726:G3726"/>
    <mergeCell ref="H3726:I3726"/>
    <mergeCell ref="D3712:E3712"/>
    <mergeCell ref="F3712:I3712"/>
    <mergeCell ref="D3713:E3713"/>
    <mergeCell ref="F3713:I3713"/>
    <mergeCell ref="O3713:P3713"/>
    <mergeCell ref="F3715:G3715"/>
    <mergeCell ref="L3715:N3715"/>
    <mergeCell ref="O3715:Q3715"/>
    <mergeCell ref="C3708:D3708"/>
    <mergeCell ref="D3710:E3710"/>
    <mergeCell ref="F3710:G3710"/>
    <mergeCell ref="H3710:I3710"/>
    <mergeCell ref="D3711:E3711"/>
    <mergeCell ref="F3711:G3711"/>
    <mergeCell ref="H3711:I3711"/>
    <mergeCell ref="D3697:E3697"/>
    <mergeCell ref="F3697:I3697"/>
    <mergeCell ref="D3698:E3698"/>
    <mergeCell ref="F3698:I3698"/>
    <mergeCell ref="O3698:P3698"/>
    <mergeCell ref="F3700:G3700"/>
    <mergeCell ref="L3700:N3700"/>
    <mergeCell ref="O3700:Q3700"/>
    <mergeCell ref="C3693:D3693"/>
    <mergeCell ref="D3695:E3695"/>
    <mergeCell ref="F3695:G3695"/>
    <mergeCell ref="H3695:I3695"/>
    <mergeCell ref="D3696:E3696"/>
    <mergeCell ref="F3696:G3696"/>
    <mergeCell ref="H3696:I3696"/>
    <mergeCell ref="D3682:E3682"/>
    <mergeCell ref="F3682:I3682"/>
    <mergeCell ref="D3683:E3683"/>
    <mergeCell ref="F3683:I3683"/>
    <mergeCell ref="O3683:P3683"/>
    <mergeCell ref="F3685:G3685"/>
    <mergeCell ref="L3685:N3685"/>
    <mergeCell ref="O3685:Q3685"/>
    <mergeCell ref="C3678:D3678"/>
    <mergeCell ref="D3680:E3680"/>
    <mergeCell ref="F3680:G3680"/>
    <mergeCell ref="H3680:I3680"/>
    <mergeCell ref="D3681:E3681"/>
    <mergeCell ref="F3681:G3681"/>
    <mergeCell ref="H3681:I3681"/>
    <mergeCell ref="D3667:E3667"/>
    <mergeCell ref="F3667:I3667"/>
    <mergeCell ref="D3668:E3668"/>
    <mergeCell ref="F3668:I3668"/>
    <mergeCell ref="O3668:P3668"/>
    <mergeCell ref="F3670:G3670"/>
    <mergeCell ref="L3670:N3670"/>
    <mergeCell ref="O3670:Q3670"/>
    <mergeCell ref="C3663:D3663"/>
    <mergeCell ref="D3665:E3665"/>
    <mergeCell ref="F3665:G3665"/>
    <mergeCell ref="H3665:I3665"/>
    <mergeCell ref="D3666:E3666"/>
    <mergeCell ref="F3666:G3666"/>
    <mergeCell ref="H3666:I3666"/>
    <mergeCell ref="D3652:E3652"/>
    <mergeCell ref="F3652:I3652"/>
    <mergeCell ref="D3653:E3653"/>
    <mergeCell ref="F3653:I3653"/>
    <mergeCell ref="O3653:P3653"/>
    <mergeCell ref="F3655:G3655"/>
    <mergeCell ref="L3655:N3655"/>
    <mergeCell ref="O3655:Q3655"/>
    <mergeCell ref="C3648:D3648"/>
    <mergeCell ref="D3650:E3650"/>
    <mergeCell ref="F3650:G3650"/>
    <mergeCell ref="H3650:I3650"/>
    <mergeCell ref="D3651:E3651"/>
    <mergeCell ref="F3651:G3651"/>
    <mergeCell ref="H3651:I3651"/>
    <mergeCell ref="D3637:E3637"/>
    <mergeCell ref="F3637:I3637"/>
    <mergeCell ref="D3638:E3638"/>
    <mergeCell ref="F3638:I3638"/>
    <mergeCell ref="O3638:P3638"/>
    <mergeCell ref="F3640:G3640"/>
    <mergeCell ref="L3640:N3640"/>
    <mergeCell ref="O3640:Q3640"/>
    <mergeCell ref="C3633:D3633"/>
    <mergeCell ref="D3635:E3635"/>
    <mergeCell ref="F3635:G3635"/>
    <mergeCell ref="H3635:I3635"/>
    <mergeCell ref="D3636:E3636"/>
    <mergeCell ref="F3636:G3636"/>
    <mergeCell ref="H3636:I3636"/>
    <mergeCell ref="D3622:E3622"/>
    <mergeCell ref="F3622:I3622"/>
    <mergeCell ref="D3623:E3623"/>
    <mergeCell ref="F3623:I3623"/>
    <mergeCell ref="O3623:P3623"/>
    <mergeCell ref="F3625:G3625"/>
    <mergeCell ref="L3625:N3625"/>
    <mergeCell ref="O3625:Q3625"/>
    <mergeCell ref="C3618:D3618"/>
    <mergeCell ref="D3620:E3620"/>
    <mergeCell ref="F3620:G3620"/>
    <mergeCell ref="H3620:I3620"/>
    <mergeCell ref="D3621:E3621"/>
    <mergeCell ref="F3621:G3621"/>
    <mergeCell ref="H3621:I3621"/>
    <mergeCell ref="D3607:E3607"/>
    <mergeCell ref="F3607:I3607"/>
    <mergeCell ref="D3608:E3608"/>
    <mergeCell ref="F3608:I3608"/>
    <mergeCell ref="O3608:P3608"/>
    <mergeCell ref="F3610:G3610"/>
    <mergeCell ref="L3610:N3610"/>
    <mergeCell ref="O3610:Q3610"/>
    <mergeCell ref="C3603:D3603"/>
    <mergeCell ref="D3605:E3605"/>
    <mergeCell ref="F3605:G3605"/>
    <mergeCell ref="H3605:I3605"/>
    <mergeCell ref="D3606:E3606"/>
    <mergeCell ref="F3606:G3606"/>
    <mergeCell ref="H3606:I3606"/>
    <mergeCell ref="D3592:E3592"/>
    <mergeCell ref="F3592:I3592"/>
    <mergeCell ref="D3593:E3593"/>
    <mergeCell ref="F3593:I3593"/>
    <mergeCell ref="O3593:P3593"/>
    <mergeCell ref="F3595:G3595"/>
    <mergeCell ref="L3595:N3595"/>
    <mergeCell ref="O3595:Q3595"/>
    <mergeCell ref="C3588:D3588"/>
    <mergeCell ref="D3590:E3590"/>
    <mergeCell ref="F3590:G3590"/>
    <mergeCell ref="H3590:I3590"/>
    <mergeCell ref="D3591:E3591"/>
    <mergeCell ref="F3591:G3591"/>
    <mergeCell ref="H3591:I3591"/>
    <mergeCell ref="D3577:E3577"/>
    <mergeCell ref="F3577:I3577"/>
    <mergeCell ref="D3578:E3578"/>
    <mergeCell ref="F3578:I3578"/>
    <mergeCell ref="O3578:P3578"/>
    <mergeCell ref="F3580:G3580"/>
    <mergeCell ref="L3580:N3580"/>
    <mergeCell ref="O3580:Q3580"/>
    <mergeCell ref="C3573:D3573"/>
    <mergeCell ref="D3575:E3575"/>
    <mergeCell ref="F3575:G3575"/>
    <mergeCell ref="H3575:I3575"/>
    <mergeCell ref="D3576:E3576"/>
    <mergeCell ref="F3576:G3576"/>
    <mergeCell ref="H3576:I3576"/>
    <mergeCell ref="D3562:E3562"/>
    <mergeCell ref="F3562:I3562"/>
    <mergeCell ref="D3563:E3563"/>
    <mergeCell ref="F3563:I3563"/>
    <mergeCell ref="O3563:P3563"/>
    <mergeCell ref="F3565:G3565"/>
    <mergeCell ref="L3565:N3565"/>
    <mergeCell ref="O3565:Q3565"/>
    <mergeCell ref="C3558:D3558"/>
    <mergeCell ref="D3560:E3560"/>
    <mergeCell ref="F3560:G3560"/>
    <mergeCell ref="H3560:I3560"/>
    <mergeCell ref="D3561:E3561"/>
    <mergeCell ref="F3561:G3561"/>
    <mergeCell ref="H3561:I3561"/>
    <mergeCell ref="D3547:E3547"/>
    <mergeCell ref="F3547:I3547"/>
    <mergeCell ref="D3548:E3548"/>
    <mergeCell ref="F3548:I3548"/>
    <mergeCell ref="O3548:P3548"/>
    <mergeCell ref="F3550:G3550"/>
    <mergeCell ref="L3550:N3550"/>
    <mergeCell ref="O3550:Q3550"/>
    <mergeCell ref="C3543:D3543"/>
    <mergeCell ref="D3545:E3545"/>
    <mergeCell ref="F3545:G3545"/>
    <mergeCell ref="H3545:I3545"/>
    <mergeCell ref="D3546:E3546"/>
    <mergeCell ref="F3546:G3546"/>
    <mergeCell ref="H3546:I3546"/>
    <mergeCell ref="D3532:E3532"/>
    <mergeCell ref="F3532:I3532"/>
    <mergeCell ref="D3533:E3533"/>
    <mergeCell ref="F3533:I3533"/>
    <mergeCell ref="O3533:P3533"/>
    <mergeCell ref="F3535:G3535"/>
    <mergeCell ref="L3535:N3535"/>
    <mergeCell ref="O3535:Q3535"/>
    <mergeCell ref="C3528:D3528"/>
    <mergeCell ref="D3530:E3530"/>
    <mergeCell ref="F3530:G3530"/>
    <mergeCell ref="H3530:I3530"/>
    <mergeCell ref="D3531:E3531"/>
    <mergeCell ref="F3531:G3531"/>
    <mergeCell ref="H3531:I3531"/>
    <mergeCell ref="D3517:E3517"/>
    <mergeCell ref="F3517:I3517"/>
    <mergeCell ref="D3518:E3518"/>
    <mergeCell ref="F3518:I3518"/>
    <mergeCell ref="O3518:P3518"/>
    <mergeCell ref="F3520:G3520"/>
    <mergeCell ref="L3520:N3520"/>
    <mergeCell ref="O3520:Q3520"/>
    <mergeCell ref="C3513:D3513"/>
    <mergeCell ref="D3515:E3515"/>
    <mergeCell ref="F3515:G3515"/>
    <mergeCell ref="H3515:I3515"/>
    <mergeCell ref="D3516:E3516"/>
    <mergeCell ref="F3516:G3516"/>
    <mergeCell ref="H3516:I3516"/>
    <mergeCell ref="D3502:E3502"/>
    <mergeCell ref="F3502:I3502"/>
    <mergeCell ref="D3503:E3503"/>
    <mergeCell ref="F3503:I3503"/>
    <mergeCell ref="O3503:P3503"/>
    <mergeCell ref="F3505:G3505"/>
    <mergeCell ref="L3505:N3505"/>
    <mergeCell ref="O3505:Q3505"/>
    <mergeCell ref="C3498:D3498"/>
    <mergeCell ref="D3500:E3500"/>
    <mergeCell ref="F3500:G3500"/>
    <mergeCell ref="H3500:I3500"/>
    <mergeCell ref="D3501:E3501"/>
    <mergeCell ref="F3501:G3501"/>
    <mergeCell ref="H3501:I3501"/>
    <mergeCell ref="D3487:E3487"/>
    <mergeCell ref="F3487:I3487"/>
    <mergeCell ref="D3488:E3488"/>
    <mergeCell ref="F3488:I3488"/>
    <mergeCell ref="O3488:P3488"/>
    <mergeCell ref="F3490:G3490"/>
    <mergeCell ref="L3490:N3490"/>
    <mergeCell ref="O3490:Q3490"/>
    <mergeCell ref="C3483:D3483"/>
    <mergeCell ref="D3485:E3485"/>
    <mergeCell ref="F3485:G3485"/>
    <mergeCell ref="H3485:I3485"/>
    <mergeCell ref="D3486:E3486"/>
    <mergeCell ref="F3486:G3486"/>
    <mergeCell ref="H3486:I3486"/>
    <mergeCell ref="D3472:E3472"/>
    <mergeCell ref="F3472:I3472"/>
    <mergeCell ref="D3473:E3473"/>
    <mergeCell ref="F3473:I3473"/>
    <mergeCell ref="O3473:P3473"/>
    <mergeCell ref="F3475:G3475"/>
    <mergeCell ref="L3475:N3475"/>
    <mergeCell ref="O3475:Q3475"/>
    <mergeCell ref="C3468:D3468"/>
    <mergeCell ref="D3470:E3470"/>
    <mergeCell ref="F3470:G3470"/>
    <mergeCell ref="H3470:I3470"/>
    <mergeCell ref="D3471:E3471"/>
    <mergeCell ref="F3471:G3471"/>
    <mergeCell ref="H3471:I3471"/>
    <mergeCell ref="D3457:E3457"/>
    <mergeCell ref="F3457:I3457"/>
    <mergeCell ref="D3458:E3458"/>
    <mergeCell ref="F3458:I3458"/>
    <mergeCell ref="O3458:P3458"/>
    <mergeCell ref="F3460:G3460"/>
    <mergeCell ref="L3460:N3460"/>
    <mergeCell ref="O3460:Q3460"/>
    <mergeCell ref="C3453:D3453"/>
    <mergeCell ref="D3455:E3455"/>
    <mergeCell ref="F3455:G3455"/>
    <mergeCell ref="H3455:I3455"/>
    <mergeCell ref="D3456:E3456"/>
    <mergeCell ref="F3456:G3456"/>
    <mergeCell ref="H3456:I3456"/>
    <mergeCell ref="D3442:E3442"/>
    <mergeCell ref="F3442:I3442"/>
    <mergeCell ref="D3443:E3443"/>
    <mergeCell ref="F3443:I3443"/>
    <mergeCell ref="O3443:P3443"/>
    <mergeCell ref="F3445:G3445"/>
    <mergeCell ref="L3445:N3445"/>
    <mergeCell ref="O3445:Q3445"/>
    <mergeCell ref="C3438:D3438"/>
    <mergeCell ref="D3440:E3440"/>
    <mergeCell ref="F3440:G3440"/>
    <mergeCell ref="H3440:I3440"/>
    <mergeCell ref="D3441:E3441"/>
    <mergeCell ref="F3441:G3441"/>
    <mergeCell ref="H3441:I3441"/>
    <mergeCell ref="D3427:E3427"/>
    <mergeCell ref="F3427:I3427"/>
    <mergeCell ref="D3428:E3428"/>
    <mergeCell ref="F3428:I3428"/>
    <mergeCell ref="O3428:P3428"/>
    <mergeCell ref="F3430:G3430"/>
    <mergeCell ref="L3430:N3430"/>
    <mergeCell ref="O3430:Q3430"/>
    <mergeCell ref="C3423:D3423"/>
    <mergeCell ref="D3425:E3425"/>
    <mergeCell ref="F3425:G3425"/>
    <mergeCell ref="H3425:I3425"/>
    <mergeCell ref="D3426:E3426"/>
    <mergeCell ref="F3426:G3426"/>
    <mergeCell ref="H3426:I3426"/>
    <mergeCell ref="D3412:E3412"/>
    <mergeCell ref="F3412:I3412"/>
    <mergeCell ref="D3413:E3413"/>
    <mergeCell ref="F3413:I3413"/>
    <mergeCell ref="O3413:P3413"/>
    <mergeCell ref="F3415:G3415"/>
    <mergeCell ref="L3415:N3415"/>
    <mergeCell ref="O3415:Q3415"/>
    <mergeCell ref="C3408:D3408"/>
    <mergeCell ref="D3410:E3410"/>
    <mergeCell ref="F3410:G3410"/>
    <mergeCell ref="H3410:I3410"/>
    <mergeCell ref="D3411:E3411"/>
    <mergeCell ref="F3411:G3411"/>
    <mergeCell ref="H3411:I3411"/>
    <mergeCell ref="D3397:E3397"/>
    <mergeCell ref="F3397:I3397"/>
    <mergeCell ref="D3398:E3398"/>
    <mergeCell ref="F3398:I3398"/>
    <mergeCell ref="O3398:P3398"/>
    <mergeCell ref="F3400:G3400"/>
    <mergeCell ref="L3400:N3400"/>
    <mergeCell ref="O3400:Q3400"/>
    <mergeCell ref="C3393:D3393"/>
    <mergeCell ref="D3395:E3395"/>
    <mergeCell ref="F3395:G3395"/>
    <mergeCell ref="H3395:I3395"/>
    <mergeCell ref="D3396:E3396"/>
    <mergeCell ref="F3396:G3396"/>
    <mergeCell ref="H3396:I3396"/>
    <mergeCell ref="D3382:E3382"/>
    <mergeCell ref="F3382:I3382"/>
    <mergeCell ref="D3383:E3383"/>
    <mergeCell ref="F3383:I3383"/>
    <mergeCell ref="O3383:P3383"/>
    <mergeCell ref="F3385:G3385"/>
    <mergeCell ref="L3385:N3385"/>
    <mergeCell ref="O3385:Q3385"/>
    <mergeCell ref="C3378:D3378"/>
    <mergeCell ref="D3380:E3380"/>
    <mergeCell ref="F3380:G3380"/>
    <mergeCell ref="H3380:I3380"/>
    <mergeCell ref="D3381:E3381"/>
    <mergeCell ref="F3381:G3381"/>
    <mergeCell ref="H3381:I3381"/>
    <mergeCell ref="D3367:E3367"/>
    <mergeCell ref="F3367:I3367"/>
    <mergeCell ref="D3368:E3368"/>
    <mergeCell ref="F3368:I3368"/>
    <mergeCell ref="O3368:P3368"/>
    <mergeCell ref="F3370:G3370"/>
    <mergeCell ref="L3370:N3370"/>
    <mergeCell ref="O3370:Q3370"/>
    <mergeCell ref="C3363:D3363"/>
    <mergeCell ref="D3365:E3365"/>
    <mergeCell ref="F3365:G3365"/>
    <mergeCell ref="H3365:I3365"/>
    <mergeCell ref="D3366:E3366"/>
    <mergeCell ref="F3366:G3366"/>
    <mergeCell ref="H3366:I3366"/>
    <mergeCell ref="D3352:E3352"/>
    <mergeCell ref="F3352:I3352"/>
    <mergeCell ref="D3353:E3353"/>
    <mergeCell ref="F3353:I3353"/>
    <mergeCell ref="O3353:P3353"/>
    <mergeCell ref="F3355:G3355"/>
    <mergeCell ref="L3355:N3355"/>
    <mergeCell ref="O3355:Q3355"/>
    <mergeCell ref="C3348:D3348"/>
    <mergeCell ref="D3350:E3350"/>
    <mergeCell ref="F3350:G3350"/>
    <mergeCell ref="H3350:I3350"/>
    <mergeCell ref="D3351:E3351"/>
    <mergeCell ref="F3351:G3351"/>
    <mergeCell ref="H3351:I3351"/>
    <mergeCell ref="D3337:E3337"/>
    <mergeCell ref="F3337:I3337"/>
    <mergeCell ref="D3338:E3338"/>
    <mergeCell ref="F3338:I3338"/>
    <mergeCell ref="O3338:P3338"/>
    <mergeCell ref="F3340:G3340"/>
    <mergeCell ref="L3340:N3340"/>
    <mergeCell ref="O3340:Q3340"/>
    <mergeCell ref="C3333:D3333"/>
    <mergeCell ref="D3335:E3335"/>
    <mergeCell ref="F3335:G3335"/>
    <mergeCell ref="H3335:I3335"/>
    <mergeCell ref="D3336:E3336"/>
    <mergeCell ref="F3336:G3336"/>
    <mergeCell ref="H3336:I3336"/>
    <mergeCell ref="D3322:E3322"/>
    <mergeCell ref="F3322:I3322"/>
    <mergeCell ref="D3323:E3323"/>
    <mergeCell ref="F3323:I3323"/>
    <mergeCell ref="O3323:P3323"/>
    <mergeCell ref="F3325:G3325"/>
    <mergeCell ref="L3325:N3325"/>
    <mergeCell ref="O3325:Q3325"/>
    <mergeCell ref="C3318:D3318"/>
    <mergeCell ref="D3320:E3320"/>
    <mergeCell ref="F3320:G3320"/>
    <mergeCell ref="H3320:I3320"/>
    <mergeCell ref="D3321:E3321"/>
    <mergeCell ref="F3321:G3321"/>
    <mergeCell ref="H3321:I3321"/>
    <mergeCell ref="D3307:E3307"/>
    <mergeCell ref="F3307:I3307"/>
    <mergeCell ref="D3308:E3308"/>
    <mergeCell ref="F3308:I3308"/>
    <mergeCell ref="O3308:P3308"/>
    <mergeCell ref="F3310:G3310"/>
    <mergeCell ref="L3310:N3310"/>
    <mergeCell ref="O3310:Q3310"/>
    <mergeCell ref="C3303:D3303"/>
    <mergeCell ref="D3305:E3305"/>
    <mergeCell ref="F3305:G3305"/>
    <mergeCell ref="H3305:I3305"/>
    <mergeCell ref="D3306:E3306"/>
    <mergeCell ref="F3306:G3306"/>
    <mergeCell ref="H3306:I3306"/>
    <mergeCell ref="D3292:E3292"/>
    <mergeCell ref="F3292:I3292"/>
    <mergeCell ref="D3293:E3293"/>
    <mergeCell ref="F3293:I3293"/>
    <mergeCell ref="O3293:P3293"/>
    <mergeCell ref="F3295:G3295"/>
    <mergeCell ref="L3295:N3295"/>
    <mergeCell ref="O3295:Q3295"/>
    <mergeCell ref="C3288:D3288"/>
    <mergeCell ref="D3290:E3290"/>
    <mergeCell ref="F3290:G3290"/>
    <mergeCell ref="H3290:I3290"/>
    <mergeCell ref="D3291:E3291"/>
    <mergeCell ref="F3291:G3291"/>
    <mergeCell ref="H3291:I3291"/>
    <mergeCell ref="D3277:E3277"/>
    <mergeCell ref="F3277:I3277"/>
    <mergeCell ref="D3278:E3278"/>
    <mergeCell ref="F3278:I3278"/>
    <mergeCell ref="O3278:P3278"/>
    <mergeCell ref="F3280:G3280"/>
    <mergeCell ref="L3280:N3280"/>
    <mergeCell ref="O3280:Q3280"/>
    <mergeCell ref="C3273:D3273"/>
    <mergeCell ref="D3275:E3275"/>
    <mergeCell ref="F3275:G3275"/>
    <mergeCell ref="H3275:I3275"/>
    <mergeCell ref="D3276:E3276"/>
    <mergeCell ref="F3276:G3276"/>
    <mergeCell ref="H3276:I3276"/>
    <mergeCell ref="D3262:E3262"/>
    <mergeCell ref="F3262:I3262"/>
    <mergeCell ref="D3263:E3263"/>
    <mergeCell ref="F3263:I3263"/>
    <mergeCell ref="O3263:P3263"/>
    <mergeCell ref="F3265:G3265"/>
    <mergeCell ref="L3265:N3265"/>
    <mergeCell ref="O3265:Q3265"/>
    <mergeCell ref="C3258:D3258"/>
    <mergeCell ref="D3260:E3260"/>
    <mergeCell ref="F3260:G3260"/>
    <mergeCell ref="H3260:I3260"/>
    <mergeCell ref="D3261:E3261"/>
    <mergeCell ref="F3261:G3261"/>
    <mergeCell ref="H3261:I3261"/>
    <mergeCell ref="D3247:E3247"/>
    <mergeCell ref="F3247:I3247"/>
    <mergeCell ref="D3248:E3248"/>
    <mergeCell ref="F3248:I3248"/>
    <mergeCell ref="O3248:P3248"/>
    <mergeCell ref="F3250:G3250"/>
    <mergeCell ref="L3250:N3250"/>
    <mergeCell ref="O3250:Q3250"/>
    <mergeCell ref="C3243:D3243"/>
    <mergeCell ref="D3245:E3245"/>
    <mergeCell ref="F3245:G3245"/>
    <mergeCell ref="H3245:I3245"/>
    <mergeCell ref="D3246:E3246"/>
    <mergeCell ref="F3246:G3246"/>
    <mergeCell ref="H3246:I3246"/>
    <mergeCell ref="D3232:E3232"/>
    <mergeCell ref="F3232:I3232"/>
    <mergeCell ref="D3233:E3233"/>
    <mergeCell ref="F3233:I3233"/>
    <mergeCell ref="O3233:P3233"/>
    <mergeCell ref="F3235:G3235"/>
    <mergeCell ref="L3235:N3235"/>
    <mergeCell ref="O3235:Q3235"/>
    <mergeCell ref="C3228:D3228"/>
    <mergeCell ref="D3230:E3230"/>
    <mergeCell ref="F3230:G3230"/>
    <mergeCell ref="H3230:I3230"/>
    <mergeCell ref="D3231:E3231"/>
    <mergeCell ref="F3231:G3231"/>
    <mergeCell ref="H3231:I3231"/>
    <mergeCell ref="D3217:E3217"/>
    <mergeCell ref="F3217:I3217"/>
    <mergeCell ref="D3218:E3218"/>
    <mergeCell ref="F3218:I3218"/>
    <mergeCell ref="O3218:P3218"/>
    <mergeCell ref="F3220:G3220"/>
    <mergeCell ref="L3220:N3220"/>
    <mergeCell ref="O3220:Q3220"/>
    <mergeCell ref="C3213:D3213"/>
    <mergeCell ref="D3215:E3215"/>
    <mergeCell ref="F3215:G3215"/>
    <mergeCell ref="H3215:I3215"/>
    <mergeCell ref="D3216:E3216"/>
    <mergeCell ref="F3216:G3216"/>
    <mergeCell ref="H3216:I3216"/>
    <mergeCell ref="D3202:E3202"/>
    <mergeCell ref="F3202:I3202"/>
    <mergeCell ref="D3203:E3203"/>
    <mergeCell ref="F3203:I3203"/>
    <mergeCell ref="O3203:P3203"/>
    <mergeCell ref="F3205:G3205"/>
    <mergeCell ref="L3205:N3205"/>
    <mergeCell ref="O3205:Q3205"/>
    <mergeCell ref="C3198:D3198"/>
    <mergeCell ref="D3200:E3200"/>
    <mergeCell ref="F3200:G3200"/>
    <mergeCell ref="H3200:I3200"/>
    <mergeCell ref="D3201:E3201"/>
    <mergeCell ref="F3201:G3201"/>
    <mergeCell ref="H3201:I3201"/>
    <mergeCell ref="D3187:E3187"/>
    <mergeCell ref="F3187:I3187"/>
    <mergeCell ref="D3188:E3188"/>
    <mergeCell ref="F3188:I3188"/>
    <mergeCell ref="O3188:P3188"/>
    <mergeCell ref="F3190:G3190"/>
    <mergeCell ref="L3190:N3190"/>
    <mergeCell ref="O3190:Q3190"/>
    <mergeCell ref="C3183:D3183"/>
    <mergeCell ref="D3185:E3185"/>
    <mergeCell ref="F3185:G3185"/>
    <mergeCell ref="H3185:I3185"/>
    <mergeCell ref="D3186:E3186"/>
    <mergeCell ref="F3186:G3186"/>
    <mergeCell ref="H3186:I3186"/>
    <mergeCell ref="D3172:E3172"/>
    <mergeCell ref="F3172:I3172"/>
    <mergeCell ref="D3173:E3173"/>
    <mergeCell ref="F3173:I3173"/>
    <mergeCell ref="O3173:P3173"/>
    <mergeCell ref="F3175:G3175"/>
    <mergeCell ref="L3175:N3175"/>
    <mergeCell ref="O3175:Q3175"/>
    <mergeCell ref="C3168:D3168"/>
    <mergeCell ref="D3170:E3170"/>
    <mergeCell ref="F3170:G3170"/>
    <mergeCell ref="H3170:I3170"/>
    <mergeCell ref="D3171:E3171"/>
    <mergeCell ref="F3171:G3171"/>
    <mergeCell ref="H3171:I3171"/>
    <mergeCell ref="D3157:E3157"/>
    <mergeCell ref="F3157:I3157"/>
    <mergeCell ref="D3158:E3158"/>
    <mergeCell ref="F3158:I3158"/>
    <mergeCell ref="O3158:P3158"/>
    <mergeCell ref="F3160:G3160"/>
    <mergeCell ref="L3160:N3160"/>
    <mergeCell ref="O3160:Q3160"/>
    <mergeCell ref="C3153:D3153"/>
    <mergeCell ref="D3155:E3155"/>
    <mergeCell ref="F3155:G3155"/>
    <mergeCell ref="H3155:I3155"/>
    <mergeCell ref="D3156:E3156"/>
    <mergeCell ref="F3156:G3156"/>
    <mergeCell ref="H3156:I3156"/>
    <mergeCell ref="D3142:E3142"/>
    <mergeCell ref="F3142:I3142"/>
    <mergeCell ref="D3143:E3143"/>
    <mergeCell ref="F3143:I3143"/>
    <mergeCell ref="O3143:P3143"/>
    <mergeCell ref="F3145:G3145"/>
    <mergeCell ref="L3145:N3145"/>
    <mergeCell ref="O3145:Q3145"/>
    <mergeCell ref="C3138:D3138"/>
    <mergeCell ref="D3140:E3140"/>
    <mergeCell ref="F3140:G3140"/>
    <mergeCell ref="H3140:I3140"/>
    <mergeCell ref="D3141:E3141"/>
    <mergeCell ref="F3141:G3141"/>
    <mergeCell ref="H3141:I3141"/>
    <mergeCell ref="D3127:E3127"/>
    <mergeCell ref="F3127:I3127"/>
    <mergeCell ref="D3128:E3128"/>
    <mergeCell ref="F3128:I3128"/>
    <mergeCell ref="O3128:P3128"/>
    <mergeCell ref="F3130:G3130"/>
    <mergeCell ref="L3130:N3130"/>
    <mergeCell ref="O3130:Q3130"/>
    <mergeCell ref="C3123:D3123"/>
    <mergeCell ref="D3125:E3125"/>
    <mergeCell ref="F3125:G3125"/>
    <mergeCell ref="H3125:I3125"/>
    <mergeCell ref="D3126:E3126"/>
    <mergeCell ref="F3126:G3126"/>
    <mergeCell ref="H3126:I3126"/>
    <mergeCell ref="D3112:E3112"/>
    <mergeCell ref="F3112:I3112"/>
    <mergeCell ref="D3113:E3113"/>
    <mergeCell ref="F3113:I3113"/>
    <mergeCell ref="O3113:P3113"/>
    <mergeCell ref="F3115:G3115"/>
    <mergeCell ref="L3115:N3115"/>
    <mergeCell ref="O3115:Q3115"/>
    <mergeCell ref="C3108:D3108"/>
    <mergeCell ref="D3110:E3110"/>
    <mergeCell ref="F3110:G3110"/>
    <mergeCell ref="H3110:I3110"/>
    <mergeCell ref="D3111:E3111"/>
    <mergeCell ref="F3111:G3111"/>
    <mergeCell ref="H3111:I3111"/>
    <mergeCell ref="D3097:E3097"/>
    <mergeCell ref="F3097:I3097"/>
    <mergeCell ref="D3098:E3098"/>
    <mergeCell ref="F3098:I3098"/>
    <mergeCell ref="O3098:P3098"/>
    <mergeCell ref="F3100:G3100"/>
    <mergeCell ref="L3100:N3100"/>
    <mergeCell ref="O3100:Q3100"/>
    <mergeCell ref="C3093:D3093"/>
    <mergeCell ref="D3095:E3095"/>
    <mergeCell ref="F3095:G3095"/>
    <mergeCell ref="H3095:I3095"/>
    <mergeCell ref="D3096:E3096"/>
    <mergeCell ref="F3096:G3096"/>
    <mergeCell ref="H3096:I3096"/>
    <mergeCell ref="D3082:E3082"/>
    <mergeCell ref="F3082:I3082"/>
    <mergeCell ref="D3083:E3083"/>
    <mergeCell ref="F3083:I3083"/>
    <mergeCell ref="O3083:P3083"/>
    <mergeCell ref="F3085:G3085"/>
    <mergeCell ref="L3085:N3085"/>
    <mergeCell ref="O3085:Q3085"/>
    <mergeCell ref="C3078:D3078"/>
    <mergeCell ref="D3080:E3080"/>
    <mergeCell ref="F3080:G3080"/>
    <mergeCell ref="H3080:I3080"/>
    <mergeCell ref="D3081:E3081"/>
    <mergeCell ref="F3081:G3081"/>
    <mergeCell ref="H3081:I3081"/>
    <mergeCell ref="D3067:E3067"/>
    <mergeCell ref="F3067:I3067"/>
    <mergeCell ref="D3068:E3068"/>
    <mergeCell ref="F3068:I3068"/>
    <mergeCell ref="O3068:P3068"/>
    <mergeCell ref="F3070:G3070"/>
    <mergeCell ref="L3070:N3070"/>
    <mergeCell ref="O3070:Q3070"/>
    <mergeCell ref="C3063:D3063"/>
    <mergeCell ref="D3065:E3065"/>
    <mergeCell ref="F3065:G3065"/>
    <mergeCell ref="H3065:I3065"/>
    <mergeCell ref="D3066:E3066"/>
    <mergeCell ref="F3066:G3066"/>
    <mergeCell ref="H3066:I3066"/>
    <mergeCell ref="D3052:E3052"/>
    <mergeCell ref="F3052:I3052"/>
    <mergeCell ref="D3053:E3053"/>
    <mergeCell ref="F3053:I3053"/>
    <mergeCell ref="O3053:P3053"/>
    <mergeCell ref="F3055:G3055"/>
    <mergeCell ref="L3055:N3055"/>
    <mergeCell ref="O3055:Q3055"/>
    <mergeCell ref="C3048:D3048"/>
    <mergeCell ref="D3050:E3050"/>
    <mergeCell ref="F3050:G3050"/>
    <mergeCell ref="H3050:I3050"/>
    <mergeCell ref="D3051:E3051"/>
    <mergeCell ref="F3051:G3051"/>
    <mergeCell ref="H3051:I3051"/>
    <mergeCell ref="D3037:E3037"/>
    <mergeCell ref="F3037:I3037"/>
    <mergeCell ref="D3038:E3038"/>
    <mergeCell ref="F3038:I3038"/>
    <mergeCell ref="O3038:P3038"/>
    <mergeCell ref="F3040:G3040"/>
    <mergeCell ref="L3040:N3040"/>
    <mergeCell ref="O3040:Q3040"/>
    <mergeCell ref="C3033:D3033"/>
    <mergeCell ref="D3035:E3035"/>
    <mergeCell ref="F3035:G3035"/>
    <mergeCell ref="H3035:I3035"/>
    <mergeCell ref="D3036:E3036"/>
    <mergeCell ref="F3036:G3036"/>
    <mergeCell ref="H3036:I3036"/>
    <mergeCell ref="D3022:E3022"/>
    <mergeCell ref="F3022:I3022"/>
    <mergeCell ref="D3023:E3023"/>
    <mergeCell ref="F3023:I3023"/>
    <mergeCell ref="O3023:P3023"/>
    <mergeCell ref="F3025:G3025"/>
    <mergeCell ref="L3025:N3025"/>
    <mergeCell ref="O3025:Q3025"/>
    <mergeCell ref="C3018:D3018"/>
    <mergeCell ref="D3020:E3020"/>
    <mergeCell ref="F3020:G3020"/>
    <mergeCell ref="H3020:I3020"/>
    <mergeCell ref="D3021:E3021"/>
    <mergeCell ref="F3021:G3021"/>
    <mergeCell ref="H3021:I3021"/>
    <mergeCell ref="D3007:E3007"/>
    <mergeCell ref="F3007:I3007"/>
    <mergeCell ref="D3008:E3008"/>
    <mergeCell ref="F3008:I3008"/>
    <mergeCell ref="O3008:P3008"/>
    <mergeCell ref="F3010:G3010"/>
    <mergeCell ref="L3010:N3010"/>
    <mergeCell ref="O3010:Q3010"/>
    <mergeCell ref="C3003:D3003"/>
    <mergeCell ref="D3005:E3005"/>
    <mergeCell ref="F3005:G3005"/>
    <mergeCell ref="H3005:I3005"/>
    <mergeCell ref="D3006:E3006"/>
    <mergeCell ref="F3006:G3006"/>
    <mergeCell ref="H3006:I3006"/>
    <mergeCell ref="D2992:E2992"/>
    <mergeCell ref="F2992:I2992"/>
    <mergeCell ref="D2993:E2993"/>
    <mergeCell ref="F2993:I2993"/>
    <mergeCell ref="O2993:P2993"/>
    <mergeCell ref="F2995:G2995"/>
    <mergeCell ref="L2995:N2995"/>
    <mergeCell ref="O2995:Q2995"/>
    <mergeCell ref="C2988:D2988"/>
    <mergeCell ref="D2990:E2990"/>
    <mergeCell ref="F2990:G2990"/>
    <mergeCell ref="H2990:I2990"/>
    <mergeCell ref="D2991:E2991"/>
    <mergeCell ref="F2991:G2991"/>
    <mergeCell ref="H2991:I2991"/>
    <mergeCell ref="D2977:E2977"/>
    <mergeCell ref="F2977:I2977"/>
    <mergeCell ref="D2978:E2978"/>
    <mergeCell ref="F2978:I2978"/>
    <mergeCell ref="O2978:P2978"/>
    <mergeCell ref="F2980:G2980"/>
    <mergeCell ref="L2980:N2980"/>
    <mergeCell ref="O2980:Q2980"/>
    <mergeCell ref="C2973:D2973"/>
    <mergeCell ref="D2975:E2975"/>
    <mergeCell ref="F2975:G2975"/>
    <mergeCell ref="H2975:I2975"/>
    <mergeCell ref="D2976:E2976"/>
    <mergeCell ref="F2976:G2976"/>
    <mergeCell ref="H2976:I2976"/>
    <mergeCell ref="D2962:E2962"/>
    <mergeCell ref="F2962:I2962"/>
    <mergeCell ref="D2963:E2963"/>
    <mergeCell ref="F2963:I2963"/>
    <mergeCell ref="O2963:P2963"/>
    <mergeCell ref="F2965:G2965"/>
    <mergeCell ref="L2965:N2965"/>
    <mergeCell ref="O2965:Q2965"/>
    <mergeCell ref="C2958:D2958"/>
    <mergeCell ref="D2960:E2960"/>
    <mergeCell ref="F2960:G2960"/>
    <mergeCell ref="H2960:I2960"/>
    <mergeCell ref="D2961:E2961"/>
    <mergeCell ref="F2961:G2961"/>
    <mergeCell ref="H2961:I2961"/>
    <mergeCell ref="D2947:E2947"/>
    <mergeCell ref="F2947:I2947"/>
    <mergeCell ref="D2948:E2948"/>
    <mergeCell ref="F2948:I2948"/>
    <mergeCell ref="O2948:P2948"/>
    <mergeCell ref="F2950:G2950"/>
    <mergeCell ref="L2950:N2950"/>
    <mergeCell ref="O2950:Q2950"/>
    <mergeCell ref="C2943:D2943"/>
    <mergeCell ref="D2945:E2945"/>
    <mergeCell ref="F2945:G2945"/>
    <mergeCell ref="H2945:I2945"/>
    <mergeCell ref="D2946:E2946"/>
    <mergeCell ref="F2946:G2946"/>
    <mergeCell ref="H2946:I2946"/>
    <mergeCell ref="D2932:E2932"/>
    <mergeCell ref="F2932:I2932"/>
    <mergeCell ref="D2933:E2933"/>
    <mergeCell ref="F2933:I2933"/>
    <mergeCell ref="O2933:P2933"/>
    <mergeCell ref="F2935:G2935"/>
    <mergeCell ref="L2935:N2935"/>
    <mergeCell ref="O2935:Q2935"/>
    <mergeCell ref="C2928:D2928"/>
    <mergeCell ref="D2930:E2930"/>
    <mergeCell ref="F2930:G2930"/>
    <mergeCell ref="H2930:I2930"/>
    <mergeCell ref="D2931:E2931"/>
    <mergeCell ref="F2931:G2931"/>
    <mergeCell ref="H2931:I2931"/>
    <mergeCell ref="D2917:E2917"/>
    <mergeCell ref="F2917:I2917"/>
    <mergeCell ref="D2918:E2918"/>
    <mergeCell ref="F2918:I2918"/>
    <mergeCell ref="O2918:P2918"/>
    <mergeCell ref="F2920:G2920"/>
    <mergeCell ref="L2920:N2920"/>
    <mergeCell ref="O2920:Q2920"/>
    <mergeCell ref="C2913:D2913"/>
    <mergeCell ref="D2915:E2915"/>
    <mergeCell ref="F2915:G2915"/>
    <mergeCell ref="H2915:I2915"/>
    <mergeCell ref="D2916:E2916"/>
    <mergeCell ref="F2916:G2916"/>
    <mergeCell ref="H2916:I2916"/>
    <mergeCell ref="D2902:E2902"/>
    <mergeCell ref="F2902:I2902"/>
    <mergeCell ref="D2903:E2903"/>
    <mergeCell ref="F2903:I2903"/>
    <mergeCell ref="O2903:P2903"/>
    <mergeCell ref="F2905:G2905"/>
    <mergeCell ref="L2905:N2905"/>
    <mergeCell ref="O2905:Q2905"/>
    <mergeCell ref="C2898:D2898"/>
    <mergeCell ref="D2900:E2900"/>
    <mergeCell ref="F2900:G2900"/>
    <mergeCell ref="H2900:I2900"/>
    <mergeCell ref="D2901:E2901"/>
    <mergeCell ref="F2901:G2901"/>
    <mergeCell ref="H2901:I2901"/>
    <mergeCell ref="D2887:E2887"/>
    <mergeCell ref="F2887:I2887"/>
    <mergeCell ref="D2888:E2888"/>
    <mergeCell ref="F2888:I2888"/>
    <mergeCell ref="O2888:P2888"/>
    <mergeCell ref="F2890:G2890"/>
    <mergeCell ref="L2890:N2890"/>
    <mergeCell ref="O2890:Q2890"/>
    <mergeCell ref="C2883:D2883"/>
    <mergeCell ref="D2885:E2885"/>
    <mergeCell ref="F2885:G2885"/>
    <mergeCell ref="H2885:I2885"/>
    <mergeCell ref="D2886:E2886"/>
    <mergeCell ref="F2886:G2886"/>
    <mergeCell ref="H2886:I2886"/>
    <mergeCell ref="D2872:E2872"/>
    <mergeCell ref="F2872:I2872"/>
    <mergeCell ref="D2873:E2873"/>
    <mergeCell ref="F2873:I2873"/>
    <mergeCell ref="O2873:P2873"/>
    <mergeCell ref="F2875:G2875"/>
    <mergeCell ref="L2875:N2875"/>
    <mergeCell ref="O2875:Q2875"/>
    <mergeCell ref="C2868:D2868"/>
    <mergeCell ref="D2870:E2870"/>
    <mergeCell ref="F2870:G2870"/>
    <mergeCell ref="H2870:I2870"/>
    <mergeCell ref="D2871:E2871"/>
    <mergeCell ref="F2871:G2871"/>
    <mergeCell ref="H2871:I2871"/>
    <mergeCell ref="D2857:E2857"/>
    <mergeCell ref="F2857:I2857"/>
    <mergeCell ref="D2858:E2858"/>
    <mergeCell ref="F2858:I2858"/>
    <mergeCell ref="O2858:P2858"/>
    <mergeCell ref="F2860:G2860"/>
    <mergeCell ref="L2860:N2860"/>
    <mergeCell ref="O2860:Q2860"/>
    <mergeCell ref="C2853:D2853"/>
    <mergeCell ref="D2855:E2855"/>
    <mergeCell ref="F2855:G2855"/>
    <mergeCell ref="H2855:I2855"/>
    <mergeCell ref="D2856:E2856"/>
    <mergeCell ref="F2856:G2856"/>
    <mergeCell ref="H2856:I2856"/>
    <mergeCell ref="D2842:E2842"/>
    <mergeCell ref="F2842:I2842"/>
    <mergeCell ref="D2843:E2843"/>
    <mergeCell ref="F2843:I2843"/>
    <mergeCell ref="O2843:P2843"/>
    <mergeCell ref="F2845:G2845"/>
    <mergeCell ref="L2845:N2845"/>
    <mergeCell ref="O2845:Q2845"/>
    <mergeCell ref="C2838:D2838"/>
    <mergeCell ref="D2840:E2840"/>
    <mergeCell ref="F2840:G2840"/>
    <mergeCell ref="H2840:I2840"/>
    <mergeCell ref="D2841:E2841"/>
    <mergeCell ref="F2841:G2841"/>
    <mergeCell ref="H2841:I2841"/>
    <mergeCell ref="D2827:E2827"/>
    <mergeCell ref="F2827:I2827"/>
    <mergeCell ref="D2828:E2828"/>
    <mergeCell ref="F2828:I2828"/>
    <mergeCell ref="O2828:P2828"/>
    <mergeCell ref="F2830:G2830"/>
    <mergeCell ref="L2830:N2830"/>
    <mergeCell ref="O2830:Q2830"/>
    <mergeCell ref="C2823:D2823"/>
    <mergeCell ref="D2825:E2825"/>
    <mergeCell ref="F2825:G2825"/>
    <mergeCell ref="H2825:I2825"/>
    <mergeCell ref="D2826:E2826"/>
    <mergeCell ref="F2826:G2826"/>
    <mergeCell ref="H2826:I2826"/>
    <mergeCell ref="D2812:E2812"/>
    <mergeCell ref="F2812:I2812"/>
    <mergeCell ref="D2813:E2813"/>
    <mergeCell ref="F2813:I2813"/>
    <mergeCell ref="O2813:P2813"/>
    <mergeCell ref="F2815:G2815"/>
    <mergeCell ref="L2815:N2815"/>
    <mergeCell ref="O2815:Q2815"/>
    <mergeCell ref="C2808:D2808"/>
    <mergeCell ref="D2810:E2810"/>
    <mergeCell ref="F2810:G2810"/>
    <mergeCell ref="H2810:I2810"/>
    <mergeCell ref="D2811:E2811"/>
    <mergeCell ref="F2811:G2811"/>
    <mergeCell ref="H2811:I2811"/>
    <mergeCell ref="D2797:E2797"/>
    <mergeCell ref="F2797:I2797"/>
    <mergeCell ref="D2798:E2798"/>
    <mergeCell ref="F2798:I2798"/>
    <mergeCell ref="O2798:P2798"/>
    <mergeCell ref="F2800:G2800"/>
    <mergeCell ref="L2800:N2800"/>
    <mergeCell ref="O2800:Q2800"/>
    <mergeCell ref="C2793:D2793"/>
    <mergeCell ref="D2795:E2795"/>
    <mergeCell ref="F2795:G2795"/>
    <mergeCell ref="H2795:I2795"/>
    <mergeCell ref="D2796:E2796"/>
    <mergeCell ref="F2796:G2796"/>
    <mergeCell ref="H2796:I2796"/>
    <mergeCell ref="D2782:E2782"/>
    <mergeCell ref="F2782:I2782"/>
    <mergeCell ref="D2783:E2783"/>
    <mergeCell ref="F2783:I2783"/>
    <mergeCell ref="O2783:P2783"/>
    <mergeCell ref="F2785:G2785"/>
    <mergeCell ref="L2785:N2785"/>
    <mergeCell ref="O2785:Q2785"/>
    <mergeCell ref="C2778:D2778"/>
    <mergeCell ref="D2780:E2780"/>
    <mergeCell ref="F2780:G2780"/>
    <mergeCell ref="H2780:I2780"/>
    <mergeCell ref="D2781:E2781"/>
    <mergeCell ref="F2781:G2781"/>
    <mergeCell ref="H2781:I2781"/>
    <mergeCell ref="D2767:E2767"/>
    <mergeCell ref="F2767:I2767"/>
    <mergeCell ref="D2768:E2768"/>
    <mergeCell ref="F2768:I2768"/>
    <mergeCell ref="O2768:P2768"/>
    <mergeCell ref="F2770:G2770"/>
    <mergeCell ref="L2770:N2770"/>
    <mergeCell ref="O2770:Q2770"/>
    <mergeCell ref="C2763:D2763"/>
    <mergeCell ref="D2765:E2765"/>
    <mergeCell ref="F2765:G2765"/>
    <mergeCell ref="H2765:I2765"/>
    <mergeCell ref="D2766:E2766"/>
    <mergeCell ref="F2766:G2766"/>
    <mergeCell ref="H2766:I2766"/>
    <mergeCell ref="D2752:E2752"/>
    <mergeCell ref="F2752:I2752"/>
    <mergeCell ref="D2753:E2753"/>
    <mergeCell ref="F2753:I2753"/>
    <mergeCell ref="O2753:P2753"/>
    <mergeCell ref="F2755:G2755"/>
    <mergeCell ref="L2755:N2755"/>
    <mergeCell ref="O2755:Q2755"/>
    <mergeCell ref="C2748:D2748"/>
    <mergeCell ref="D2750:E2750"/>
    <mergeCell ref="F2750:G2750"/>
    <mergeCell ref="H2750:I2750"/>
    <mergeCell ref="D2751:E2751"/>
    <mergeCell ref="F2751:G2751"/>
    <mergeCell ref="H2751:I2751"/>
    <mergeCell ref="D2737:E2737"/>
    <mergeCell ref="F2737:I2737"/>
    <mergeCell ref="D2738:E2738"/>
    <mergeCell ref="F2738:I2738"/>
    <mergeCell ref="O2738:P2738"/>
    <mergeCell ref="F2740:G2740"/>
    <mergeCell ref="L2740:N2740"/>
    <mergeCell ref="O2740:Q2740"/>
    <mergeCell ref="C2733:D2733"/>
    <mergeCell ref="D2735:E2735"/>
    <mergeCell ref="F2735:G2735"/>
    <mergeCell ref="H2735:I2735"/>
    <mergeCell ref="D2736:E2736"/>
    <mergeCell ref="F2736:G2736"/>
    <mergeCell ref="H2736:I2736"/>
    <mergeCell ref="D2722:E2722"/>
    <mergeCell ref="F2722:I2722"/>
    <mergeCell ref="D2723:E2723"/>
    <mergeCell ref="F2723:I2723"/>
    <mergeCell ref="O2723:P2723"/>
    <mergeCell ref="F2725:G2725"/>
    <mergeCell ref="L2725:N2725"/>
    <mergeCell ref="O2725:Q2725"/>
    <mergeCell ref="C2718:D2718"/>
    <mergeCell ref="D2720:E2720"/>
    <mergeCell ref="F2720:G2720"/>
    <mergeCell ref="H2720:I2720"/>
    <mergeCell ref="D2721:E2721"/>
    <mergeCell ref="F2721:G2721"/>
    <mergeCell ref="H2721:I2721"/>
    <mergeCell ref="D2707:E2707"/>
    <mergeCell ref="F2707:I2707"/>
    <mergeCell ref="D2708:E2708"/>
    <mergeCell ref="F2708:I2708"/>
    <mergeCell ref="O2708:P2708"/>
    <mergeCell ref="F2710:G2710"/>
    <mergeCell ref="L2710:N2710"/>
    <mergeCell ref="O2710:Q2710"/>
    <mergeCell ref="C2703:D2703"/>
    <mergeCell ref="D2705:E2705"/>
    <mergeCell ref="F2705:G2705"/>
    <mergeCell ref="H2705:I2705"/>
    <mergeCell ref="D2706:E2706"/>
    <mergeCell ref="F2706:G2706"/>
    <mergeCell ref="H2706:I2706"/>
    <mergeCell ref="D2692:E2692"/>
    <mergeCell ref="F2692:I2692"/>
    <mergeCell ref="D2693:E2693"/>
    <mergeCell ref="F2693:I2693"/>
    <mergeCell ref="O2693:P2693"/>
    <mergeCell ref="F2695:G2695"/>
    <mergeCell ref="L2695:N2695"/>
    <mergeCell ref="O2695:Q2695"/>
    <mergeCell ref="C2688:D2688"/>
    <mergeCell ref="D2690:E2690"/>
    <mergeCell ref="F2690:G2690"/>
    <mergeCell ref="H2690:I2690"/>
    <mergeCell ref="D2691:E2691"/>
    <mergeCell ref="F2691:G2691"/>
    <mergeCell ref="H2691:I2691"/>
    <mergeCell ref="D2677:E2677"/>
    <mergeCell ref="F2677:I2677"/>
    <mergeCell ref="D2678:E2678"/>
    <mergeCell ref="F2678:I2678"/>
    <mergeCell ref="O2678:P2678"/>
    <mergeCell ref="F2680:G2680"/>
    <mergeCell ref="L2680:N2680"/>
    <mergeCell ref="O2680:Q2680"/>
    <mergeCell ref="C2673:D2673"/>
    <mergeCell ref="D2675:E2675"/>
    <mergeCell ref="F2675:G2675"/>
    <mergeCell ref="H2675:I2675"/>
    <mergeCell ref="D2676:E2676"/>
    <mergeCell ref="F2676:G2676"/>
    <mergeCell ref="H2676:I2676"/>
    <mergeCell ref="D2662:E2662"/>
    <mergeCell ref="F2662:I2662"/>
    <mergeCell ref="D2663:E2663"/>
    <mergeCell ref="F2663:I2663"/>
    <mergeCell ref="O2663:P2663"/>
    <mergeCell ref="F2665:G2665"/>
    <mergeCell ref="L2665:N2665"/>
    <mergeCell ref="O2665:Q2665"/>
    <mergeCell ref="C2658:D2658"/>
    <mergeCell ref="D2660:E2660"/>
    <mergeCell ref="F2660:G2660"/>
    <mergeCell ref="H2660:I2660"/>
    <mergeCell ref="D2661:E2661"/>
    <mergeCell ref="F2661:G2661"/>
    <mergeCell ref="H2661:I2661"/>
    <mergeCell ref="D2647:E2647"/>
    <mergeCell ref="F2647:I2647"/>
    <mergeCell ref="D2648:E2648"/>
    <mergeCell ref="F2648:I2648"/>
    <mergeCell ref="O2648:P2648"/>
    <mergeCell ref="F2650:G2650"/>
    <mergeCell ref="L2650:N2650"/>
    <mergeCell ref="O2650:Q2650"/>
    <mergeCell ref="C2643:D2643"/>
    <mergeCell ref="D2645:E2645"/>
    <mergeCell ref="F2645:G2645"/>
    <mergeCell ref="H2645:I2645"/>
    <mergeCell ref="D2646:E2646"/>
    <mergeCell ref="F2646:G2646"/>
    <mergeCell ref="H2646:I2646"/>
    <mergeCell ref="D2632:E2632"/>
    <mergeCell ref="F2632:I2632"/>
    <mergeCell ref="D2633:E2633"/>
    <mergeCell ref="F2633:I2633"/>
    <mergeCell ref="O2633:P2633"/>
    <mergeCell ref="F2635:G2635"/>
    <mergeCell ref="L2635:N2635"/>
    <mergeCell ref="O2635:Q2635"/>
    <mergeCell ref="C2628:D2628"/>
    <mergeCell ref="D2630:E2630"/>
    <mergeCell ref="F2630:G2630"/>
    <mergeCell ref="H2630:I2630"/>
    <mergeCell ref="D2631:E2631"/>
    <mergeCell ref="F2631:G2631"/>
    <mergeCell ref="H2631:I2631"/>
    <mergeCell ref="D2617:E2617"/>
    <mergeCell ref="F2617:I2617"/>
    <mergeCell ref="D2618:E2618"/>
    <mergeCell ref="F2618:I2618"/>
    <mergeCell ref="O2618:P2618"/>
    <mergeCell ref="F2620:G2620"/>
    <mergeCell ref="L2620:N2620"/>
    <mergeCell ref="O2620:Q2620"/>
    <mergeCell ref="C2613:D2613"/>
    <mergeCell ref="D2615:E2615"/>
    <mergeCell ref="F2615:G2615"/>
    <mergeCell ref="H2615:I2615"/>
    <mergeCell ref="D2616:E2616"/>
    <mergeCell ref="F2616:G2616"/>
    <mergeCell ref="H2616:I2616"/>
    <mergeCell ref="D2602:E2602"/>
    <mergeCell ref="F2602:I2602"/>
    <mergeCell ref="D2603:E2603"/>
    <mergeCell ref="F2603:I2603"/>
    <mergeCell ref="O2603:P2603"/>
    <mergeCell ref="F2605:G2605"/>
    <mergeCell ref="L2605:N2605"/>
    <mergeCell ref="O2605:Q2605"/>
    <mergeCell ref="C2598:D2598"/>
    <mergeCell ref="D2600:E2600"/>
    <mergeCell ref="F2600:G2600"/>
    <mergeCell ref="H2600:I2600"/>
    <mergeCell ref="D2601:E2601"/>
    <mergeCell ref="F2601:G2601"/>
    <mergeCell ref="H2601:I2601"/>
    <mergeCell ref="D2587:E2587"/>
    <mergeCell ref="F2587:I2587"/>
    <mergeCell ref="D2588:E2588"/>
    <mergeCell ref="F2588:I2588"/>
    <mergeCell ref="O2588:P2588"/>
    <mergeCell ref="F2590:G2590"/>
    <mergeCell ref="L2590:N2590"/>
    <mergeCell ref="O2590:Q2590"/>
    <mergeCell ref="C2583:D2583"/>
    <mergeCell ref="D2585:E2585"/>
    <mergeCell ref="F2585:G2585"/>
    <mergeCell ref="H2585:I2585"/>
    <mergeCell ref="D2586:E2586"/>
    <mergeCell ref="F2586:G2586"/>
    <mergeCell ref="H2586:I2586"/>
    <mergeCell ref="D2572:E2572"/>
    <mergeCell ref="F2572:I2572"/>
    <mergeCell ref="D2573:E2573"/>
    <mergeCell ref="F2573:I2573"/>
    <mergeCell ref="O2573:P2573"/>
    <mergeCell ref="F2575:G2575"/>
    <mergeCell ref="L2575:N2575"/>
    <mergeCell ref="O2575:Q2575"/>
    <mergeCell ref="C2568:D2568"/>
    <mergeCell ref="D2570:E2570"/>
    <mergeCell ref="F2570:G2570"/>
    <mergeCell ref="H2570:I2570"/>
    <mergeCell ref="D2571:E2571"/>
    <mergeCell ref="F2571:G2571"/>
    <mergeCell ref="H2571:I2571"/>
    <mergeCell ref="D2557:E2557"/>
    <mergeCell ref="F2557:I2557"/>
    <mergeCell ref="D2558:E2558"/>
    <mergeCell ref="F2558:I2558"/>
    <mergeCell ref="O2558:P2558"/>
    <mergeCell ref="F2560:G2560"/>
    <mergeCell ref="L2560:N2560"/>
    <mergeCell ref="O2560:Q2560"/>
    <mergeCell ref="C2553:D2553"/>
    <mergeCell ref="D2555:E2555"/>
    <mergeCell ref="F2555:G2555"/>
    <mergeCell ref="H2555:I2555"/>
    <mergeCell ref="D2556:E2556"/>
    <mergeCell ref="F2556:G2556"/>
    <mergeCell ref="H2556:I2556"/>
    <mergeCell ref="D2542:E2542"/>
    <mergeCell ref="F2542:I2542"/>
    <mergeCell ref="D2543:E2543"/>
    <mergeCell ref="F2543:I2543"/>
    <mergeCell ref="O2543:P2543"/>
    <mergeCell ref="F2545:G2545"/>
    <mergeCell ref="L2545:N2545"/>
    <mergeCell ref="O2545:Q2545"/>
    <mergeCell ref="C2538:D2538"/>
    <mergeCell ref="D2540:E2540"/>
    <mergeCell ref="F2540:G2540"/>
    <mergeCell ref="H2540:I2540"/>
    <mergeCell ref="D2541:E2541"/>
    <mergeCell ref="F2541:G2541"/>
    <mergeCell ref="H2541:I2541"/>
    <mergeCell ref="D2527:E2527"/>
    <mergeCell ref="F2527:I2527"/>
    <mergeCell ref="D2528:E2528"/>
    <mergeCell ref="F2528:I2528"/>
    <mergeCell ref="O2528:P2528"/>
    <mergeCell ref="F2530:G2530"/>
    <mergeCell ref="L2530:N2530"/>
    <mergeCell ref="O2530:Q2530"/>
    <mergeCell ref="C2523:D2523"/>
    <mergeCell ref="D2525:E2525"/>
    <mergeCell ref="F2525:G2525"/>
    <mergeCell ref="H2525:I2525"/>
    <mergeCell ref="D2526:E2526"/>
    <mergeCell ref="F2526:G2526"/>
    <mergeCell ref="H2526:I2526"/>
    <mergeCell ref="D2512:E2512"/>
    <mergeCell ref="F2512:I2512"/>
    <mergeCell ref="D2513:E2513"/>
    <mergeCell ref="F2513:I2513"/>
    <mergeCell ref="O2513:P2513"/>
    <mergeCell ref="F2515:G2515"/>
    <mergeCell ref="L2515:N2515"/>
    <mergeCell ref="O2515:Q2515"/>
    <mergeCell ref="C2508:D2508"/>
    <mergeCell ref="D2510:E2510"/>
    <mergeCell ref="F2510:G2510"/>
    <mergeCell ref="H2510:I2510"/>
    <mergeCell ref="D2511:E2511"/>
    <mergeCell ref="F2511:G2511"/>
    <mergeCell ref="H2511:I2511"/>
    <mergeCell ref="D2497:E2497"/>
    <mergeCell ref="F2497:I2497"/>
    <mergeCell ref="D2498:E2498"/>
    <mergeCell ref="F2498:I2498"/>
    <mergeCell ref="O2498:P2498"/>
    <mergeCell ref="F2500:G2500"/>
    <mergeCell ref="L2500:N2500"/>
    <mergeCell ref="O2500:Q2500"/>
    <mergeCell ref="C2493:D2493"/>
    <mergeCell ref="D2495:E2495"/>
    <mergeCell ref="F2495:G2495"/>
    <mergeCell ref="H2495:I2495"/>
    <mergeCell ref="D2496:E2496"/>
    <mergeCell ref="F2496:G2496"/>
    <mergeCell ref="H2496:I2496"/>
    <mergeCell ref="D2482:E2482"/>
    <mergeCell ref="F2482:I2482"/>
    <mergeCell ref="D2483:E2483"/>
    <mergeCell ref="F2483:I2483"/>
    <mergeCell ref="O2483:P2483"/>
    <mergeCell ref="F2485:G2485"/>
    <mergeCell ref="L2485:N2485"/>
    <mergeCell ref="O2485:Q2485"/>
    <mergeCell ref="C2478:D2478"/>
    <mergeCell ref="D2480:E2480"/>
    <mergeCell ref="F2480:G2480"/>
    <mergeCell ref="H2480:I2480"/>
    <mergeCell ref="D2481:E2481"/>
    <mergeCell ref="F2481:G2481"/>
    <mergeCell ref="H2481:I2481"/>
    <mergeCell ref="D2467:E2467"/>
    <mergeCell ref="F2467:I2467"/>
    <mergeCell ref="D2468:E2468"/>
    <mergeCell ref="F2468:I2468"/>
    <mergeCell ref="O2468:P2468"/>
    <mergeCell ref="F2470:G2470"/>
    <mergeCell ref="L2470:N2470"/>
    <mergeCell ref="O2470:Q2470"/>
    <mergeCell ref="C2463:D2463"/>
    <mergeCell ref="D2465:E2465"/>
    <mergeCell ref="F2465:G2465"/>
    <mergeCell ref="H2465:I2465"/>
    <mergeCell ref="D2466:E2466"/>
    <mergeCell ref="F2466:G2466"/>
    <mergeCell ref="H2466:I2466"/>
    <mergeCell ref="D2452:E2452"/>
    <mergeCell ref="F2452:I2452"/>
    <mergeCell ref="D2453:E2453"/>
    <mergeCell ref="F2453:I2453"/>
    <mergeCell ref="O2453:P2453"/>
    <mergeCell ref="F2455:G2455"/>
    <mergeCell ref="L2455:N2455"/>
    <mergeCell ref="O2455:Q2455"/>
    <mergeCell ref="C2448:D2448"/>
    <mergeCell ref="D2450:E2450"/>
    <mergeCell ref="F2450:G2450"/>
    <mergeCell ref="H2450:I2450"/>
    <mergeCell ref="D2451:E2451"/>
    <mergeCell ref="F2451:G2451"/>
    <mergeCell ref="H2451:I2451"/>
    <mergeCell ref="D2437:E2437"/>
    <mergeCell ref="F2437:I2437"/>
    <mergeCell ref="D2438:E2438"/>
    <mergeCell ref="F2438:I2438"/>
    <mergeCell ref="O2438:P2438"/>
    <mergeCell ref="F2440:G2440"/>
    <mergeCell ref="L2440:N2440"/>
    <mergeCell ref="O2440:Q2440"/>
    <mergeCell ref="C2433:D2433"/>
    <mergeCell ref="D2435:E2435"/>
    <mergeCell ref="F2435:G2435"/>
    <mergeCell ref="H2435:I2435"/>
    <mergeCell ref="D2436:E2436"/>
    <mergeCell ref="F2436:G2436"/>
    <mergeCell ref="H2436:I2436"/>
    <mergeCell ref="D2422:E2422"/>
    <mergeCell ref="F2422:I2422"/>
    <mergeCell ref="D2423:E2423"/>
    <mergeCell ref="F2423:I2423"/>
    <mergeCell ref="O2423:P2423"/>
    <mergeCell ref="F2425:G2425"/>
    <mergeCell ref="L2425:N2425"/>
    <mergeCell ref="O2425:Q2425"/>
    <mergeCell ref="C2418:D2418"/>
    <mergeCell ref="D2420:E2420"/>
    <mergeCell ref="F2420:G2420"/>
    <mergeCell ref="H2420:I2420"/>
    <mergeCell ref="D2421:E2421"/>
    <mergeCell ref="F2421:G2421"/>
    <mergeCell ref="H2421:I2421"/>
    <mergeCell ref="D2407:E2407"/>
    <mergeCell ref="F2407:I2407"/>
    <mergeCell ref="D2408:E2408"/>
    <mergeCell ref="F2408:I2408"/>
    <mergeCell ref="O2408:P2408"/>
    <mergeCell ref="F2410:G2410"/>
    <mergeCell ref="L2410:N2410"/>
    <mergeCell ref="O2410:Q2410"/>
    <mergeCell ref="C2403:D2403"/>
    <mergeCell ref="D2405:E2405"/>
    <mergeCell ref="F2405:G2405"/>
    <mergeCell ref="H2405:I2405"/>
    <mergeCell ref="D2406:E2406"/>
    <mergeCell ref="F2406:G2406"/>
    <mergeCell ref="H2406:I2406"/>
    <mergeCell ref="D2392:E2392"/>
    <mergeCell ref="F2392:I2392"/>
    <mergeCell ref="D2393:E2393"/>
    <mergeCell ref="F2393:I2393"/>
    <mergeCell ref="O2393:P2393"/>
    <mergeCell ref="F2395:G2395"/>
    <mergeCell ref="L2395:N2395"/>
    <mergeCell ref="O2395:Q2395"/>
    <mergeCell ref="C2388:D2388"/>
    <mergeCell ref="D2390:E2390"/>
    <mergeCell ref="F2390:G2390"/>
    <mergeCell ref="H2390:I2390"/>
    <mergeCell ref="D2391:E2391"/>
    <mergeCell ref="F2391:G2391"/>
    <mergeCell ref="H2391:I2391"/>
    <mergeCell ref="D2377:E2377"/>
    <mergeCell ref="F2377:I2377"/>
    <mergeCell ref="D2378:E2378"/>
    <mergeCell ref="F2378:I2378"/>
    <mergeCell ref="O2378:P2378"/>
    <mergeCell ref="F2380:G2380"/>
    <mergeCell ref="L2380:N2380"/>
    <mergeCell ref="O2380:Q2380"/>
    <mergeCell ref="C2373:D2373"/>
    <mergeCell ref="D2375:E2375"/>
    <mergeCell ref="F2375:G2375"/>
    <mergeCell ref="H2375:I2375"/>
    <mergeCell ref="D2376:E2376"/>
    <mergeCell ref="F2376:G2376"/>
    <mergeCell ref="H2376:I2376"/>
    <mergeCell ref="D2362:E2362"/>
    <mergeCell ref="F2362:I2362"/>
    <mergeCell ref="D2363:E2363"/>
    <mergeCell ref="F2363:I2363"/>
    <mergeCell ref="O2363:P2363"/>
    <mergeCell ref="F2365:G2365"/>
    <mergeCell ref="L2365:N2365"/>
    <mergeCell ref="O2365:Q2365"/>
    <mergeCell ref="C2358:D2358"/>
    <mergeCell ref="D2360:E2360"/>
    <mergeCell ref="F2360:G2360"/>
    <mergeCell ref="H2360:I2360"/>
    <mergeCell ref="D2361:E2361"/>
    <mergeCell ref="F2361:G2361"/>
    <mergeCell ref="H2361:I2361"/>
    <mergeCell ref="D2347:E2347"/>
    <mergeCell ref="F2347:I2347"/>
    <mergeCell ref="D2348:E2348"/>
    <mergeCell ref="F2348:I2348"/>
    <mergeCell ref="O2348:P2348"/>
    <mergeCell ref="F2350:G2350"/>
    <mergeCell ref="L2350:N2350"/>
    <mergeCell ref="O2350:Q2350"/>
    <mergeCell ref="C2343:D2343"/>
    <mergeCell ref="D2345:E2345"/>
    <mergeCell ref="F2345:G2345"/>
    <mergeCell ref="H2345:I2345"/>
    <mergeCell ref="D2346:E2346"/>
    <mergeCell ref="F2346:G2346"/>
    <mergeCell ref="H2346:I2346"/>
    <mergeCell ref="D2332:E2332"/>
    <mergeCell ref="F2332:I2332"/>
    <mergeCell ref="D2333:E2333"/>
    <mergeCell ref="F2333:I2333"/>
    <mergeCell ref="O2333:P2333"/>
    <mergeCell ref="F2335:G2335"/>
    <mergeCell ref="L2335:N2335"/>
    <mergeCell ref="O2335:Q2335"/>
    <mergeCell ref="C2328:D2328"/>
    <mergeCell ref="D2330:E2330"/>
    <mergeCell ref="F2330:G2330"/>
    <mergeCell ref="H2330:I2330"/>
    <mergeCell ref="D2331:E2331"/>
    <mergeCell ref="F2331:G2331"/>
    <mergeCell ref="H2331:I2331"/>
    <mergeCell ref="D2317:E2317"/>
    <mergeCell ref="F2317:I2317"/>
    <mergeCell ref="D2318:E2318"/>
    <mergeCell ref="F2318:I2318"/>
    <mergeCell ref="O2318:P2318"/>
    <mergeCell ref="F2320:G2320"/>
    <mergeCell ref="L2320:N2320"/>
    <mergeCell ref="O2320:Q2320"/>
    <mergeCell ref="C2313:D2313"/>
    <mergeCell ref="D2315:E2315"/>
    <mergeCell ref="F2315:G2315"/>
    <mergeCell ref="H2315:I2315"/>
    <mergeCell ref="D2316:E2316"/>
    <mergeCell ref="F2316:G2316"/>
    <mergeCell ref="H2316:I2316"/>
    <mergeCell ref="D2302:E2302"/>
    <mergeCell ref="F2302:I2302"/>
    <mergeCell ref="D2303:E2303"/>
    <mergeCell ref="F2303:I2303"/>
    <mergeCell ref="O2303:P2303"/>
    <mergeCell ref="F2305:G2305"/>
    <mergeCell ref="L2305:N2305"/>
    <mergeCell ref="O2305:Q2305"/>
    <mergeCell ref="C2298:D2298"/>
    <mergeCell ref="D2300:E2300"/>
    <mergeCell ref="F2300:G2300"/>
    <mergeCell ref="H2300:I2300"/>
    <mergeCell ref="D2301:E2301"/>
    <mergeCell ref="F2301:G2301"/>
    <mergeCell ref="H2301:I2301"/>
    <mergeCell ref="D2287:E2287"/>
    <mergeCell ref="F2287:I2287"/>
    <mergeCell ref="D2288:E2288"/>
    <mergeCell ref="F2288:I2288"/>
    <mergeCell ref="O2288:P2288"/>
    <mergeCell ref="F2290:G2290"/>
    <mergeCell ref="L2290:N2290"/>
    <mergeCell ref="O2290:Q2290"/>
    <mergeCell ref="C2283:D2283"/>
    <mergeCell ref="D2285:E2285"/>
    <mergeCell ref="F2285:G2285"/>
    <mergeCell ref="H2285:I2285"/>
    <mergeCell ref="D2286:E2286"/>
    <mergeCell ref="F2286:G2286"/>
    <mergeCell ref="H2286:I2286"/>
    <mergeCell ref="D2272:E2272"/>
    <mergeCell ref="F2272:I2272"/>
    <mergeCell ref="D2273:E2273"/>
    <mergeCell ref="F2273:I2273"/>
    <mergeCell ref="O2273:P2273"/>
    <mergeCell ref="F2275:G2275"/>
    <mergeCell ref="L2275:N2275"/>
    <mergeCell ref="O2275:Q2275"/>
    <mergeCell ref="C2268:D2268"/>
    <mergeCell ref="D2270:E2270"/>
    <mergeCell ref="F2270:G2270"/>
    <mergeCell ref="H2270:I2270"/>
    <mergeCell ref="D2271:E2271"/>
    <mergeCell ref="F2271:G2271"/>
    <mergeCell ref="H2271:I2271"/>
    <mergeCell ref="D2257:E2257"/>
    <mergeCell ref="F2257:I2257"/>
    <mergeCell ref="D2258:E2258"/>
    <mergeCell ref="F2258:I2258"/>
    <mergeCell ref="O2258:P2258"/>
    <mergeCell ref="F2260:G2260"/>
    <mergeCell ref="L2260:N2260"/>
    <mergeCell ref="O2260:Q2260"/>
    <mergeCell ref="C2253:D2253"/>
    <mergeCell ref="D2255:E2255"/>
    <mergeCell ref="F2255:G2255"/>
    <mergeCell ref="H2255:I2255"/>
    <mergeCell ref="D2256:E2256"/>
    <mergeCell ref="F2256:G2256"/>
    <mergeCell ref="H2256:I2256"/>
    <mergeCell ref="D2242:E2242"/>
    <mergeCell ref="F2242:I2242"/>
    <mergeCell ref="D2243:E2243"/>
    <mergeCell ref="F2243:I2243"/>
    <mergeCell ref="O2243:P2243"/>
    <mergeCell ref="F2245:G2245"/>
    <mergeCell ref="L2245:N2245"/>
    <mergeCell ref="O2245:Q2245"/>
    <mergeCell ref="C2238:D2238"/>
    <mergeCell ref="D2240:E2240"/>
    <mergeCell ref="F2240:G2240"/>
    <mergeCell ref="H2240:I2240"/>
    <mergeCell ref="D2241:E2241"/>
    <mergeCell ref="F2241:G2241"/>
    <mergeCell ref="H2241:I2241"/>
    <mergeCell ref="D2227:E2227"/>
    <mergeCell ref="F2227:I2227"/>
    <mergeCell ref="D2228:E2228"/>
    <mergeCell ref="F2228:I2228"/>
    <mergeCell ref="O2228:P2228"/>
    <mergeCell ref="F2230:G2230"/>
    <mergeCell ref="L2230:N2230"/>
    <mergeCell ref="O2230:Q2230"/>
    <mergeCell ref="C2223:D2223"/>
    <mergeCell ref="D2225:E2225"/>
    <mergeCell ref="F2225:G2225"/>
    <mergeCell ref="H2225:I2225"/>
    <mergeCell ref="D2226:E2226"/>
    <mergeCell ref="F2226:G2226"/>
    <mergeCell ref="H2226:I2226"/>
    <mergeCell ref="D2212:E2212"/>
    <mergeCell ref="F2212:I2212"/>
    <mergeCell ref="D2213:E2213"/>
    <mergeCell ref="F2213:I2213"/>
    <mergeCell ref="O2213:P2213"/>
    <mergeCell ref="F2215:G2215"/>
    <mergeCell ref="L2215:N2215"/>
    <mergeCell ref="O2215:Q2215"/>
    <mergeCell ref="C2208:D2208"/>
    <mergeCell ref="D2210:E2210"/>
    <mergeCell ref="F2210:G2210"/>
    <mergeCell ref="H2210:I2210"/>
    <mergeCell ref="D2211:E2211"/>
    <mergeCell ref="F2211:G2211"/>
    <mergeCell ref="H2211:I2211"/>
    <mergeCell ref="D2197:E2197"/>
    <mergeCell ref="F2197:I2197"/>
    <mergeCell ref="D2198:E2198"/>
    <mergeCell ref="F2198:I2198"/>
    <mergeCell ref="O2198:P2198"/>
    <mergeCell ref="F2200:G2200"/>
    <mergeCell ref="L2200:N2200"/>
    <mergeCell ref="O2200:Q2200"/>
    <mergeCell ref="C2193:D2193"/>
    <mergeCell ref="D2195:E2195"/>
    <mergeCell ref="F2195:G2195"/>
    <mergeCell ref="H2195:I2195"/>
    <mergeCell ref="D2196:E2196"/>
    <mergeCell ref="F2196:G2196"/>
    <mergeCell ref="H2196:I2196"/>
    <mergeCell ref="D2182:E2182"/>
    <mergeCell ref="F2182:I2182"/>
    <mergeCell ref="D2183:E2183"/>
    <mergeCell ref="F2183:I2183"/>
    <mergeCell ref="O2183:P2183"/>
    <mergeCell ref="F2185:G2185"/>
    <mergeCell ref="L2185:N2185"/>
    <mergeCell ref="O2185:Q2185"/>
    <mergeCell ref="C2178:D2178"/>
    <mergeCell ref="D2180:E2180"/>
    <mergeCell ref="F2180:G2180"/>
    <mergeCell ref="H2180:I2180"/>
    <mergeCell ref="D2181:E2181"/>
    <mergeCell ref="F2181:G2181"/>
    <mergeCell ref="H2181:I2181"/>
    <mergeCell ref="D2167:E2167"/>
    <mergeCell ref="F2167:I2167"/>
    <mergeCell ref="D2168:E2168"/>
    <mergeCell ref="F2168:I2168"/>
    <mergeCell ref="O2168:P2168"/>
    <mergeCell ref="F2170:G2170"/>
    <mergeCell ref="L2170:N2170"/>
    <mergeCell ref="O2170:Q2170"/>
    <mergeCell ref="C2163:D2163"/>
    <mergeCell ref="D2165:E2165"/>
    <mergeCell ref="F2165:G2165"/>
    <mergeCell ref="H2165:I2165"/>
    <mergeCell ref="D2166:E2166"/>
    <mergeCell ref="F2166:G2166"/>
    <mergeCell ref="H2166:I2166"/>
    <mergeCell ref="D2152:E2152"/>
    <mergeCell ref="F2152:I2152"/>
    <mergeCell ref="D2153:E2153"/>
    <mergeCell ref="F2153:I2153"/>
    <mergeCell ref="O2153:P2153"/>
    <mergeCell ref="F2155:G2155"/>
    <mergeCell ref="L2155:N2155"/>
    <mergeCell ref="O2155:Q2155"/>
    <mergeCell ref="C2148:D2148"/>
    <mergeCell ref="D2150:E2150"/>
    <mergeCell ref="F2150:G2150"/>
    <mergeCell ref="H2150:I2150"/>
    <mergeCell ref="D2151:E2151"/>
    <mergeCell ref="F2151:G2151"/>
    <mergeCell ref="H2151:I2151"/>
    <mergeCell ref="D2137:E2137"/>
    <mergeCell ref="F2137:I2137"/>
    <mergeCell ref="D2138:E2138"/>
    <mergeCell ref="F2138:I2138"/>
    <mergeCell ref="O2138:P2138"/>
    <mergeCell ref="F2140:G2140"/>
    <mergeCell ref="L2140:N2140"/>
    <mergeCell ref="O2140:Q2140"/>
    <mergeCell ref="C2133:D2133"/>
    <mergeCell ref="D2135:E2135"/>
    <mergeCell ref="F2135:G2135"/>
    <mergeCell ref="H2135:I2135"/>
    <mergeCell ref="D2136:E2136"/>
    <mergeCell ref="F2136:G2136"/>
    <mergeCell ref="H2136:I2136"/>
    <mergeCell ref="D2122:E2122"/>
    <mergeCell ref="F2122:I2122"/>
    <mergeCell ref="D2123:E2123"/>
    <mergeCell ref="F2123:I2123"/>
    <mergeCell ref="O2123:P2123"/>
    <mergeCell ref="F2125:G2125"/>
    <mergeCell ref="L2125:N2125"/>
    <mergeCell ref="O2125:Q2125"/>
    <mergeCell ref="C2118:D2118"/>
    <mergeCell ref="D2120:E2120"/>
    <mergeCell ref="F2120:G2120"/>
    <mergeCell ref="H2120:I2120"/>
    <mergeCell ref="D2121:E2121"/>
    <mergeCell ref="F2121:G2121"/>
    <mergeCell ref="H2121:I2121"/>
    <mergeCell ref="D2107:E2107"/>
    <mergeCell ref="F2107:I2107"/>
    <mergeCell ref="D2108:E2108"/>
    <mergeCell ref="F2108:I2108"/>
    <mergeCell ref="O2108:P2108"/>
    <mergeCell ref="F2110:G2110"/>
    <mergeCell ref="L2110:N2110"/>
    <mergeCell ref="O2110:Q2110"/>
    <mergeCell ref="C2103:D2103"/>
    <mergeCell ref="D2105:E2105"/>
    <mergeCell ref="F2105:G2105"/>
    <mergeCell ref="H2105:I2105"/>
    <mergeCell ref="D2106:E2106"/>
    <mergeCell ref="F2106:G2106"/>
    <mergeCell ref="H2106:I2106"/>
    <mergeCell ref="D2092:E2092"/>
    <mergeCell ref="F2092:I2092"/>
    <mergeCell ref="D2093:E2093"/>
    <mergeCell ref="F2093:I2093"/>
    <mergeCell ref="O2093:P2093"/>
    <mergeCell ref="F2095:G2095"/>
    <mergeCell ref="L2095:N2095"/>
    <mergeCell ref="O2095:Q2095"/>
    <mergeCell ref="C2088:D2088"/>
    <mergeCell ref="D2090:E2090"/>
    <mergeCell ref="F2090:G2090"/>
    <mergeCell ref="H2090:I2090"/>
    <mergeCell ref="D2091:E2091"/>
    <mergeCell ref="F2091:G2091"/>
    <mergeCell ref="H2091:I2091"/>
    <mergeCell ref="D2077:E2077"/>
    <mergeCell ref="F2077:I2077"/>
    <mergeCell ref="D2078:E2078"/>
    <mergeCell ref="F2078:I2078"/>
    <mergeCell ref="O2078:P2078"/>
    <mergeCell ref="F2080:G2080"/>
    <mergeCell ref="L2080:N2080"/>
    <mergeCell ref="O2080:Q2080"/>
    <mergeCell ref="C2073:D2073"/>
    <mergeCell ref="D2075:E2075"/>
    <mergeCell ref="F2075:G2075"/>
    <mergeCell ref="H2075:I2075"/>
    <mergeCell ref="D2076:E2076"/>
    <mergeCell ref="F2076:G2076"/>
    <mergeCell ref="H2076:I2076"/>
    <mergeCell ref="D2062:E2062"/>
    <mergeCell ref="F2062:I2062"/>
    <mergeCell ref="D2063:E2063"/>
    <mergeCell ref="F2063:I2063"/>
    <mergeCell ref="O2063:P2063"/>
    <mergeCell ref="F2065:G2065"/>
    <mergeCell ref="L2065:N2065"/>
    <mergeCell ref="O2065:Q2065"/>
    <mergeCell ref="C2058:D2058"/>
    <mergeCell ref="D2060:E2060"/>
    <mergeCell ref="F2060:G2060"/>
    <mergeCell ref="H2060:I2060"/>
    <mergeCell ref="D2061:E2061"/>
    <mergeCell ref="F2061:G2061"/>
    <mergeCell ref="H2061:I2061"/>
    <mergeCell ref="D2047:E2047"/>
    <mergeCell ref="F2047:I2047"/>
    <mergeCell ref="D2048:E2048"/>
    <mergeCell ref="F2048:I2048"/>
    <mergeCell ref="O2048:P2048"/>
    <mergeCell ref="F2050:G2050"/>
    <mergeCell ref="L2050:N2050"/>
    <mergeCell ref="O2050:Q2050"/>
    <mergeCell ref="C2043:D2043"/>
    <mergeCell ref="D2045:E2045"/>
    <mergeCell ref="F2045:G2045"/>
    <mergeCell ref="H2045:I2045"/>
    <mergeCell ref="D2046:E2046"/>
    <mergeCell ref="F2046:G2046"/>
    <mergeCell ref="H2046:I2046"/>
    <mergeCell ref="D2032:E2032"/>
    <mergeCell ref="F2032:I2032"/>
    <mergeCell ref="D2033:E2033"/>
    <mergeCell ref="F2033:I2033"/>
    <mergeCell ref="O2033:P2033"/>
    <mergeCell ref="F2035:G2035"/>
    <mergeCell ref="L2035:N2035"/>
    <mergeCell ref="O2035:Q2035"/>
    <mergeCell ref="C2028:D2028"/>
    <mergeCell ref="D2030:E2030"/>
    <mergeCell ref="F2030:G2030"/>
    <mergeCell ref="H2030:I2030"/>
    <mergeCell ref="D2031:E2031"/>
    <mergeCell ref="F2031:G2031"/>
    <mergeCell ref="H2031:I2031"/>
    <mergeCell ref="D2017:E2017"/>
    <mergeCell ref="F2017:I2017"/>
    <mergeCell ref="D2018:E2018"/>
    <mergeCell ref="F2018:I2018"/>
    <mergeCell ref="O2018:P2018"/>
    <mergeCell ref="F2020:G2020"/>
    <mergeCell ref="L2020:N2020"/>
    <mergeCell ref="O2020:Q2020"/>
    <mergeCell ref="C2013:D2013"/>
    <mergeCell ref="D2015:E2015"/>
    <mergeCell ref="F2015:G2015"/>
    <mergeCell ref="H2015:I2015"/>
    <mergeCell ref="D2016:E2016"/>
    <mergeCell ref="F2016:G2016"/>
    <mergeCell ref="H2016:I2016"/>
    <mergeCell ref="D2002:E2002"/>
    <mergeCell ref="F2002:I2002"/>
    <mergeCell ref="D2003:E2003"/>
    <mergeCell ref="F2003:I2003"/>
    <mergeCell ref="O2003:P2003"/>
    <mergeCell ref="F2005:G2005"/>
    <mergeCell ref="L2005:N2005"/>
    <mergeCell ref="O2005:Q2005"/>
    <mergeCell ref="C1998:D1998"/>
    <mergeCell ref="D2000:E2000"/>
    <mergeCell ref="F2000:G2000"/>
    <mergeCell ref="H2000:I2000"/>
    <mergeCell ref="D2001:E2001"/>
    <mergeCell ref="F2001:G2001"/>
    <mergeCell ref="H2001:I2001"/>
    <mergeCell ref="D1987:E1987"/>
    <mergeCell ref="F1987:I1987"/>
    <mergeCell ref="D1988:E1988"/>
    <mergeCell ref="F1988:I1988"/>
    <mergeCell ref="O1988:P1988"/>
    <mergeCell ref="F1990:G1990"/>
    <mergeCell ref="L1990:N1990"/>
    <mergeCell ref="O1990:Q1990"/>
    <mergeCell ref="C1983:D1983"/>
    <mergeCell ref="D1985:E1985"/>
    <mergeCell ref="F1985:G1985"/>
    <mergeCell ref="H1985:I1985"/>
    <mergeCell ref="D1986:E1986"/>
    <mergeCell ref="F1986:G1986"/>
    <mergeCell ref="H1986:I1986"/>
    <mergeCell ref="D1972:E1972"/>
    <mergeCell ref="F1972:I1972"/>
    <mergeCell ref="D1973:E1973"/>
    <mergeCell ref="F1973:I1973"/>
    <mergeCell ref="O1973:P1973"/>
    <mergeCell ref="F1975:G1975"/>
    <mergeCell ref="L1975:N1975"/>
    <mergeCell ref="O1975:Q1975"/>
    <mergeCell ref="C1968:D1968"/>
    <mergeCell ref="D1970:E1970"/>
    <mergeCell ref="F1970:G1970"/>
    <mergeCell ref="H1970:I1970"/>
    <mergeCell ref="D1971:E1971"/>
    <mergeCell ref="F1971:G1971"/>
    <mergeCell ref="H1971:I1971"/>
    <mergeCell ref="D1957:E1957"/>
    <mergeCell ref="F1957:I1957"/>
    <mergeCell ref="D1958:E1958"/>
    <mergeCell ref="F1958:I1958"/>
    <mergeCell ref="O1958:P1958"/>
    <mergeCell ref="F1960:G1960"/>
    <mergeCell ref="L1960:N1960"/>
    <mergeCell ref="O1960:Q1960"/>
    <mergeCell ref="C1953:D1953"/>
    <mergeCell ref="D1955:E1955"/>
    <mergeCell ref="F1955:G1955"/>
    <mergeCell ref="H1955:I1955"/>
    <mergeCell ref="D1956:E1956"/>
    <mergeCell ref="F1956:G1956"/>
    <mergeCell ref="H1956:I1956"/>
    <mergeCell ref="D1942:E1942"/>
    <mergeCell ref="F1942:I1942"/>
    <mergeCell ref="D1943:E1943"/>
    <mergeCell ref="F1943:I1943"/>
    <mergeCell ref="O1943:P1943"/>
    <mergeCell ref="F1945:G1945"/>
    <mergeCell ref="L1945:N1945"/>
    <mergeCell ref="O1945:Q1945"/>
    <mergeCell ref="C1938:D1938"/>
    <mergeCell ref="D1940:E1940"/>
    <mergeCell ref="F1940:G1940"/>
    <mergeCell ref="H1940:I1940"/>
    <mergeCell ref="D1941:E1941"/>
    <mergeCell ref="F1941:G1941"/>
    <mergeCell ref="H1941:I1941"/>
    <mergeCell ref="D1927:E1927"/>
    <mergeCell ref="F1927:I1927"/>
    <mergeCell ref="D1928:E1928"/>
    <mergeCell ref="F1928:I1928"/>
    <mergeCell ref="O1928:P1928"/>
    <mergeCell ref="F1930:G1930"/>
    <mergeCell ref="L1930:N1930"/>
    <mergeCell ref="O1930:Q1930"/>
    <mergeCell ref="C1923:D1923"/>
    <mergeCell ref="D1925:E1925"/>
    <mergeCell ref="F1925:G1925"/>
    <mergeCell ref="H1925:I1925"/>
    <mergeCell ref="D1926:E1926"/>
    <mergeCell ref="F1926:G1926"/>
    <mergeCell ref="H1926:I1926"/>
    <mergeCell ref="D1912:E1912"/>
    <mergeCell ref="F1912:I1912"/>
    <mergeCell ref="D1913:E1913"/>
    <mergeCell ref="F1913:I1913"/>
    <mergeCell ref="O1913:P1913"/>
    <mergeCell ref="F1915:G1915"/>
    <mergeCell ref="L1915:N1915"/>
    <mergeCell ref="O1915:Q1915"/>
    <mergeCell ref="C1908:D1908"/>
    <mergeCell ref="D1910:E1910"/>
    <mergeCell ref="F1910:G1910"/>
    <mergeCell ref="H1910:I1910"/>
    <mergeCell ref="D1911:E1911"/>
    <mergeCell ref="F1911:G1911"/>
    <mergeCell ref="H1911:I1911"/>
    <mergeCell ref="D1897:E1897"/>
    <mergeCell ref="F1897:I1897"/>
    <mergeCell ref="D1898:E1898"/>
    <mergeCell ref="F1898:I1898"/>
    <mergeCell ref="O1898:P1898"/>
    <mergeCell ref="F1900:G1900"/>
    <mergeCell ref="L1900:N1900"/>
    <mergeCell ref="O1900:Q1900"/>
    <mergeCell ref="C1893:D1893"/>
    <mergeCell ref="D1895:E1895"/>
    <mergeCell ref="F1895:G1895"/>
    <mergeCell ref="H1895:I1895"/>
    <mergeCell ref="D1896:E1896"/>
    <mergeCell ref="F1896:G1896"/>
    <mergeCell ref="H1896:I1896"/>
    <mergeCell ref="D1882:E1882"/>
    <mergeCell ref="F1882:I1882"/>
    <mergeCell ref="D1883:E1883"/>
    <mergeCell ref="F1883:I1883"/>
    <mergeCell ref="O1883:P1883"/>
    <mergeCell ref="F1885:G1885"/>
    <mergeCell ref="L1885:N1885"/>
    <mergeCell ref="O1885:Q1885"/>
    <mergeCell ref="C1878:D1878"/>
    <mergeCell ref="D1880:E1880"/>
    <mergeCell ref="F1880:G1880"/>
    <mergeCell ref="H1880:I1880"/>
    <mergeCell ref="D1881:E1881"/>
    <mergeCell ref="F1881:G1881"/>
    <mergeCell ref="H1881:I1881"/>
    <mergeCell ref="D1867:E1867"/>
    <mergeCell ref="F1867:I1867"/>
    <mergeCell ref="D1868:E1868"/>
    <mergeCell ref="F1868:I1868"/>
    <mergeCell ref="O1868:P1868"/>
    <mergeCell ref="F1870:G1870"/>
    <mergeCell ref="L1870:N1870"/>
    <mergeCell ref="O1870:Q1870"/>
    <mergeCell ref="C1863:D1863"/>
    <mergeCell ref="D1865:E1865"/>
    <mergeCell ref="F1865:G1865"/>
    <mergeCell ref="H1865:I1865"/>
    <mergeCell ref="D1866:E1866"/>
    <mergeCell ref="F1866:G1866"/>
    <mergeCell ref="H1866:I1866"/>
    <mergeCell ref="D1852:E1852"/>
    <mergeCell ref="F1852:I1852"/>
    <mergeCell ref="D1853:E1853"/>
    <mergeCell ref="F1853:I1853"/>
    <mergeCell ref="O1853:P1853"/>
    <mergeCell ref="F1855:G1855"/>
    <mergeCell ref="L1855:N1855"/>
    <mergeCell ref="O1855:Q1855"/>
    <mergeCell ref="C1848:D1848"/>
    <mergeCell ref="D1850:E1850"/>
    <mergeCell ref="F1850:G1850"/>
    <mergeCell ref="H1850:I1850"/>
    <mergeCell ref="D1851:E1851"/>
    <mergeCell ref="F1851:G1851"/>
    <mergeCell ref="H1851:I1851"/>
    <mergeCell ref="D1837:E1837"/>
    <mergeCell ref="F1837:I1837"/>
    <mergeCell ref="D1838:E1838"/>
    <mergeCell ref="F1838:I1838"/>
    <mergeCell ref="O1838:P1838"/>
    <mergeCell ref="F1840:G1840"/>
    <mergeCell ref="L1840:N1840"/>
    <mergeCell ref="O1840:Q1840"/>
    <mergeCell ref="C1833:D1833"/>
    <mergeCell ref="D1835:E1835"/>
    <mergeCell ref="F1835:G1835"/>
    <mergeCell ref="H1835:I1835"/>
    <mergeCell ref="D1836:E1836"/>
    <mergeCell ref="F1836:G1836"/>
    <mergeCell ref="H1836:I1836"/>
    <mergeCell ref="D1822:E1822"/>
    <mergeCell ref="F1822:I1822"/>
    <mergeCell ref="D1823:E1823"/>
    <mergeCell ref="F1823:I1823"/>
    <mergeCell ref="O1823:P1823"/>
    <mergeCell ref="F1825:G1825"/>
    <mergeCell ref="L1825:N1825"/>
    <mergeCell ref="O1825:Q1825"/>
    <mergeCell ref="C1818:D1818"/>
    <mergeCell ref="D1820:E1820"/>
    <mergeCell ref="F1820:G1820"/>
    <mergeCell ref="H1820:I1820"/>
    <mergeCell ref="D1821:E1821"/>
    <mergeCell ref="F1821:G1821"/>
    <mergeCell ref="H1821:I1821"/>
    <mergeCell ref="D1807:E1807"/>
    <mergeCell ref="F1807:I1807"/>
    <mergeCell ref="D1808:E1808"/>
    <mergeCell ref="F1808:I1808"/>
    <mergeCell ref="O1808:P1808"/>
    <mergeCell ref="F1810:G1810"/>
    <mergeCell ref="L1810:N1810"/>
    <mergeCell ref="O1810:Q1810"/>
    <mergeCell ref="C1803:D1803"/>
    <mergeCell ref="D1805:E1805"/>
    <mergeCell ref="F1805:G1805"/>
    <mergeCell ref="H1805:I1805"/>
    <mergeCell ref="D1806:E1806"/>
    <mergeCell ref="F1806:G1806"/>
    <mergeCell ref="H1806:I1806"/>
    <mergeCell ref="D1792:E1792"/>
    <mergeCell ref="F1792:I1792"/>
    <mergeCell ref="D1793:E1793"/>
    <mergeCell ref="F1793:I1793"/>
    <mergeCell ref="O1793:P1793"/>
    <mergeCell ref="F1795:G1795"/>
    <mergeCell ref="L1795:N1795"/>
    <mergeCell ref="O1795:Q1795"/>
    <mergeCell ref="C1788:D1788"/>
    <mergeCell ref="D1790:E1790"/>
    <mergeCell ref="F1790:G1790"/>
    <mergeCell ref="H1790:I1790"/>
    <mergeCell ref="D1791:E1791"/>
    <mergeCell ref="F1791:G1791"/>
    <mergeCell ref="H1791:I1791"/>
    <mergeCell ref="D1777:E1777"/>
    <mergeCell ref="F1777:I1777"/>
    <mergeCell ref="D1778:E1778"/>
    <mergeCell ref="F1778:I1778"/>
    <mergeCell ref="O1778:P1778"/>
    <mergeCell ref="F1780:G1780"/>
    <mergeCell ref="L1780:N1780"/>
    <mergeCell ref="O1780:Q1780"/>
    <mergeCell ref="C1773:D1773"/>
    <mergeCell ref="D1775:E1775"/>
    <mergeCell ref="F1775:G1775"/>
    <mergeCell ref="H1775:I1775"/>
    <mergeCell ref="D1776:E1776"/>
    <mergeCell ref="F1776:G1776"/>
    <mergeCell ref="H1776:I1776"/>
    <mergeCell ref="D1762:E1762"/>
    <mergeCell ref="F1762:I1762"/>
    <mergeCell ref="D1763:E1763"/>
    <mergeCell ref="F1763:I1763"/>
    <mergeCell ref="O1763:P1763"/>
    <mergeCell ref="F1765:G1765"/>
    <mergeCell ref="L1765:N1765"/>
    <mergeCell ref="O1765:Q1765"/>
    <mergeCell ref="C1758:D1758"/>
    <mergeCell ref="D1760:E1760"/>
    <mergeCell ref="F1760:G1760"/>
    <mergeCell ref="H1760:I1760"/>
    <mergeCell ref="D1761:E1761"/>
    <mergeCell ref="F1761:G1761"/>
    <mergeCell ref="H1761:I1761"/>
    <mergeCell ref="D1747:E1747"/>
    <mergeCell ref="F1747:I1747"/>
    <mergeCell ref="D1748:E1748"/>
    <mergeCell ref="F1748:I1748"/>
    <mergeCell ref="O1748:P1748"/>
    <mergeCell ref="F1750:G1750"/>
    <mergeCell ref="L1750:N1750"/>
    <mergeCell ref="O1750:Q1750"/>
    <mergeCell ref="C1743:D1743"/>
    <mergeCell ref="D1745:E1745"/>
    <mergeCell ref="F1745:G1745"/>
    <mergeCell ref="H1745:I1745"/>
    <mergeCell ref="D1746:E1746"/>
    <mergeCell ref="F1746:G1746"/>
    <mergeCell ref="H1746:I1746"/>
    <mergeCell ref="D1732:E1732"/>
    <mergeCell ref="F1732:I1732"/>
    <mergeCell ref="D1733:E1733"/>
    <mergeCell ref="F1733:I1733"/>
    <mergeCell ref="O1733:P1733"/>
    <mergeCell ref="F1735:G1735"/>
    <mergeCell ref="L1735:N1735"/>
    <mergeCell ref="O1735:Q1735"/>
    <mergeCell ref="C1728:D1728"/>
    <mergeCell ref="D1730:E1730"/>
    <mergeCell ref="F1730:G1730"/>
    <mergeCell ref="H1730:I1730"/>
    <mergeCell ref="D1731:E1731"/>
    <mergeCell ref="F1731:G1731"/>
    <mergeCell ref="H1731:I1731"/>
    <mergeCell ref="D1717:E1717"/>
    <mergeCell ref="F1717:I1717"/>
    <mergeCell ref="D1718:E1718"/>
    <mergeCell ref="F1718:I1718"/>
    <mergeCell ref="O1718:P1718"/>
    <mergeCell ref="F1720:G1720"/>
    <mergeCell ref="L1720:N1720"/>
    <mergeCell ref="O1720:Q1720"/>
    <mergeCell ref="C1713:D1713"/>
    <mergeCell ref="D1715:E1715"/>
    <mergeCell ref="F1715:G1715"/>
    <mergeCell ref="H1715:I1715"/>
    <mergeCell ref="D1716:E1716"/>
    <mergeCell ref="F1716:G1716"/>
    <mergeCell ref="H1716:I1716"/>
    <mergeCell ref="D1702:E1702"/>
    <mergeCell ref="F1702:I1702"/>
    <mergeCell ref="D1703:E1703"/>
    <mergeCell ref="F1703:I1703"/>
    <mergeCell ref="O1703:P1703"/>
    <mergeCell ref="F1705:G1705"/>
    <mergeCell ref="L1705:N1705"/>
    <mergeCell ref="O1705:Q1705"/>
    <mergeCell ref="C1698:D1698"/>
    <mergeCell ref="D1700:E1700"/>
    <mergeCell ref="F1700:G1700"/>
    <mergeCell ref="H1700:I1700"/>
    <mergeCell ref="D1701:E1701"/>
    <mergeCell ref="F1701:G1701"/>
    <mergeCell ref="H1701:I1701"/>
    <mergeCell ref="D1687:E1687"/>
    <mergeCell ref="F1687:I1687"/>
    <mergeCell ref="D1688:E1688"/>
    <mergeCell ref="F1688:I1688"/>
    <mergeCell ref="O1688:P1688"/>
    <mergeCell ref="F1690:G1690"/>
    <mergeCell ref="L1690:N1690"/>
    <mergeCell ref="O1690:Q1690"/>
    <mergeCell ref="C1683:D1683"/>
    <mergeCell ref="D1685:E1685"/>
    <mergeCell ref="F1685:G1685"/>
    <mergeCell ref="H1685:I1685"/>
    <mergeCell ref="D1686:E1686"/>
    <mergeCell ref="F1686:G1686"/>
    <mergeCell ref="H1686:I1686"/>
    <mergeCell ref="D1672:E1672"/>
    <mergeCell ref="F1672:I1672"/>
    <mergeCell ref="D1673:E1673"/>
    <mergeCell ref="F1673:I1673"/>
    <mergeCell ref="O1673:P1673"/>
    <mergeCell ref="F1675:G1675"/>
    <mergeCell ref="L1675:N1675"/>
    <mergeCell ref="O1675:Q1675"/>
    <mergeCell ref="C1668:D1668"/>
    <mergeCell ref="D1670:E1670"/>
    <mergeCell ref="F1670:G1670"/>
    <mergeCell ref="H1670:I1670"/>
    <mergeCell ref="D1671:E1671"/>
    <mergeCell ref="F1671:G1671"/>
    <mergeCell ref="H1671:I1671"/>
    <mergeCell ref="D1657:E1657"/>
    <mergeCell ref="F1657:I1657"/>
    <mergeCell ref="D1658:E1658"/>
    <mergeCell ref="F1658:I1658"/>
    <mergeCell ref="O1658:P1658"/>
    <mergeCell ref="F1660:G1660"/>
    <mergeCell ref="L1660:N1660"/>
    <mergeCell ref="O1660:Q1660"/>
    <mergeCell ref="C1653:D1653"/>
    <mergeCell ref="D1655:E1655"/>
    <mergeCell ref="F1655:G1655"/>
    <mergeCell ref="H1655:I1655"/>
    <mergeCell ref="D1656:E1656"/>
    <mergeCell ref="F1656:G1656"/>
    <mergeCell ref="H1656:I1656"/>
    <mergeCell ref="D1642:E1642"/>
    <mergeCell ref="F1642:I1642"/>
    <mergeCell ref="D1643:E1643"/>
    <mergeCell ref="F1643:I1643"/>
    <mergeCell ref="O1643:P1643"/>
    <mergeCell ref="F1645:G1645"/>
    <mergeCell ref="L1645:N1645"/>
    <mergeCell ref="O1645:Q1645"/>
    <mergeCell ref="C1638:D1638"/>
    <mergeCell ref="D1640:E1640"/>
    <mergeCell ref="F1640:G1640"/>
    <mergeCell ref="H1640:I1640"/>
    <mergeCell ref="D1641:E1641"/>
    <mergeCell ref="F1641:G1641"/>
    <mergeCell ref="H1641:I1641"/>
    <mergeCell ref="D1627:E1627"/>
    <mergeCell ref="F1627:I1627"/>
    <mergeCell ref="D1628:E1628"/>
    <mergeCell ref="F1628:I1628"/>
    <mergeCell ref="O1628:P1628"/>
    <mergeCell ref="F1630:G1630"/>
    <mergeCell ref="L1630:N1630"/>
    <mergeCell ref="O1630:Q1630"/>
    <mergeCell ref="C1623:D1623"/>
    <mergeCell ref="D1625:E1625"/>
    <mergeCell ref="F1625:G1625"/>
    <mergeCell ref="H1625:I1625"/>
    <mergeCell ref="D1626:E1626"/>
    <mergeCell ref="F1626:G1626"/>
    <mergeCell ref="H1626:I1626"/>
    <mergeCell ref="D1612:E1612"/>
    <mergeCell ref="F1612:I1612"/>
    <mergeCell ref="D1613:E1613"/>
    <mergeCell ref="F1613:I1613"/>
    <mergeCell ref="O1613:P1613"/>
    <mergeCell ref="F1615:G1615"/>
    <mergeCell ref="L1615:N1615"/>
    <mergeCell ref="O1615:Q1615"/>
    <mergeCell ref="C1608:D1608"/>
    <mergeCell ref="D1610:E1610"/>
    <mergeCell ref="F1610:G1610"/>
    <mergeCell ref="H1610:I1610"/>
    <mergeCell ref="D1611:E1611"/>
    <mergeCell ref="F1611:G1611"/>
    <mergeCell ref="H1611:I1611"/>
    <mergeCell ref="D1597:E1597"/>
    <mergeCell ref="F1597:I1597"/>
    <mergeCell ref="D1598:E1598"/>
    <mergeCell ref="F1598:I1598"/>
    <mergeCell ref="O1598:P1598"/>
    <mergeCell ref="F1600:G1600"/>
    <mergeCell ref="L1600:N1600"/>
    <mergeCell ref="O1600:Q1600"/>
    <mergeCell ref="C1593:D1593"/>
    <mergeCell ref="D1595:E1595"/>
    <mergeCell ref="F1595:G1595"/>
    <mergeCell ref="H1595:I1595"/>
    <mergeCell ref="D1596:E1596"/>
    <mergeCell ref="F1596:G1596"/>
    <mergeCell ref="H1596:I1596"/>
    <mergeCell ref="D1582:E1582"/>
    <mergeCell ref="F1582:I1582"/>
    <mergeCell ref="D1583:E1583"/>
    <mergeCell ref="F1583:I1583"/>
    <mergeCell ref="O1583:P1583"/>
    <mergeCell ref="F1585:G1585"/>
    <mergeCell ref="L1585:N1585"/>
    <mergeCell ref="O1585:Q1585"/>
    <mergeCell ref="C1578:D1578"/>
    <mergeCell ref="D1580:E1580"/>
    <mergeCell ref="F1580:G1580"/>
    <mergeCell ref="H1580:I1580"/>
    <mergeCell ref="D1581:E1581"/>
    <mergeCell ref="F1581:G1581"/>
    <mergeCell ref="H1581:I1581"/>
    <mergeCell ref="D1567:E1567"/>
    <mergeCell ref="F1567:I1567"/>
    <mergeCell ref="D1568:E1568"/>
    <mergeCell ref="F1568:I1568"/>
    <mergeCell ref="O1568:P1568"/>
    <mergeCell ref="F1570:G1570"/>
    <mergeCell ref="L1570:N1570"/>
    <mergeCell ref="O1570:Q1570"/>
    <mergeCell ref="C1563:D1563"/>
    <mergeCell ref="D1565:E1565"/>
    <mergeCell ref="F1565:G1565"/>
    <mergeCell ref="H1565:I1565"/>
    <mergeCell ref="D1566:E1566"/>
    <mergeCell ref="F1566:G1566"/>
    <mergeCell ref="H1566:I1566"/>
    <mergeCell ref="D1552:E1552"/>
    <mergeCell ref="F1552:I1552"/>
    <mergeCell ref="D1553:E1553"/>
    <mergeCell ref="F1553:I1553"/>
    <mergeCell ref="O1553:P1553"/>
    <mergeCell ref="F1555:G1555"/>
    <mergeCell ref="L1555:N1555"/>
    <mergeCell ref="O1555:Q1555"/>
    <mergeCell ref="C1548:D1548"/>
    <mergeCell ref="D1550:E1550"/>
    <mergeCell ref="F1550:G1550"/>
    <mergeCell ref="H1550:I1550"/>
    <mergeCell ref="D1551:E1551"/>
    <mergeCell ref="F1551:G1551"/>
    <mergeCell ref="H1551:I1551"/>
    <mergeCell ref="D1537:E1537"/>
    <mergeCell ref="F1537:I1537"/>
    <mergeCell ref="D1538:E1538"/>
    <mergeCell ref="F1538:I1538"/>
    <mergeCell ref="O1538:P1538"/>
    <mergeCell ref="F1540:G1540"/>
    <mergeCell ref="L1540:N1540"/>
    <mergeCell ref="O1540:Q1540"/>
    <mergeCell ref="C1533:D1533"/>
    <mergeCell ref="D1535:E1535"/>
    <mergeCell ref="F1535:G1535"/>
    <mergeCell ref="H1535:I1535"/>
    <mergeCell ref="D1536:E1536"/>
    <mergeCell ref="F1536:G1536"/>
    <mergeCell ref="H1536:I1536"/>
    <mergeCell ref="D1522:E1522"/>
    <mergeCell ref="F1522:I1522"/>
    <mergeCell ref="D1523:E1523"/>
    <mergeCell ref="F1523:I1523"/>
    <mergeCell ref="O1523:P1523"/>
    <mergeCell ref="F1525:G1525"/>
    <mergeCell ref="L1525:N1525"/>
    <mergeCell ref="O1525:Q1525"/>
    <mergeCell ref="C1518:D1518"/>
    <mergeCell ref="D1520:E1520"/>
    <mergeCell ref="F1520:G1520"/>
    <mergeCell ref="H1520:I1520"/>
    <mergeCell ref="D1521:E1521"/>
    <mergeCell ref="F1521:G1521"/>
    <mergeCell ref="H1521:I1521"/>
    <mergeCell ref="D1507:E1507"/>
    <mergeCell ref="F1507:I1507"/>
    <mergeCell ref="D1508:E1508"/>
    <mergeCell ref="F1508:I1508"/>
    <mergeCell ref="O1508:P1508"/>
    <mergeCell ref="F1510:G1510"/>
    <mergeCell ref="L1510:N1510"/>
    <mergeCell ref="O1510:Q1510"/>
    <mergeCell ref="C1503:D1503"/>
    <mergeCell ref="D1505:E1505"/>
    <mergeCell ref="F1505:G1505"/>
    <mergeCell ref="H1505:I1505"/>
    <mergeCell ref="D1506:E1506"/>
    <mergeCell ref="F1506:G1506"/>
    <mergeCell ref="H1506:I1506"/>
    <mergeCell ref="D1492:E1492"/>
    <mergeCell ref="F1492:I1492"/>
    <mergeCell ref="D1493:E1493"/>
    <mergeCell ref="F1493:I1493"/>
    <mergeCell ref="O1493:P1493"/>
    <mergeCell ref="F1495:G1495"/>
    <mergeCell ref="L1495:N1495"/>
    <mergeCell ref="O1495:Q1495"/>
    <mergeCell ref="C1488:D1488"/>
    <mergeCell ref="D1490:E1490"/>
    <mergeCell ref="F1490:G1490"/>
    <mergeCell ref="H1490:I1490"/>
    <mergeCell ref="D1491:E1491"/>
    <mergeCell ref="F1491:G1491"/>
    <mergeCell ref="H1491:I1491"/>
    <mergeCell ref="D1477:E1477"/>
    <mergeCell ref="F1477:I1477"/>
    <mergeCell ref="D1478:E1478"/>
    <mergeCell ref="F1478:I1478"/>
    <mergeCell ref="O1478:P1478"/>
    <mergeCell ref="F1480:G1480"/>
    <mergeCell ref="L1480:N1480"/>
    <mergeCell ref="O1480:Q1480"/>
    <mergeCell ref="C1473:D1473"/>
    <mergeCell ref="D1475:E1475"/>
    <mergeCell ref="F1475:G1475"/>
    <mergeCell ref="H1475:I1475"/>
    <mergeCell ref="D1476:E1476"/>
    <mergeCell ref="F1476:G1476"/>
    <mergeCell ref="H1476:I1476"/>
    <mergeCell ref="D1462:E1462"/>
    <mergeCell ref="F1462:I1462"/>
    <mergeCell ref="D1463:E1463"/>
    <mergeCell ref="F1463:I1463"/>
    <mergeCell ref="O1463:P1463"/>
    <mergeCell ref="F1465:G1465"/>
    <mergeCell ref="L1465:N1465"/>
    <mergeCell ref="O1465:Q1465"/>
    <mergeCell ref="C1458:D1458"/>
    <mergeCell ref="D1460:E1460"/>
    <mergeCell ref="F1460:G1460"/>
    <mergeCell ref="H1460:I1460"/>
    <mergeCell ref="D1461:E1461"/>
    <mergeCell ref="F1461:G1461"/>
    <mergeCell ref="H1461:I1461"/>
    <mergeCell ref="D1447:E1447"/>
    <mergeCell ref="F1447:I1447"/>
    <mergeCell ref="D1448:E1448"/>
    <mergeCell ref="F1448:I1448"/>
    <mergeCell ref="O1448:P1448"/>
    <mergeCell ref="F1450:G1450"/>
    <mergeCell ref="L1450:N1450"/>
    <mergeCell ref="O1450:Q1450"/>
    <mergeCell ref="C1443:D1443"/>
    <mergeCell ref="D1445:E1445"/>
    <mergeCell ref="F1445:G1445"/>
    <mergeCell ref="H1445:I1445"/>
    <mergeCell ref="D1446:E1446"/>
    <mergeCell ref="F1446:G1446"/>
    <mergeCell ref="H1446:I1446"/>
    <mergeCell ref="D1432:E1432"/>
    <mergeCell ref="F1432:I1432"/>
    <mergeCell ref="D1433:E1433"/>
    <mergeCell ref="F1433:I1433"/>
    <mergeCell ref="O1433:P1433"/>
    <mergeCell ref="F1435:G1435"/>
    <mergeCell ref="L1435:N1435"/>
    <mergeCell ref="O1435:Q1435"/>
    <mergeCell ref="C1428:D1428"/>
    <mergeCell ref="D1430:E1430"/>
    <mergeCell ref="F1430:G1430"/>
    <mergeCell ref="H1430:I1430"/>
    <mergeCell ref="D1431:E1431"/>
    <mergeCell ref="F1431:G1431"/>
    <mergeCell ref="H1431:I1431"/>
    <mergeCell ref="D1417:E1417"/>
    <mergeCell ref="F1417:I1417"/>
    <mergeCell ref="D1418:E1418"/>
    <mergeCell ref="F1418:I1418"/>
    <mergeCell ref="O1418:P1418"/>
    <mergeCell ref="F1420:G1420"/>
    <mergeCell ref="L1420:N1420"/>
    <mergeCell ref="O1420:Q1420"/>
    <mergeCell ref="C1413:D1413"/>
    <mergeCell ref="D1415:E1415"/>
    <mergeCell ref="F1415:G1415"/>
    <mergeCell ref="H1415:I1415"/>
    <mergeCell ref="D1416:E1416"/>
    <mergeCell ref="F1416:G1416"/>
    <mergeCell ref="H1416:I1416"/>
    <mergeCell ref="D1402:E1402"/>
    <mergeCell ref="F1402:I1402"/>
    <mergeCell ref="D1403:E1403"/>
    <mergeCell ref="F1403:I1403"/>
    <mergeCell ref="O1403:P1403"/>
    <mergeCell ref="F1405:G1405"/>
    <mergeCell ref="L1405:N1405"/>
    <mergeCell ref="O1405:Q1405"/>
    <mergeCell ref="C1398:D1398"/>
    <mergeCell ref="D1400:E1400"/>
    <mergeCell ref="F1400:G1400"/>
    <mergeCell ref="H1400:I1400"/>
    <mergeCell ref="D1401:E1401"/>
    <mergeCell ref="F1401:G1401"/>
    <mergeCell ref="H1401:I1401"/>
    <mergeCell ref="D1387:E1387"/>
    <mergeCell ref="F1387:I1387"/>
    <mergeCell ref="D1388:E1388"/>
    <mergeCell ref="F1388:I1388"/>
    <mergeCell ref="O1388:P1388"/>
    <mergeCell ref="F1390:G1390"/>
    <mergeCell ref="L1390:N1390"/>
    <mergeCell ref="O1390:Q1390"/>
    <mergeCell ref="C1383:D1383"/>
    <mergeCell ref="D1385:E1385"/>
    <mergeCell ref="F1385:G1385"/>
    <mergeCell ref="H1385:I1385"/>
    <mergeCell ref="D1386:E1386"/>
    <mergeCell ref="F1386:G1386"/>
    <mergeCell ref="H1386:I1386"/>
    <mergeCell ref="D1372:E1372"/>
    <mergeCell ref="F1372:I1372"/>
    <mergeCell ref="D1373:E1373"/>
    <mergeCell ref="F1373:I1373"/>
    <mergeCell ref="O1373:P1373"/>
    <mergeCell ref="F1375:G1375"/>
    <mergeCell ref="L1375:N1375"/>
    <mergeCell ref="O1375:Q1375"/>
    <mergeCell ref="C1368:D1368"/>
    <mergeCell ref="D1370:E1370"/>
    <mergeCell ref="F1370:G1370"/>
    <mergeCell ref="H1370:I1370"/>
    <mergeCell ref="D1371:E1371"/>
    <mergeCell ref="F1371:G1371"/>
    <mergeCell ref="H1371:I1371"/>
    <mergeCell ref="D1357:E1357"/>
    <mergeCell ref="F1357:I1357"/>
    <mergeCell ref="D1358:E1358"/>
    <mergeCell ref="F1358:I1358"/>
    <mergeCell ref="O1358:P1358"/>
    <mergeCell ref="F1360:G1360"/>
    <mergeCell ref="L1360:N1360"/>
    <mergeCell ref="O1360:Q1360"/>
    <mergeCell ref="C1353:D1353"/>
    <mergeCell ref="D1355:E1355"/>
    <mergeCell ref="F1355:G1355"/>
    <mergeCell ref="H1355:I1355"/>
    <mergeCell ref="D1356:E1356"/>
    <mergeCell ref="F1356:G1356"/>
    <mergeCell ref="H1356:I1356"/>
    <mergeCell ref="D1342:E1342"/>
    <mergeCell ref="F1342:I1342"/>
    <mergeCell ref="D1343:E1343"/>
    <mergeCell ref="F1343:I1343"/>
    <mergeCell ref="O1343:P1343"/>
    <mergeCell ref="F1345:G1345"/>
    <mergeCell ref="L1345:N1345"/>
    <mergeCell ref="O1345:Q1345"/>
    <mergeCell ref="C1338:D1338"/>
    <mergeCell ref="D1340:E1340"/>
    <mergeCell ref="F1340:G1340"/>
    <mergeCell ref="H1340:I1340"/>
    <mergeCell ref="D1341:E1341"/>
    <mergeCell ref="F1341:G1341"/>
    <mergeCell ref="H1341:I1341"/>
    <mergeCell ref="D1327:E1327"/>
    <mergeCell ref="F1327:I1327"/>
    <mergeCell ref="D1328:E1328"/>
    <mergeCell ref="F1328:I1328"/>
    <mergeCell ref="O1328:P1328"/>
    <mergeCell ref="F1330:G1330"/>
    <mergeCell ref="L1330:N1330"/>
    <mergeCell ref="O1330:Q1330"/>
    <mergeCell ref="C1323:D1323"/>
    <mergeCell ref="D1325:E1325"/>
    <mergeCell ref="F1325:G1325"/>
    <mergeCell ref="H1325:I1325"/>
    <mergeCell ref="D1326:E1326"/>
    <mergeCell ref="F1326:G1326"/>
    <mergeCell ref="H1326:I1326"/>
    <mergeCell ref="D1312:E1312"/>
    <mergeCell ref="F1312:I1312"/>
    <mergeCell ref="D1313:E1313"/>
    <mergeCell ref="F1313:I1313"/>
    <mergeCell ref="O1313:P1313"/>
    <mergeCell ref="F1315:G1315"/>
    <mergeCell ref="L1315:N1315"/>
    <mergeCell ref="O1315:Q1315"/>
    <mergeCell ref="C1308:D1308"/>
    <mergeCell ref="D1310:E1310"/>
    <mergeCell ref="F1310:G1310"/>
    <mergeCell ref="H1310:I1310"/>
    <mergeCell ref="D1311:E1311"/>
    <mergeCell ref="F1311:G1311"/>
    <mergeCell ref="H1311:I1311"/>
    <mergeCell ref="D1297:E1297"/>
    <mergeCell ref="F1297:I1297"/>
    <mergeCell ref="D1298:E1298"/>
    <mergeCell ref="F1298:I1298"/>
    <mergeCell ref="O1298:P1298"/>
    <mergeCell ref="F1300:G1300"/>
    <mergeCell ref="L1300:N1300"/>
    <mergeCell ref="O1300:Q1300"/>
    <mergeCell ref="C1293:D1293"/>
    <mergeCell ref="D1295:E1295"/>
    <mergeCell ref="F1295:G1295"/>
    <mergeCell ref="H1295:I1295"/>
    <mergeCell ref="D1296:E1296"/>
    <mergeCell ref="F1296:G1296"/>
    <mergeCell ref="H1296:I1296"/>
    <mergeCell ref="D1282:E1282"/>
    <mergeCell ref="F1282:I1282"/>
    <mergeCell ref="D1283:E1283"/>
    <mergeCell ref="F1283:I1283"/>
    <mergeCell ref="O1283:P1283"/>
    <mergeCell ref="F1285:G1285"/>
    <mergeCell ref="L1285:N1285"/>
    <mergeCell ref="O1285:Q1285"/>
    <mergeCell ref="C1278:D1278"/>
    <mergeCell ref="D1280:E1280"/>
    <mergeCell ref="F1280:G1280"/>
    <mergeCell ref="H1280:I1280"/>
    <mergeCell ref="D1281:E1281"/>
    <mergeCell ref="F1281:G1281"/>
    <mergeCell ref="H1281:I1281"/>
    <mergeCell ref="D1267:E1267"/>
    <mergeCell ref="F1267:I1267"/>
    <mergeCell ref="D1268:E1268"/>
    <mergeCell ref="F1268:I1268"/>
    <mergeCell ref="O1268:P1268"/>
    <mergeCell ref="F1270:G1270"/>
    <mergeCell ref="L1270:N1270"/>
    <mergeCell ref="O1270:Q1270"/>
    <mergeCell ref="C1263:D1263"/>
    <mergeCell ref="D1265:E1265"/>
    <mergeCell ref="F1265:G1265"/>
    <mergeCell ref="H1265:I1265"/>
    <mergeCell ref="D1266:E1266"/>
    <mergeCell ref="F1266:G1266"/>
    <mergeCell ref="H1266:I1266"/>
    <mergeCell ref="D1252:E1252"/>
    <mergeCell ref="F1252:I1252"/>
    <mergeCell ref="D1253:E1253"/>
    <mergeCell ref="F1253:I1253"/>
    <mergeCell ref="O1253:P1253"/>
    <mergeCell ref="F1255:G1255"/>
    <mergeCell ref="L1255:N1255"/>
    <mergeCell ref="O1255:Q1255"/>
    <mergeCell ref="C1248:D1248"/>
    <mergeCell ref="D1250:E1250"/>
    <mergeCell ref="F1250:G1250"/>
    <mergeCell ref="H1250:I1250"/>
    <mergeCell ref="D1251:E1251"/>
    <mergeCell ref="F1251:G1251"/>
    <mergeCell ref="H1251:I1251"/>
    <mergeCell ref="D1237:E1237"/>
    <mergeCell ref="F1237:I1237"/>
    <mergeCell ref="D1238:E1238"/>
    <mergeCell ref="F1238:I1238"/>
    <mergeCell ref="O1238:P1238"/>
    <mergeCell ref="F1240:G1240"/>
    <mergeCell ref="L1240:N1240"/>
    <mergeCell ref="O1240:Q1240"/>
    <mergeCell ref="C1233:D1233"/>
    <mergeCell ref="D1235:E1235"/>
    <mergeCell ref="F1235:G1235"/>
    <mergeCell ref="H1235:I1235"/>
    <mergeCell ref="D1236:E1236"/>
    <mergeCell ref="F1236:G1236"/>
    <mergeCell ref="H1236:I1236"/>
    <mergeCell ref="D1222:E1222"/>
    <mergeCell ref="F1222:I1222"/>
    <mergeCell ref="D1223:E1223"/>
    <mergeCell ref="F1223:I1223"/>
    <mergeCell ref="O1223:P1223"/>
    <mergeCell ref="F1225:G1225"/>
    <mergeCell ref="L1225:N1225"/>
    <mergeCell ref="O1225:Q1225"/>
    <mergeCell ref="C1218:D1218"/>
    <mergeCell ref="D1220:E1220"/>
    <mergeCell ref="F1220:G1220"/>
    <mergeCell ref="H1220:I1220"/>
    <mergeCell ref="D1221:E1221"/>
    <mergeCell ref="F1221:G1221"/>
    <mergeCell ref="H1221:I1221"/>
    <mergeCell ref="D1207:E1207"/>
    <mergeCell ref="F1207:I1207"/>
    <mergeCell ref="D1208:E1208"/>
    <mergeCell ref="F1208:I1208"/>
    <mergeCell ref="O1208:P1208"/>
    <mergeCell ref="F1210:G1210"/>
    <mergeCell ref="L1210:N1210"/>
    <mergeCell ref="O1210:Q1210"/>
    <mergeCell ref="C1203:D1203"/>
    <mergeCell ref="D1205:E1205"/>
    <mergeCell ref="F1205:G1205"/>
    <mergeCell ref="H1205:I1205"/>
    <mergeCell ref="D1206:E1206"/>
    <mergeCell ref="F1206:G1206"/>
    <mergeCell ref="H1206:I1206"/>
    <mergeCell ref="D1192:E1192"/>
    <mergeCell ref="F1192:I1192"/>
    <mergeCell ref="D1193:E1193"/>
    <mergeCell ref="F1193:I1193"/>
    <mergeCell ref="O1193:P1193"/>
    <mergeCell ref="F1195:G1195"/>
    <mergeCell ref="L1195:N1195"/>
    <mergeCell ref="O1195:Q1195"/>
    <mergeCell ref="C1188:D1188"/>
    <mergeCell ref="D1190:E1190"/>
    <mergeCell ref="F1190:G1190"/>
    <mergeCell ref="H1190:I1190"/>
    <mergeCell ref="D1191:E1191"/>
    <mergeCell ref="F1191:G1191"/>
    <mergeCell ref="H1191:I1191"/>
    <mergeCell ref="D1177:E1177"/>
    <mergeCell ref="F1177:I1177"/>
    <mergeCell ref="D1178:E1178"/>
    <mergeCell ref="F1178:I1178"/>
    <mergeCell ref="O1178:P1178"/>
    <mergeCell ref="F1180:G1180"/>
    <mergeCell ref="L1180:N1180"/>
    <mergeCell ref="O1180:Q1180"/>
    <mergeCell ref="C1173:D1173"/>
    <mergeCell ref="D1175:E1175"/>
    <mergeCell ref="F1175:G1175"/>
    <mergeCell ref="H1175:I1175"/>
    <mergeCell ref="D1176:E1176"/>
    <mergeCell ref="F1176:G1176"/>
    <mergeCell ref="H1176:I1176"/>
    <mergeCell ref="D1162:E1162"/>
    <mergeCell ref="F1162:I1162"/>
    <mergeCell ref="D1163:E1163"/>
    <mergeCell ref="F1163:I1163"/>
    <mergeCell ref="O1163:P1163"/>
    <mergeCell ref="F1165:G1165"/>
    <mergeCell ref="L1165:N1165"/>
    <mergeCell ref="O1165:Q1165"/>
    <mergeCell ref="C1158:D1158"/>
    <mergeCell ref="D1160:E1160"/>
    <mergeCell ref="F1160:G1160"/>
    <mergeCell ref="H1160:I1160"/>
    <mergeCell ref="D1161:E1161"/>
    <mergeCell ref="F1161:G1161"/>
    <mergeCell ref="H1161:I1161"/>
    <mergeCell ref="D1147:E1147"/>
    <mergeCell ref="F1147:I1147"/>
    <mergeCell ref="D1148:E1148"/>
    <mergeCell ref="F1148:I1148"/>
    <mergeCell ref="O1148:P1148"/>
    <mergeCell ref="F1150:G1150"/>
    <mergeCell ref="L1150:N1150"/>
    <mergeCell ref="O1150:Q1150"/>
    <mergeCell ref="C1143:D1143"/>
    <mergeCell ref="D1145:E1145"/>
    <mergeCell ref="F1145:G1145"/>
    <mergeCell ref="H1145:I1145"/>
    <mergeCell ref="D1146:E1146"/>
    <mergeCell ref="F1146:G1146"/>
    <mergeCell ref="H1146:I1146"/>
    <mergeCell ref="D1132:E1132"/>
    <mergeCell ref="F1132:I1132"/>
    <mergeCell ref="D1133:E1133"/>
    <mergeCell ref="F1133:I1133"/>
    <mergeCell ref="O1133:P1133"/>
    <mergeCell ref="F1135:G1135"/>
    <mergeCell ref="L1135:N1135"/>
    <mergeCell ref="O1135:Q1135"/>
    <mergeCell ref="C1128:D1128"/>
    <mergeCell ref="D1130:E1130"/>
    <mergeCell ref="F1130:G1130"/>
    <mergeCell ref="H1130:I1130"/>
    <mergeCell ref="D1131:E1131"/>
    <mergeCell ref="F1131:G1131"/>
    <mergeCell ref="H1131:I1131"/>
    <mergeCell ref="D1117:E1117"/>
    <mergeCell ref="F1117:I1117"/>
    <mergeCell ref="D1118:E1118"/>
    <mergeCell ref="F1118:I1118"/>
    <mergeCell ref="O1118:P1118"/>
    <mergeCell ref="F1120:G1120"/>
    <mergeCell ref="L1120:N1120"/>
    <mergeCell ref="O1120:Q1120"/>
    <mergeCell ref="C1113:D1113"/>
    <mergeCell ref="D1115:E1115"/>
    <mergeCell ref="F1115:G1115"/>
    <mergeCell ref="H1115:I1115"/>
    <mergeCell ref="D1116:E1116"/>
    <mergeCell ref="F1116:G1116"/>
    <mergeCell ref="H1116:I1116"/>
    <mergeCell ref="D1102:E1102"/>
    <mergeCell ref="F1102:I1102"/>
    <mergeCell ref="D1103:E1103"/>
    <mergeCell ref="F1103:I1103"/>
    <mergeCell ref="O1103:P1103"/>
    <mergeCell ref="F1105:G1105"/>
    <mergeCell ref="L1105:N1105"/>
    <mergeCell ref="O1105:Q1105"/>
    <mergeCell ref="C1098:D1098"/>
    <mergeCell ref="D1100:E1100"/>
    <mergeCell ref="F1100:G1100"/>
    <mergeCell ref="H1100:I1100"/>
    <mergeCell ref="D1101:E1101"/>
    <mergeCell ref="F1101:G1101"/>
    <mergeCell ref="H1101:I1101"/>
    <mergeCell ref="D1087:E1087"/>
    <mergeCell ref="F1087:I1087"/>
    <mergeCell ref="D1088:E1088"/>
    <mergeCell ref="F1088:I1088"/>
    <mergeCell ref="O1088:P1088"/>
    <mergeCell ref="F1090:G1090"/>
    <mergeCell ref="L1090:N1090"/>
    <mergeCell ref="O1090:Q1090"/>
    <mergeCell ref="C1083:D1083"/>
    <mergeCell ref="D1085:E1085"/>
    <mergeCell ref="F1085:G1085"/>
    <mergeCell ref="H1085:I1085"/>
    <mergeCell ref="D1086:E1086"/>
    <mergeCell ref="F1086:G1086"/>
    <mergeCell ref="H1086:I1086"/>
    <mergeCell ref="D1072:E1072"/>
    <mergeCell ref="F1072:I1072"/>
    <mergeCell ref="D1073:E1073"/>
    <mergeCell ref="F1073:I1073"/>
    <mergeCell ref="O1073:P1073"/>
    <mergeCell ref="F1075:G1075"/>
    <mergeCell ref="L1075:N1075"/>
    <mergeCell ref="O1075:Q1075"/>
    <mergeCell ref="C1068:D1068"/>
    <mergeCell ref="D1070:E1070"/>
    <mergeCell ref="F1070:G1070"/>
    <mergeCell ref="H1070:I1070"/>
    <mergeCell ref="D1071:E1071"/>
    <mergeCell ref="F1071:G1071"/>
    <mergeCell ref="H1071:I1071"/>
    <mergeCell ref="D1057:E1057"/>
    <mergeCell ref="F1057:I1057"/>
    <mergeCell ref="D1058:E1058"/>
    <mergeCell ref="F1058:I1058"/>
    <mergeCell ref="O1058:P1058"/>
    <mergeCell ref="F1060:G1060"/>
    <mergeCell ref="L1060:N1060"/>
    <mergeCell ref="O1060:Q1060"/>
    <mergeCell ref="C1053:D1053"/>
    <mergeCell ref="D1055:E1055"/>
    <mergeCell ref="F1055:G1055"/>
    <mergeCell ref="H1055:I1055"/>
    <mergeCell ref="D1056:E1056"/>
    <mergeCell ref="F1056:G1056"/>
    <mergeCell ref="H1056:I1056"/>
    <mergeCell ref="D1042:E1042"/>
    <mergeCell ref="F1042:I1042"/>
    <mergeCell ref="D1043:E1043"/>
    <mergeCell ref="F1043:I1043"/>
    <mergeCell ref="O1043:P1043"/>
    <mergeCell ref="F1045:G1045"/>
    <mergeCell ref="L1045:N1045"/>
    <mergeCell ref="O1045:Q1045"/>
    <mergeCell ref="C1038:D1038"/>
    <mergeCell ref="D1040:E1040"/>
    <mergeCell ref="F1040:G1040"/>
    <mergeCell ref="H1040:I1040"/>
    <mergeCell ref="D1041:E1041"/>
    <mergeCell ref="F1041:G1041"/>
    <mergeCell ref="H1041:I1041"/>
    <mergeCell ref="D1027:E1027"/>
    <mergeCell ref="F1027:I1027"/>
    <mergeCell ref="D1028:E1028"/>
    <mergeCell ref="F1028:I1028"/>
    <mergeCell ref="O1028:P1028"/>
    <mergeCell ref="F1030:G1030"/>
    <mergeCell ref="L1030:N1030"/>
    <mergeCell ref="O1030:Q1030"/>
    <mergeCell ref="C1023:D1023"/>
    <mergeCell ref="D1025:E1025"/>
    <mergeCell ref="F1025:G1025"/>
    <mergeCell ref="H1025:I1025"/>
    <mergeCell ref="D1026:E1026"/>
    <mergeCell ref="F1026:G1026"/>
    <mergeCell ref="H1026:I1026"/>
    <mergeCell ref="D1012:E1012"/>
    <mergeCell ref="F1012:I1012"/>
    <mergeCell ref="D1013:E1013"/>
    <mergeCell ref="F1013:I1013"/>
    <mergeCell ref="O1013:P1013"/>
    <mergeCell ref="F1015:G1015"/>
    <mergeCell ref="L1015:N1015"/>
    <mergeCell ref="O1015:Q1015"/>
    <mergeCell ref="C1008:D1008"/>
    <mergeCell ref="D1010:E1010"/>
    <mergeCell ref="F1010:G1010"/>
    <mergeCell ref="H1010:I1010"/>
    <mergeCell ref="D1011:E1011"/>
    <mergeCell ref="F1011:G1011"/>
    <mergeCell ref="H1011:I1011"/>
    <mergeCell ref="D997:E997"/>
    <mergeCell ref="F997:I997"/>
    <mergeCell ref="D998:E998"/>
    <mergeCell ref="F998:I998"/>
    <mergeCell ref="O998:P998"/>
    <mergeCell ref="F1000:G1000"/>
    <mergeCell ref="L1000:N1000"/>
    <mergeCell ref="O1000:Q1000"/>
    <mergeCell ref="C993:D993"/>
    <mergeCell ref="D995:E995"/>
    <mergeCell ref="F995:G995"/>
    <mergeCell ref="H995:I995"/>
    <mergeCell ref="D996:E996"/>
    <mergeCell ref="F996:G996"/>
    <mergeCell ref="H996:I996"/>
    <mergeCell ref="D982:E982"/>
    <mergeCell ref="F982:I982"/>
    <mergeCell ref="D983:E983"/>
    <mergeCell ref="F983:I983"/>
    <mergeCell ref="O983:P983"/>
    <mergeCell ref="F985:G985"/>
    <mergeCell ref="L985:N985"/>
    <mergeCell ref="O985:Q985"/>
    <mergeCell ref="C978:D978"/>
    <mergeCell ref="D980:E980"/>
    <mergeCell ref="F980:G980"/>
    <mergeCell ref="H980:I980"/>
    <mergeCell ref="D981:E981"/>
    <mergeCell ref="F981:G981"/>
    <mergeCell ref="H981:I981"/>
    <mergeCell ref="D967:E967"/>
    <mergeCell ref="F967:I967"/>
    <mergeCell ref="D968:E968"/>
    <mergeCell ref="F968:I968"/>
    <mergeCell ref="O968:P968"/>
    <mergeCell ref="F970:G970"/>
    <mergeCell ref="L970:N970"/>
    <mergeCell ref="O970:Q970"/>
    <mergeCell ref="C963:D963"/>
    <mergeCell ref="D965:E965"/>
    <mergeCell ref="F965:G965"/>
    <mergeCell ref="H965:I965"/>
    <mergeCell ref="D966:E966"/>
    <mergeCell ref="F966:G966"/>
    <mergeCell ref="H966:I966"/>
    <mergeCell ref="D952:E952"/>
    <mergeCell ref="F952:I952"/>
    <mergeCell ref="D953:E953"/>
    <mergeCell ref="F953:I953"/>
    <mergeCell ref="O953:P953"/>
    <mergeCell ref="F955:G955"/>
    <mergeCell ref="L955:N955"/>
    <mergeCell ref="O955:Q955"/>
    <mergeCell ref="C948:D948"/>
    <mergeCell ref="D950:E950"/>
    <mergeCell ref="F950:G950"/>
    <mergeCell ref="H950:I950"/>
    <mergeCell ref="D951:E951"/>
    <mergeCell ref="F951:G951"/>
    <mergeCell ref="H951:I951"/>
    <mergeCell ref="D937:E937"/>
    <mergeCell ref="F937:I937"/>
    <mergeCell ref="D938:E938"/>
    <mergeCell ref="F938:I938"/>
    <mergeCell ref="O938:P938"/>
    <mergeCell ref="F940:G940"/>
    <mergeCell ref="L940:N940"/>
    <mergeCell ref="O940:Q940"/>
    <mergeCell ref="C933:D933"/>
    <mergeCell ref="D935:E935"/>
    <mergeCell ref="F935:G935"/>
    <mergeCell ref="H935:I935"/>
    <mergeCell ref="D936:E936"/>
    <mergeCell ref="F936:G936"/>
    <mergeCell ref="H936:I936"/>
    <mergeCell ref="D922:E922"/>
    <mergeCell ref="F922:I922"/>
    <mergeCell ref="D923:E923"/>
    <mergeCell ref="F923:I923"/>
    <mergeCell ref="O923:P923"/>
    <mergeCell ref="F925:G925"/>
    <mergeCell ref="L925:N925"/>
    <mergeCell ref="O925:Q925"/>
    <mergeCell ref="C918:D918"/>
    <mergeCell ref="D920:E920"/>
    <mergeCell ref="F920:G920"/>
    <mergeCell ref="H920:I920"/>
    <mergeCell ref="D921:E921"/>
    <mergeCell ref="F921:G921"/>
    <mergeCell ref="H921:I921"/>
    <mergeCell ref="D907:E907"/>
    <mergeCell ref="F907:I907"/>
    <mergeCell ref="D908:E908"/>
    <mergeCell ref="F908:I908"/>
    <mergeCell ref="O908:P908"/>
    <mergeCell ref="F910:G910"/>
    <mergeCell ref="L910:N910"/>
    <mergeCell ref="O910:Q910"/>
    <mergeCell ref="C903:D903"/>
    <mergeCell ref="D905:E905"/>
    <mergeCell ref="F905:G905"/>
    <mergeCell ref="H905:I905"/>
    <mergeCell ref="D906:E906"/>
    <mergeCell ref="F906:G906"/>
    <mergeCell ref="H906:I906"/>
    <mergeCell ref="D892:E892"/>
    <mergeCell ref="F892:I892"/>
    <mergeCell ref="D893:E893"/>
    <mergeCell ref="F893:I893"/>
    <mergeCell ref="O893:P893"/>
    <mergeCell ref="F895:G895"/>
    <mergeCell ref="L895:N895"/>
    <mergeCell ref="O895:Q895"/>
    <mergeCell ref="C888:D888"/>
    <mergeCell ref="D890:E890"/>
    <mergeCell ref="F890:G890"/>
    <mergeCell ref="H890:I890"/>
    <mergeCell ref="D891:E891"/>
    <mergeCell ref="F891:G891"/>
    <mergeCell ref="H891:I891"/>
    <mergeCell ref="D877:E877"/>
    <mergeCell ref="F877:I877"/>
    <mergeCell ref="D878:E878"/>
    <mergeCell ref="F878:I878"/>
    <mergeCell ref="O878:P878"/>
    <mergeCell ref="F880:G880"/>
    <mergeCell ref="L880:N880"/>
    <mergeCell ref="O880:Q880"/>
    <mergeCell ref="C873:D873"/>
    <mergeCell ref="D875:E875"/>
    <mergeCell ref="F875:G875"/>
    <mergeCell ref="H875:I875"/>
    <mergeCell ref="D876:E876"/>
    <mergeCell ref="F876:G876"/>
    <mergeCell ref="H876:I876"/>
    <mergeCell ref="D862:E862"/>
    <mergeCell ref="F862:I862"/>
    <mergeCell ref="D863:E863"/>
    <mergeCell ref="F863:I863"/>
    <mergeCell ref="O863:P863"/>
    <mergeCell ref="F865:G865"/>
    <mergeCell ref="L865:N865"/>
    <mergeCell ref="O865:Q865"/>
    <mergeCell ref="C858:D858"/>
    <mergeCell ref="D860:E860"/>
    <mergeCell ref="F860:G860"/>
    <mergeCell ref="H860:I860"/>
    <mergeCell ref="D861:E861"/>
    <mergeCell ref="F861:G861"/>
    <mergeCell ref="H861:I861"/>
    <mergeCell ref="D847:E847"/>
    <mergeCell ref="F847:I847"/>
    <mergeCell ref="D848:E848"/>
    <mergeCell ref="F848:I848"/>
    <mergeCell ref="O848:P848"/>
    <mergeCell ref="F850:G850"/>
    <mergeCell ref="L850:N850"/>
    <mergeCell ref="O850:Q850"/>
    <mergeCell ref="C843:D843"/>
    <mergeCell ref="D845:E845"/>
    <mergeCell ref="F845:G845"/>
    <mergeCell ref="H845:I845"/>
    <mergeCell ref="D846:E846"/>
    <mergeCell ref="F846:G846"/>
    <mergeCell ref="H846:I846"/>
    <mergeCell ref="D832:E832"/>
    <mergeCell ref="F832:I832"/>
    <mergeCell ref="D833:E833"/>
    <mergeCell ref="F833:I833"/>
    <mergeCell ref="O833:P833"/>
    <mergeCell ref="F835:G835"/>
    <mergeCell ref="L835:N835"/>
    <mergeCell ref="O835:Q835"/>
    <mergeCell ref="C828:D828"/>
    <mergeCell ref="D830:E830"/>
    <mergeCell ref="F830:G830"/>
    <mergeCell ref="H830:I830"/>
    <mergeCell ref="D831:E831"/>
    <mergeCell ref="F831:G831"/>
    <mergeCell ref="H831:I831"/>
    <mergeCell ref="D817:E817"/>
    <mergeCell ref="F817:I817"/>
    <mergeCell ref="D818:E818"/>
    <mergeCell ref="F818:I818"/>
    <mergeCell ref="O818:P818"/>
    <mergeCell ref="F820:G820"/>
    <mergeCell ref="L820:N820"/>
    <mergeCell ref="O820:Q820"/>
    <mergeCell ref="C813:D813"/>
    <mergeCell ref="D815:E815"/>
    <mergeCell ref="F815:G815"/>
    <mergeCell ref="H815:I815"/>
    <mergeCell ref="D816:E816"/>
    <mergeCell ref="F816:G816"/>
    <mergeCell ref="H816:I816"/>
    <mergeCell ref="D802:E802"/>
    <mergeCell ref="F802:I802"/>
    <mergeCell ref="D803:E803"/>
    <mergeCell ref="F803:I803"/>
    <mergeCell ref="O803:P803"/>
    <mergeCell ref="F805:G805"/>
    <mergeCell ref="L805:N805"/>
    <mergeCell ref="O805:Q805"/>
    <mergeCell ref="C798:D798"/>
    <mergeCell ref="D800:E800"/>
    <mergeCell ref="F800:G800"/>
    <mergeCell ref="H800:I800"/>
    <mergeCell ref="D801:E801"/>
    <mergeCell ref="F801:G801"/>
    <mergeCell ref="H801:I801"/>
    <mergeCell ref="D787:E787"/>
    <mergeCell ref="F787:I787"/>
    <mergeCell ref="D788:E788"/>
    <mergeCell ref="F788:I788"/>
    <mergeCell ref="O788:P788"/>
    <mergeCell ref="F790:G790"/>
    <mergeCell ref="L790:N790"/>
    <mergeCell ref="O790:Q790"/>
    <mergeCell ref="C783:D783"/>
    <mergeCell ref="D785:E785"/>
    <mergeCell ref="F785:G785"/>
    <mergeCell ref="H785:I785"/>
    <mergeCell ref="D786:E786"/>
    <mergeCell ref="F786:G786"/>
    <mergeCell ref="H786:I786"/>
    <mergeCell ref="D772:E772"/>
    <mergeCell ref="F772:I772"/>
    <mergeCell ref="D773:E773"/>
    <mergeCell ref="F773:I773"/>
    <mergeCell ref="O773:P773"/>
    <mergeCell ref="F775:G775"/>
    <mergeCell ref="L775:N775"/>
    <mergeCell ref="O775:Q775"/>
    <mergeCell ref="C768:D768"/>
    <mergeCell ref="D770:E770"/>
    <mergeCell ref="F770:G770"/>
    <mergeCell ref="H770:I770"/>
    <mergeCell ref="D771:E771"/>
    <mergeCell ref="F771:G771"/>
    <mergeCell ref="H771:I771"/>
    <mergeCell ref="D757:E757"/>
    <mergeCell ref="F757:I757"/>
    <mergeCell ref="D758:E758"/>
    <mergeCell ref="F758:I758"/>
    <mergeCell ref="O758:P758"/>
    <mergeCell ref="F760:G760"/>
    <mergeCell ref="L760:N760"/>
    <mergeCell ref="O760:Q760"/>
    <mergeCell ref="C753:D753"/>
    <mergeCell ref="D755:E755"/>
    <mergeCell ref="F755:G755"/>
    <mergeCell ref="H755:I755"/>
    <mergeCell ref="D756:E756"/>
    <mergeCell ref="F756:G756"/>
    <mergeCell ref="H756:I756"/>
    <mergeCell ref="D742:E742"/>
    <mergeCell ref="F742:I742"/>
    <mergeCell ref="D743:E743"/>
    <mergeCell ref="F743:I743"/>
    <mergeCell ref="O743:P743"/>
    <mergeCell ref="F745:G745"/>
    <mergeCell ref="L745:N745"/>
    <mergeCell ref="O745:Q745"/>
    <mergeCell ref="C738:D738"/>
    <mergeCell ref="D740:E740"/>
    <mergeCell ref="F740:G740"/>
    <mergeCell ref="H740:I740"/>
    <mergeCell ref="D741:E741"/>
    <mergeCell ref="F741:G741"/>
    <mergeCell ref="H741:I741"/>
    <mergeCell ref="D727:E727"/>
    <mergeCell ref="F727:I727"/>
    <mergeCell ref="D728:E728"/>
    <mergeCell ref="F728:I728"/>
    <mergeCell ref="O728:P728"/>
    <mergeCell ref="F730:G730"/>
    <mergeCell ref="L730:N730"/>
    <mergeCell ref="O730:Q730"/>
    <mergeCell ref="C723:D723"/>
    <mergeCell ref="D725:E725"/>
    <mergeCell ref="F725:G725"/>
    <mergeCell ref="H725:I725"/>
    <mergeCell ref="D726:E726"/>
    <mergeCell ref="F726:G726"/>
    <mergeCell ref="H726:I726"/>
    <mergeCell ref="D712:E712"/>
    <mergeCell ref="F712:I712"/>
    <mergeCell ref="D713:E713"/>
    <mergeCell ref="F713:I713"/>
    <mergeCell ref="O713:P713"/>
    <mergeCell ref="F715:G715"/>
    <mergeCell ref="L715:N715"/>
    <mergeCell ref="O715:Q715"/>
    <mergeCell ref="C708:D708"/>
    <mergeCell ref="D710:E710"/>
    <mergeCell ref="F710:G710"/>
    <mergeCell ref="H710:I710"/>
    <mergeCell ref="D711:E711"/>
    <mergeCell ref="F711:G711"/>
    <mergeCell ref="H711:I711"/>
    <mergeCell ref="D697:E697"/>
    <mergeCell ref="F697:I697"/>
    <mergeCell ref="D698:E698"/>
    <mergeCell ref="F698:I698"/>
    <mergeCell ref="O698:P698"/>
    <mergeCell ref="F700:G700"/>
    <mergeCell ref="L700:N700"/>
    <mergeCell ref="O700:Q700"/>
    <mergeCell ref="C693:D693"/>
    <mergeCell ref="D695:E695"/>
    <mergeCell ref="F695:G695"/>
    <mergeCell ref="H695:I695"/>
    <mergeCell ref="D696:E696"/>
    <mergeCell ref="F696:G696"/>
    <mergeCell ref="H696:I696"/>
    <mergeCell ref="D682:E682"/>
    <mergeCell ref="F682:I682"/>
    <mergeCell ref="D683:E683"/>
    <mergeCell ref="F683:I683"/>
    <mergeCell ref="O683:P683"/>
    <mergeCell ref="F685:G685"/>
    <mergeCell ref="L685:N685"/>
    <mergeCell ref="O685:Q685"/>
    <mergeCell ref="C678:D678"/>
    <mergeCell ref="D680:E680"/>
    <mergeCell ref="F680:G680"/>
    <mergeCell ref="H680:I680"/>
    <mergeCell ref="D681:E681"/>
    <mergeCell ref="F681:G681"/>
    <mergeCell ref="H681:I681"/>
    <mergeCell ref="D667:E667"/>
    <mergeCell ref="F667:I667"/>
    <mergeCell ref="D668:E668"/>
    <mergeCell ref="F668:I668"/>
    <mergeCell ref="O668:P668"/>
    <mergeCell ref="F670:G670"/>
    <mergeCell ref="L670:N670"/>
    <mergeCell ref="O670:Q670"/>
    <mergeCell ref="C663:D663"/>
    <mergeCell ref="D665:E665"/>
    <mergeCell ref="F665:G665"/>
    <mergeCell ref="H665:I665"/>
    <mergeCell ref="D666:E666"/>
    <mergeCell ref="F666:G666"/>
    <mergeCell ref="H666:I666"/>
    <mergeCell ref="D652:E652"/>
    <mergeCell ref="F652:I652"/>
    <mergeCell ref="D653:E653"/>
    <mergeCell ref="F653:I653"/>
    <mergeCell ref="O653:P653"/>
    <mergeCell ref="F655:G655"/>
    <mergeCell ref="L655:N655"/>
    <mergeCell ref="O655:Q655"/>
    <mergeCell ref="C648:D648"/>
    <mergeCell ref="D650:E650"/>
    <mergeCell ref="F650:G650"/>
    <mergeCell ref="H650:I650"/>
    <mergeCell ref="D651:E651"/>
    <mergeCell ref="F651:G651"/>
    <mergeCell ref="H651:I651"/>
    <mergeCell ref="D637:E637"/>
    <mergeCell ref="F637:I637"/>
    <mergeCell ref="D638:E638"/>
    <mergeCell ref="F638:I638"/>
    <mergeCell ref="O638:P638"/>
    <mergeCell ref="F640:G640"/>
    <mergeCell ref="L640:N640"/>
    <mergeCell ref="O640:Q640"/>
    <mergeCell ref="C633:D633"/>
    <mergeCell ref="D635:E635"/>
    <mergeCell ref="F635:G635"/>
    <mergeCell ref="H635:I635"/>
    <mergeCell ref="D636:E636"/>
    <mergeCell ref="F636:G636"/>
    <mergeCell ref="H636:I636"/>
    <mergeCell ref="D622:E622"/>
    <mergeCell ref="F622:I622"/>
    <mergeCell ref="D623:E623"/>
    <mergeCell ref="F623:I623"/>
    <mergeCell ref="O623:P623"/>
    <mergeCell ref="F625:G625"/>
    <mergeCell ref="L625:N625"/>
    <mergeCell ref="O625:Q625"/>
    <mergeCell ref="C618:D618"/>
    <mergeCell ref="D620:E620"/>
    <mergeCell ref="F620:G620"/>
    <mergeCell ref="H620:I620"/>
    <mergeCell ref="D621:E621"/>
    <mergeCell ref="F621:G621"/>
    <mergeCell ref="H621:I621"/>
    <mergeCell ref="D607:E607"/>
    <mergeCell ref="F607:I607"/>
    <mergeCell ref="D608:E608"/>
    <mergeCell ref="F608:I608"/>
    <mergeCell ref="O608:P608"/>
    <mergeCell ref="F610:G610"/>
    <mergeCell ref="L610:N610"/>
    <mergeCell ref="O610:Q610"/>
    <mergeCell ref="C603:D603"/>
    <mergeCell ref="D605:E605"/>
    <mergeCell ref="F605:G605"/>
    <mergeCell ref="H605:I605"/>
    <mergeCell ref="D606:E606"/>
    <mergeCell ref="F606:G606"/>
    <mergeCell ref="H606:I606"/>
    <mergeCell ref="D592:E592"/>
    <mergeCell ref="F592:I592"/>
    <mergeCell ref="D593:E593"/>
    <mergeCell ref="F593:I593"/>
    <mergeCell ref="O593:P593"/>
    <mergeCell ref="F595:G595"/>
    <mergeCell ref="L595:N595"/>
    <mergeCell ref="O595:Q595"/>
    <mergeCell ref="C588:D588"/>
    <mergeCell ref="D590:E590"/>
    <mergeCell ref="F590:G590"/>
    <mergeCell ref="H590:I590"/>
    <mergeCell ref="D591:E591"/>
    <mergeCell ref="F591:G591"/>
    <mergeCell ref="H591:I591"/>
    <mergeCell ref="D577:E577"/>
    <mergeCell ref="F577:I577"/>
    <mergeCell ref="D578:E578"/>
    <mergeCell ref="F578:I578"/>
    <mergeCell ref="O578:P578"/>
    <mergeCell ref="F580:G580"/>
    <mergeCell ref="L580:N580"/>
    <mergeCell ref="O580:Q580"/>
    <mergeCell ref="C573:D573"/>
    <mergeCell ref="D575:E575"/>
    <mergeCell ref="F575:G575"/>
    <mergeCell ref="H575:I575"/>
    <mergeCell ref="D576:E576"/>
    <mergeCell ref="F576:G576"/>
    <mergeCell ref="H576:I576"/>
    <mergeCell ref="D562:E562"/>
    <mergeCell ref="F562:I562"/>
    <mergeCell ref="D563:E563"/>
    <mergeCell ref="F563:I563"/>
    <mergeCell ref="O563:P563"/>
    <mergeCell ref="F565:G565"/>
    <mergeCell ref="L565:N565"/>
    <mergeCell ref="O565:Q565"/>
    <mergeCell ref="C558:D558"/>
    <mergeCell ref="D560:E560"/>
    <mergeCell ref="F560:G560"/>
    <mergeCell ref="H560:I560"/>
    <mergeCell ref="D561:E561"/>
    <mergeCell ref="F561:G561"/>
    <mergeCell ref="H561:I561"/>
    <mergeCell ref="D547:E547"/>
    <mergeCell ref="F547:I547"/>
    <mergeCell ref="D548:E548"/>
    <mergeCell ref="F548:I548"/>
    <mergeCell ref="O548:P548"/>
    <mergeCell ref="F550:G550"/>
    <mergeCell ref="L550:N550"/>
    <mergeCell ref="O550:Q550"/>
    <mergeCell ref="C543:D543"/>
    <mergeCell ref="D545:E545"/>
    <mergeCell ref="F545:G545"/>
    <mergeCell ref="H545:I545"/>
    <mergeCell ref="D546:E546"/>
    <mergeCell ref="F546:G546"/>
    <mergeCell ref="H546:I546"/>
    <mergeCell ref="D532:E532"/>
    <mergeCell ref="F532:I532"/>
    <mergeCell ref="D533:E533"/>
    <mergeCell ref="F533:I533"/>
    <mergeCell ref="O533:P533"/>
    <mergeCell ref="F535:G535"/>
    <mergeCell ref="L535:N535"/>
    <mergeCell ref="O535:Q535"/>
    <mergeCell ref="C528:D528"/>
    <mergeCell ref="D530:E530"/>
    <mergeCell ref="F530:G530"/>
    <mergeCell ref="H530:I530"/>
    <mergeCell ref="D531:E531"/>
    <mergeCell ref="F531:G531"/>
    <mergeCell ref="H531:I531"/>
    <mergeCell ref="D517:E517"/>
    <mergeCell ref="F517:I517"/>
    <mergeCell ref="D518:E518"/>
    <mergeCell ref="F518:I518"/>
    <mergeCell ref="O518:P518"/>
    <mergeCell ref="F520:G520"/>
    <mergeCell ref="L520:N520"/>
    <mergeCell ref="O520:Q520"/>
    <mergeCell ref="C513:D513"/>
    <mergeCell ref="D515:E515"/>
    <mergeCell ref="F515:G515"/>
    <mergeCell ref="H515:I515"/>
    <mergeCell ref="D516:E516"/>
    <mergeCell ref="F516:G516"/>
    <mergeCell ref="H516:I516"/>
    <mergeCell ref="D502:E502"/>
    <mergeCell ref="F502:I502"/>
    <mergeCell ref="D503:E503"/>
    <mergeCell ref="F503:I503"/>
    <mergeCell ref="O503:P503"/>
    <mergeCell ref="F505:G505"/>
    <mergeCell ref="L505:N505"/>
    <mergeCell ref="O505:Q505"/>
    <mergeCell ref="C498:D498"/>
    <mergeCell ref="D500:E500"/>
    <mergeCell ref="F500:G500"/>
    <mergeCell ref="H500:I500"/>
    <mergeCell ref="D501:E501"/>
    <mergeCell ref="F501:G501"/>
    <mergeCell ref="H501:I501"/>
    <mergeCell ref="D487:E487"/>
    <mergeCell ref="F487:I487"/>
    <mergeCell ref="D488:E488"/>
    <mergeCell ref="F488:I488"/>
    <mergeCell ref="O488:P488"/>
    <mergeCell ref="F490:G490"/>
    <mergeCell ref="L490:N490"/>
    <mergeCell ref="O490:Q490"/>
    <mergeCell ref="C483:D483"/>
    <mergeCell ref="D485:E485"/>
    <mergeCell ref="F485:G485"/>
    <mergeCell ref="H485:I485"/>
    <mergeCell ref="D486:E486"/>
    <mergeCell ref="F486:G486"/>
    <mergeCell ref="H486:I486"/>
    <mergeCell ref="D472:E472"/>
    <mergeCell ref="F472:I472"/>
    <mergeCell ref="D473:E473"/>
    <mergeCell ref="F473:I473"/>
    <mergeCell ref="O473:P473"/>
    <mergeCell ref="F475:G475"/>
    <mergeCell ref="L475:N475"/>
    <mergeCell ref="O475:Q475"/>
    <mergeCell ref="C468:D468"/>
    <mergeCell ref="D470:E470"/>
    <mergeCell ref="F470:G470"/>
    <mergeCell ref="H470:I470"/>
    <mergeCell ref="D471:E471"/>
    <mergeCell ref="F471:G471"/>
    <mergeCell ref="H471:I471"/>
    <mergeCell ref="D457:E457"/>
    <mergeCell ref="F457:I457"/>
    <mergeCell ref="D458:E458"/>
    <mergeCell ref="F458:I458"/>
    <mergeCell ref="O458:P458"/>
    <mergeCell ref="F460:G460"/>
    <mergeCell ref="L460:N460"/>
    <mergeCell ref="O460:Q460"/>
    <mergeCell ref="C453:D453"/>
    <mergeCell ref="D455:E455"/>
    <mergeCell ref="F455:G455"/>
    <mergeCell ref="H455:I455"/>
    <mergeCell ref="D456:E456"/>
    <mergeCell ref="F456:G456"/>
    <mergeCell ref="H456:I456"/>
    <mergeCell ref="D442:E442"/>
    <mergeCell ref="F442:I442"/>
    <mergeCell ref="D443:E443"/>
    <mergeCell ref="F443:I443"/>
    <mergeCell ref="O443:P443"/>
    <mergeCell ref="F445:G445"/>
    <mergeCell ref="L445:N445"/>
    <mergeCell ref="O445:Q445"/>
    <mergeCell ref="C438:D438"/>
    <mergeCell ref="D440:E440"/>
    <mergeCell ref="F440:G440"/>
    <mergeCell ref="H440:I440"/>
    <mergeCell ref="D441:E441"/>
    <mergeCell ref="F441:G441"/>
    <mergeCell ref="H441:I441"/>
    <mergeCell ref="D427:E427"/>
    <mergeCell ref="F427:I427"/>
    <mergeCell ref="D428:E428"/>
    <mergeCell ref="F428:I428"/>
    <mergeCell ref="O428:P428"/>
    <mergeCell ref="F430:G430"/>
    <mergeCell ref="L430:N430"/>
    <mergeCell ref="O430:Q430"/>
    <mergeCell ref="C423:D423"/>
    <mergeCell ref="D425:E425"/>
    <mergeCell ref="F425:G425"/>
    <mergeCell ref="H425:I425"/>
    <mergeCell ref="D426:E426"/>
    <mergeCell ref="F426:G426"/>
    <mergeCell ref="H426:I426"/>
    <mergeCell ref="D412:E412"/>
    <mergeCell ref="F412:I412"/>
    <mergeCell ref="D413:E413"/>
    <mergeCell ref="F413:I413"/>
    <mergeCell ref="O413:P413"/>
    <mergeCell ref="F415:G415"/>
    <mergeCell ref="L415:N415"/>
    <mergeCell ref="O415:Q415"/>
    <mergeCell ref="C408:D408"/>
    <mergeCell ref="D410:E410"/>
    <mergeCell ref="F410:G410"/>
    <mergeCell ref="H410:I410"/>
    <mergeCell ref="D411:E411"/>
    <mergeCell ref="F411:G411"/>
    <mergeCell ref="H411:I411"/>
    <mergeCell ref="D397:E397"/>
    <mergeCell ref="F397:I397"/>
    <mergeCell ref="D398:E398"/>
    <mergeCell ref="F398:I398"/>
    <mergeCell ref="O398:P398"/>
    <mergeCell ref="F400:G400"/>
    <mergeCell ref="L400:N400"/>
    <mergeCell ref="O400:Q400"/>
    <mergeCell ref="C393:D393"/>
    <mergeCell ref="D395:E395"/>
    <mergeCell ref="F395:G395"/>
    <mergeCell ref="H395:I395"/>
    <mergeCell ref="D396:E396"/>
    <mergeCell ref="F396:G396"/>
    <mergeCell ref="H396:I396"/>
    <mergeCell ref="D382:E382"/>
    <mergeCell ref="F382:I382"/>
    <mergeCell ref="D383:E383"/>
    <mergeCell ref="F383:I383"/>
    <mergeCell ref="O383:P383"/>
    <mergeCell ref="F385:G385"/>
    <mergeCell ref="L385:N385"/>
    <mergeCell ref="O385:Q385"/>
    <mergeCell ref="C378:D378"/>
    <mergeCell ref="D380:E380"/>
    <mergeCell ref="F380:G380"/>
    <mergeCell ref="H380:I380"/>
    <mergeCell ref="D381:E381"/>
    <mergeCell ref="F381:G381"/>
    <mergeCell ref="H381:I381"/>
    <mergeCell ref="D367:E367"/>
    <mergeCell ref="F367:I367"/>
    <mergeCell ref="D368:E368"/>
    <mergeCell ref="F368:I368"/>
    <mergeCell ref="O368:P368"/>
    <mergeCell ref="F370:G370"/>
    <mergeCell ref="L370:N370"/>
    <mergeCell ref="O370:Q370"/>
    <mergeCell ref="C363:D363"/>
    <mergeCell ref="D365:E365"/>
    <mergeCell ref="F365:G365"/>
    <mergeCell ref="H365:I365"/>
    <mergeCell ref="D366:E366"/>
    <mergeCell ref="F366:G366"/>
    <mergeCell ref="H366:I366"/>
    <mergeCell ref="D352:E352"/>
    <mergeCell ref="F352:I352"/>
    <mergeCell ref="D353:E353"/>
    <mergeCell ref="F353:I353"/>
    <mergeCell ref="O353:P353"/>
    <mergeCell ref="F355:G355"/>
    <mergeCell ref="L355:N355"/>
    <mergeCell ref="O355:Q355"/>
    <mergeCell ref="C348:D348"/>
    <mergeCell ref="D350:E350"/>
    <mergeCell ref="F350:G350"/>
    <mergeCell ref="H350:I350"/>
    <mergeCell ref="D351:E351"/>
    <mergeCell ref="F351:G351"/>
    <mergeCell ref="H351:I351"/>
    <mergeCell ref="D337:E337"/>
    <mergeCell ref="F337:I337"/>
    <mergeCell ref="D338:E338"/>
    <mergeCell ref="F338:I338"/>
    <mergeCell ref="O338:P338"/>
    <mergeCell ref="F340:G340"/>
    <mergeCell ref="L340:N340"/>
    <mergeCell ref="O340:Q340"/>
    <mergeCell ref="C333:D333"/>
    <mergeCell ref="D335:E335"/>
    <mergeCell ref="F335:G335"/>
    <mergeCell ref="H335:I335"/>
    <mergeCell ref="D336:E336"/>
    <mergeCell ref="F336:G336"/>
    <mergeCell ref="H336:I336"/>
    <mergeCell ref="D322:E322"/>
    <mergeCell ref="F322:I322"/>
    <mergeCell ref="D323:E323"/>
    <mergeCell ref="F323:I323"/>
    <mergeCell ref="O323:P323"/>
    <mergeCell ref="F325:G325"/>
    <mergeCell ref="L325:N325"/>
    <mergeCell ref="O325:Q325"/>
    <mergeCell ref="C318:D318"/>
    <mergeCell ref="D320:E320"/>
    <mergeCell ref="F320:G320"/>
    <mergeCell ref="H320:I320"/>
    <mergeCell ref="D321:E321"/>
    <mergeCell ref="F321:G321"/>
    <mergeCell ref="H321:I321"/>
    <mergeCell ref="D307:E307"/>
    <mergeCell ref="F307:I307"/>
    <mergeCell ref="D308:E308"/>
    <mergeCell ref="F308:I308"/>
    <mergeCell ref="O308:P308"/>
    <mergeCell ref="F310:G310"/>
    <mergeCell ref="L310:N310"/>
    <mergeCell ref="O310:Q310"/>
    <mergeCell ref="C303:D303"/>
    <mergeCell ref="D305:E305"/>
    <mergeCell ref="F305:G305"/>
    <mergeCell ref="H305:I305"/>
    <mergeCell ref="D306:E306"/>
    <mergeCell ref="F306:G306"/>
    <mergeCell ref="H306:I306"/>
    <mergeCell ref="D292:E292"/>
    <mergeCell ref="F292:I292"/>
    <mergeCell ref="D293:E293"/>
    <mergeCell ref="F293:I293"/>
    <mergeCell ref="O293:P293"/>
    <mergeCell ref="F295:G295"/>
    <mergeCell ref="L295:N295"/>
    <mergeCell ref="O295:Q295"/>
    <mergeCell ref="C288:D288"/>
    <mergeCell ref="D290:E290"/>
    <mergeCell ref="F290:G290"/>
    <mergeCell ref="H290:I290"/>
    <mergeCell ref="D291:E291"/>
    <mergeCell ref="F291:G291"/>
    <mergeCell ref="H291:I291"/>
    <mergeCell ref="D277:E277"/>
    <mergeCell ref="F277:I277"/>
    <mergeCell ref="D278:E278"/>
    <mergeCell ref="F278:I278"/>
    <mergeCell ref="O278:P278"/>
    <mergeCell ref="F280:G280"/>
    <mergeCell ref="L280:N280"/>
    <mergeCell ref="O280:Q280"/>
    <mergeCell ref="C273:D273"/>
    <mergeCell ref="D275:E275"/>
    <mergeCell ref="F275:G275"/>
    <mergeCell ref="H275:I275"/>
    <mergeCell ref="D276:E276"/>
    <mergeCell ref="F276:G276"/>
    <mergeCell ref="H276:I276"/>
    <mergeCell ref="D262:E262"/>
    <mergeCell ref="F262:I262"/>
    <mergeCell ref="D263:E263"/>
    <mergeCell ref="F263:I263"/>
    <mergeCell ref="O263:P263"/>
    <mergeCell ref="F265:G265"/>
    <mergeCell ref="L265:N265"/>
    <mergeCell ref="O265:Q265"/>
    <mergeCell ref="C258:D258"/>
    <mergeCell ref="D260:E260"/>
    <mergeCell ref="F260:G260"/>
    <mergeCell ref="H260:I260"/>
    <mergeCell ref="D261:E261"/>
    <mergeCell ref="F261:G261"/>
    <mergeCell ref="H261:I261"/>
    <mergeCell ref="D247:E247"/>
    <mergeCell ref="F247:I247"/>
    <mergeCell ref="D248:E248"/>
    <mergeCell ref="F248:I248"/>
    <mergeCell ref="O248:P248"/>
    <mergeCell ref="F250:G250"/>
    <mergeCell ref="L250:N250"/>
    <mergeCell ref="O250:Q250"/>
    <mergeCell ref="C243:D243"/>
    <mergeCell ref="D245:E245"/>
    <mergeCell ref="F245:G245"/>
    <mergeCell ref="H245:I245"/>
    <mergeCell ref="D246:E246"/>
    <mergeCell ref="F246:G246"/>
    <mergeCell ref="H246:I246"/>
    <mergeCell ref="D232:E232"/>
    <mergeCell ref="F232:I232"/>
    <mergeCell ref="D233:E233"/>
    <mergeCell ref="F233:I233"/>
    <mergeCell ref="O233:P233"/>
    <mergeCell ref="F235:G235"/>
    <mergeCell ref="L235:N235"/>
    <mergeCell ref="O235:Q235"/>
    <mergeCell ref="C228:D228"/>
    <mergeCell ref="D230:E230"/>
    <mergeCell ref="F230:G230"/>
    <mergeCell ref="H230:I230"/>
    <mergeCell ref="D231:E231"/>
    <mergeCell ref="F231:G231"/>
    <mergeCell ref="H231:I231"/>
    <mergeCell ref="D217:E217"/>
    <mergeCell ref="F217:I217"/>
    <mergeCell ref="D218:E218"/>
    <mergeCell ref="F218:I218"/>
    <mergeCell ref="O218:P218"/>
    <mergeCell ref="F220:G220"/>
    <mergeCell ref="L220:N220"/>
    <mergeCell ref="O220:Q220"/>
    <mergeCell ref="C213:D213"/>
    <mergeCell ref="D215:E215"/>
    <mergeCell ref="F215:G215"/>
    <mergeCell ref="H215:I215"/>
    <mergeCell ref="D216:E216"/>
    <mergeCell ref="F216:G216"/>
    <mergeCell ref="H216:I216"/>
    <mergeCell ref="D202:E202"/>
    <mergeCell ref="F202:I202"/>
    <mergeCell ref="D203:E203"/>
    <mergeCell ref="F203:I203"/>
    <mergeCell ref="O203:P203"/>
    <mergeCell ref="F205:G205"/>
    <mergeCell ref="L205:N205"/>
    <mergeCell ref="O205:Q205"/>
    <mergeCell ref="C198:D198"/>
    <mergeCell ref="D200:E200"/>
    <mergeCell ref="F200:G200"/>
    <mergeCell ref="H200:I200"/>
    <mergeCell ref="D201:E201"/>
    <mergeCell ref="F201:G201"/>
    <mergeCell ref="H201:I201"/>
    <mergeCell ref="D187:E187"/>
    <mergeCell ref="F187:I187"/>
    <mergeCell ref="D188:E188"/>
    <mergeCell ref="F188:I188"/>
    <mergeCell ref="O188:P188"/>
    <mergeCell ref="F190:G190"/>
    <mergeCell ref="L190:N190"/>
    <mergeCell ref="O190:Q190"/>
    <mergeCell ref="C183:D183"/>
    <mergeCell ref="D185:E185"/>
    <mergeCell ref="F185:G185"/>
    <mergeCell ref="H185:I185"/>
    <mergeCell ref="D186:E186"/>
    <mergeCell ref="F186:G186"/>
    <mergeCell ref="H186:I186"/>
    <mergeCell ref="D172:E172"/>
    <mergeCell ref="F172:I172"/>
    <mergeCell ref="D173:E173"/>
    <mergeCell ref="F173:I173"/>
    <mergeCell ref="O173:P173"/>
    <mergeCell ref="F175:G175"/>
    <mergeCell ref="L175:N175"/>
    <mergeCell ref="O175:Q175"/>
    <mergeCell ref="C168:D168"/>
    <mergeCell ref="D170:E170"/>
    <mergeCell ref="F170:G170"/>
    <mergeCell ref="H170:I170"/>
    <mergeCell ref="D171:E171"/>
    <mergeCell ref="F171:G171"/>
    <mergeCell ref="H171:I171"/>
    <mergeCell ref="D157:E157"/>
    <mergeCell ref="F157:I157"/>
    <mergeCell ref="D158:E158"/>
    <mergeCell ref="F158:I158"/>
    <mergeCell ref="O158:P158"/>
    <mergeCell ref="F160:G160"/>
    <mergeCell ref="L160:N160"/>
    <mergeCell ref="O160:Q160"/>
    <mergeCell ref="C153:D153"/>
    <mergeCell ref="D155:E155"/>
    <mergeCell ref="F155:G155"/>
    <mergeCell ref="H155:I155"/>
    <mergeCell ref="D156:E156"/>
    <mergeCell ref="F156:G156"/>
    <mergeCell ref="H156:I156"/>
    <mergeCell ref="D142:E142"/>
    <mergeCell ref="F142:I142"/>
    <mergeCell ref="D143:E143"/>
    <mergeCell ref="F143:I143"/>
    <mergeCell ref="O143:P143"/>
    <mergeCell ref="F145:G145"/>
    <mergeCell ref="L145:N145"/>
    <mergeCell ref="O145:Q145"/>
    <mergeCell ref="C138:D138"/>
    <mergeCell ref="D140:E140"/>
    <mergeCell ref="F140:G140"/>
    <mergeCell ref="H140:I140"/>
    <mergeCell ref="D141:E141"/>
    <mergeCell ref="F141:G141"/>
    <mergeCell ref="H141:I141"/>
    <mergeCell ref="D127:E127"/>
    <mergeCell ref="F127:I127"/>
    <mergeCell ref="D128:E128"/>
    <mergeCell ref="F128:I128"/>
    <mergeCell ref="O128:P128"/>
    <mergeCell ref="F130:G130"/>
    <mergeCell ref="L130:N130"/>
    <mergeCell ref="O130:Q130"/>
    <mergeCell ref="C123:D123"/>
    <mergeCell ref="D125:E125"/>
    <mergeCell ref="F125:G125"/>
    <mergeCell ref="H125:I125"/>
    <mergeCell ref="D126:E126"/>
    <mergeCell ref="F126:G126"/>
    <mergeCell ref="H126:I126"/>
    <mergeCell ref="D112:E112"/>
    <mergeCell ref="F112:I112"/>
    <mergeCell ref="D113:E113"/>
    <mergeCell ref="F113:I113"/>
    <mergeCell ref="O113:P113"/>
    <mergeCell ref="F115:G115"/>
    <mergeCell ref="L115:N115"/>
    <mergeCell ref="O115:Q115"/>
    <mergeCell ref="C108:D108"/>
    <mergeCell ref="D110:E110"/>
    <mergeCell ref="F110:G110"/>
    <mergeCell ref="H110:I110"/>
    <mergeCell ref="D111:E111"/>
    <mergeCell ref="F111:G111"/>
    <mergeCell ref="H111:I111"/>
    <mergeCell ref="D97:E97"/>
    <mergeCell ref="F97:I97"/>
    <mergeCell ref="D98:E98"/>
    <mergeCell ref="F98:I98"/>
    <mergeCell ref="O98:P98"/>
    <mergeCell ref="F100:G100"/>
    <mergeCell ref="L100:N100"/>
    <mergeCell ref="O100:Q100"/>
    <mergeCell ref="C93:D93"/>
    <mergeCell ref="D95:E95"/>
    <mergeCell ref="F95:G95"/>
    <mergeCell ref="H95:I95"/>
    <mergeCell ref="D96:E96"/>
    <mergeCell ref="F96:G96"/>
    <mergeCell ref="H96:I96"/>
    <mergeCell ref="D82:E82"/>
    <mergeCell ref="F82:I82"/>
    <mergeCell ref="D83:E83"/>
    <mergeCell ref="F83:I83"/>
    <mergeCell ref="O83:P83"/>
    <mergeCell ref="F85:G85"/>
    <mergeCell ref="L85:N85"/>
    <mergeCell ref="O85:Q85"/>
    <mergeCell ref="C78:D78"/>
    <mergeCell ref="D80:E80"/>
    <mergeCell ref="F80:G80"/>
    <mergeCell ref="H80:I80"/>
    <mergeCell ref="D81:E81"/>
    <mergeCell ref="F81:G81"/>
    <mergeCell ref="H81:I81"/>
    <mergeCell ref="D67:E67"/>
    <mergeCell ref="F67:I67"/>
    <mergeCell ref="D68:E68"/>
    <mergeCell ref="F68:I68"/>
    <mergeCell ref="O68:P68"/>
    <mergeCell ref="F70:G70"/>
    <mergeCell ref="L70:N70"/>
    <mergeCell ref="O70:Q70"/>
    <mergeCell ref="C63:D63"/>
    <mergeCell ref="D65:E65"/>
    <mergeCell ref="F65:G65"/>
    <mergeCell ref="H65:I65"/>
    <mergeCell ref="D66:E66"/>
    <mergeCell ref="F66:G66"/>
    <mergeCell ref="H66:I66"/>
    <mergeCell ref="D52:E52"/>
    <mergeCell ref="F52:I52"/>
    <mergeCell ref="D53:E53"/>
    <mergeCell ref="F53:I53"/>
    <mergeCell ref="O53:P53"/>
    <mergeCell ref="F55:G55"/>
    <mergeCell ref="L55:N55"/>
    <mergeCell ref="O55:Q55"/>
    <mergeCell ref="C48:D48"/>
    <mergeCell ref="D50:E50"/>
    <mergeCell ref="F50:G50"/>
    <mergeCell ref="H50:I50"/>
    <mergeCell ref="D51:E51"/>
    <mergeCell ref="F51:G51"/>
    <mergeCell ref="H51:I51"/>
    <mergeCell ref="D37:E37"/>
    <mergeCell ref="F37:I37"/>
    <mergeCell ref="D38:E38"/>
    <mergeCell ref="F38:I38"/>
    <mergeCell ref="O38:P38"/>
    <mergeCell ref="F40:G40"/>
    <mergeCell ref="L40:N40"/>
    <mergeCell ref="O40:Q40"/>
    <mergeCell ref="C33:D33"/>
    <mergeCell ref="D35:E35"/>
    <mergeCell ref="F35:G35"/>
    <mergeCell ref="H35:I35"/>
    <mergeCell ref="D36:E36"/>
    <mergeCell ref="F36:G36"/>
    <mergeCell ref="H36:I36"/>
    <mergeCell ref="D22:E22"/>
    <mergeCell ref="F22:I22"/>
    <mergeCell ref="D23:E23"/>
    <mergeCell ref="F23:I23"/>
    <mergeCell ref="O23:P23"/>
    <mergeCell ref="F25:G25"/>
    <mergeCell ref="L25:N25"/>
    <mergeCell ref="O25:Q25"/>
    <mergeCell ref="C18:D18"/>
    <mergeCell ref="D20:E20"/>
    <mergeCell ref="F20:G20"/>
    <mergeCell ref="H20:I20"/>
    <mergeCell ref="D21:E21"/>
    <mergeCell ref="F21:G21"/>
    <mergeCell ref="H21:I21"/>
    <mergeCell ref="D7:E7"/>
    <mergeCell ref="F7:I7"/>
    <mergeCell ref="D8:E8"/>
    <mergeCell ref="F8:I8"/>
    <mergeCell ref="O8:P8"/>
    <mergeCell ref="F10:G10"/>
    <mergeCell ref="L10:N10"/>
    <mergeCell ref="O10:Q10"/>
    <mergeCell ref="C2:V2"/>
    <mergeCell ref="C3:D3"/>
    <mergeCell ref="D5:E5"/>
    <mergeCell ref="F5:G5"/>
    <mergeCell ref="H5:I5"/>
    <mergeCell ref="D6:E6"/>
    <mergeCell ref="F6:G6"/>
    <mergeCell ref="H6:I6"/>
  </mergeCells>
  <phoneticPr fontId="4"/>
  <pageMargins left="0" right="0" top="0" bottom="0" header="0" footer="0"/>
  <pageSetup paperSize="9" scale="76" fitToWidth="0" fitToHeight="0" orientation="portrait" r:id="rId1"/>
  <headerFooter>
    <oddHeader xml:space="preserve">&amp;R&amp;P / &amp;N </oddHeader>
  </headerFooter>
  <rowBreaks count="339" manualBreakCount="339">
    <brk id="77" max="16383" man="1"/>
    <brk id="152" max="16383" man="1"/>
    <brk id="227" max="16383" man="1"/>
    <brk id="302" max="16383" man="1"/>
    <brk id="377" max="16383" man="1"/>
    <brk id="452" max="16383" man="1"/>
    <brk id="527" max="16383" man="1"/>
    <brk id="602" max="16383" man="1"/>
    <brk id="677" max="16383" man="1"/>
    <brk id="752" max="16383" man="1"/>
    <brk id="827" max="16383" man="1"/>
    <brk id="902" max="16383" man="1"/>
    <brk id="977" max="16383" man="1"/>
    <brk id="1052" max="16383" man="1"/>
    <brk id="1127" max="16383" man="1"/>
    <brk id="1202" max="16383" man="1"/>
    <brk id="1277" max="16383" man="1"/>
    <brk id="1352" max="16383" man="1"/>
    <brk id="1427" max="16383" man="1"/>
    <brk id="1502" max="16383" man="1"/>
    <brk id="1577" max="16383" man="1"/>
    <brk id="1652" max="16383" man="1"/>
    <brk id="1727" max="16383" man="1"/>
    <brk id="1802" max="16383" man="1"/>
    <brk id="1877" max="16383" man="1"/>
    <brk id="1952" max="16383" man="1"/>
    <brk id="2027" max="16383" man="1"/>
    <brk id="2102" max="16383" man="1"/>
    <brk id="2177" max="16383" man="1"/>
    <brk id="2252" max="16383" man="1"/>
    <brk id="2327" max="16383" man="1"/>
    <brk id="2402" max="16383" man="1"/>
    <brk id="2477" max="16383" man="1"/>
    <brk id="2552" max="16383" man="1"/>
    <brk id="2627" max="16383" man="1"/>
    <brk id="2702" max="16383" man="1"/>
    <brk id="2777" max="16383" man="1"/>
    <brk id="2852" max="16383" man="1"/>
    <brk id="2927" max="16383" man="1"/>
    <brk id="3002" max="16383" man="1"/>
    <brk id="3077" max="16383" man="1"/>
    <brk id="3152" max="16383" man="1"/>
    <brk id="3227" max="16383" man="1"/>
    <brk id="3302" max="16383" man="1"/>
    <brk id="3377" max="16383" man="1"/>
    <brk id="3452" max="16383" man="1"/>
    <brk id="3527" max="16383" man="1"/>
    <brk id="3602" max="16383" man="1"/>
    <brk id="3677" max="16383" man="1"/>
    <brk id="3752" max="16383" man="1"/>
    <brk id="3827" max="16383" man="1"/>
    <brk id="3902" max="16383" man="1"/>
    <brk id="3977" max="16383" man="1"/>
    <brk id="4052" max="16383" man="1"/>
    <brk id="4127" max="16383" man="1"/>
    <brk id="4202" max="16383" man="1"/>
    <brk id="4277" max="16383" man="1"/>
    <brk id="4352" max="16383" man="1"/>
    <brk id="4427" max="16383" man="1"/>
    <brk id="4502" max="16383" man="1"/>
    <brk id="4577" max="16383" man="1"/>
    <brk id="4652" max="16383" man="1"/>
    <brk id="4727" max="16383" man="1"/>
    <brk id="4802" max="16383" man="1"/>
    <brk id="4877" max="16383" man="1"/>
    <brk id="4952" max="16383" man="1"/>
    <brk id="5027" max="16383" man="1"/>
    <brk id="5102" max="16383" man="1"/>
    <brk id="5177" max="16383" man="1"/>
    <brk id="5252" max="16383" man="1"/>
    <brk id="5327" max="16383" man="1"/>
    <brk id="5402" max="16383" man="1"/>
    <brk id="5477" max="16383" man="1"/>
    <brk id="5552" max="16383" man="1"/>
    <brk id="5627" max="16383" man="1"/>
    <brk id="5702" max="16383" man="1"/>
    <brk id="5777" max="16383" man="1"/>
    <brk id="5852" max="16383" man="1"/>
    <brk id="5927" max="16383" man="1"/>
    <brk id="6002" max="16383" man="1"/>
    <brk id="6077" max="16383" man="1"/>
    <brk id="6152" max="16383" man="1"/>
    <brk id="6227" max="16383" man="1"/>
    <brk id="6302" max="16383" man="1"/>
    <brk id="6377" max="16383" man="1"/>
    <brk id="6452" max="16383" man="1"/>
    <brk id="6527" max="16383" man="1"/>
    <brk id="6602" max="16383" man="1"/>
    <brk id="6677" max="16383" man="1"/>
    <brk id="6752" max="16383" man="1"/>
    <brk id="6827" max="16383" man="1"/>
    <brk id="6902" max="16383" man="1"/>
    <brk id="6977" max="16383" man="1"/>
    <brk id="7052" max="16383" man="1"/>
    <brk id="7127" max="16383" man="1"/>
    <brk id="7202" max="16383" man="1"/>
    <brk id="7277" max="16383" man="1"/>
    <brk id="7352" max="16383" man="1"/>
    <brk id="7427" max="16383" man="1"/>
    <brk id="7502" max="16383" man="1"/>
    <brk id="7577" max="16383" man="1"/>
    <brk id="7652" max="16383" man="1"/>
    <brk id="7727" max="16383" man="1"/>
    <brk id="7802" max="16383" man="1"/>
    <brk id="7877" max="16383" man="1"/>
    <brk id="7952" max="16383" man="1"/>
    <brk id="8027" max="16383" man="1"/>
    <brk id="8102" max="16383" man="1"/>
    <brk id="8177" max="16383" man="1"/>
    <brk id="8252" max="16383" man="1"/>
    <brk id="8327" max="16383" man="1"/>
    <brk id="8402" max="16383" man="1"/>
    <brk id="8477" max="16383" man="1"/>
    <brk id="8552" max="16383" man="1"/>
    <brk id="8627" max="16383" man="1"/>
    <brk id="8702" max="16383" man="1"/>
    <brk id="8777" max="16383" man="1"/>
    <brk id="8852" max="16383" man="1"/>
    <brk id="8927" max="16383" man="1"/>
    <brk id="9002" max="16383" man="1"/>
    <brk id="9077" max="16383" man="1"/>
    <brk id="9152" max="16383" man="1"/>
    <brk id="9227" max="16383" man="1"/>
    <brk id="9302" max="16383" man="1"/>
    <brk id="9377" max="16383" man="1"/>
    <brk id="9452" max="16383" man="1"/>
    <brk id="9527" max="16383" man="1"/>
    <brk id="9602" max="16383" man="1"/>
    <brk id="9677" max="16383" man="1"/>
    <brk id="9752" max="16383" man="1"/>
    <brk id="9827" max="16383" man="1"/>
    <brk id="9902" max="16383" man="1"/>
    <brk id="9977" max="16383" man="1"/>
    <brk id="10052" max="16383" man="1"/>
    <brk id="10127" max="16383" man="1"/>
    <brk id="10202" max="16383" man="1"/>
    <brk id="10277" max="16383" man="1"/>
    <brk id="10352" max="16383" man="1"/>
    <brk id="10427" max="16383" man="1"/>
    <brk id="10502" max="16383" man="1"/>
    <brk id="10577" max="16383" man="1"/>
    <brk id="10652" max="16383" man="1"/>
    <brk id="10727" max="16383" man="1"/>
    <brk id="10802" max="16383" man="1"/>
    <brk id="10877" max="16383" man="1"/>
    <brk id="10952" max="16383" man="1"/>
    <brk id="11027" max="16383" man="1"/>
    <brk id="11102" max="16383" man="1"/>
    <brk id="11177" max="16383" man="1"/>
    <brk id="11252" max="16383" man="1"/>
    <brk id="11327" max="16383" man="1"/>
    <brk id="11402" max="16383" man="1"/>
    <brk id="11477" max="16383" man="1"/>
    <brk id="11552" max="16383" man="1"/>
    <brk id="11627" max="16383" man="1"/>
    <brk id="11702" max="16383" man="1"/>
    <brk id="11777" max="16383" man="1"/>
    <brk id="11852" max="16383" man="1"/>
    <brk id="11927" max="16383" man="1"/>
    <brk id="12002" max="16383" man="1"/>
    <brk id="12077" max="16383" man="1"/>
    <brk id="12152" max="16383" man="1"/>
    <brk id="12227" max="16383" man="1"/>
    <brk id="12302" max="16383" man="1"/>
    <brk id="12377" max="16383" man="1"/>
    <brk id="12452" max="16383" man="1"/>
    <brk id="12527" max="16383" man="1"/>
    <brk id="12602" max="16383" man="1"/>
    <brk id="12677" max="16383" man="1"/>
    <brk id="12752" max="16383" man="1"/>
    <brk id="12827" max="16383" man="1"/>
    <brk id="12902" max="16383" man="1"/>
    <brk id="12977" max="16383" man="1"/>
    <brk id="13052" max="16383" man="1"/>
    <brk id="13127" max="16383" man="1"/>
    <brk id="13202" max="16383" man="1"/>
    <brk id="13277" max="16383" man="1"/>
    <brk id="13352" max="16383" man="1"/>
    <brk id="13427" max="16383" man="1"/>
    <brk id="13502" max="16383" man="1"/>
    <brk id="13577" max="16383" man="1"/>
    <brk id="13652" max="16383" man="1"/>
    <brk id="13727" max="16383" man="1"/>
    <brk id="13802" max="16383" man="1"/>
    <brk id="13877" max="16383" man="1"/>
    <brk id="13952" max="16383" man="1"/>
    <brk id="14027" max="16383" man="1"/>
    <brk id="14102" max="16383" man="1"/>
    <brk id="14177" max="16383" man="1"/>
    <brk id="14252" max="16383" man="1"/>
    <brk id="14327" max="16383" man="1"/>
    <brk id="14402" max="16383" man="1"/>
    <brk id="14477" max="16383" man="1"/>
    <brk id="14552" max="16383" man="1"/>
    <brk id="14627" max="16383" man="1"/>
    <brk id="14702" max="16383" man="1"/>
    <brk id="14777" max="16383" man="1"/>
    <brk id="14852" max="16383" man="1"/>
    <brk id="14927" max="16383" man="1"/>
    <brk id="15002" max="16383" man="1"/>
    <brk id="15077" max="16383" man="1"/>
    <brk id="15152" max="16383" man="1"/>
    <brk id="15227" max="16383" man="1"/>
    <brk id="15302" max="16383" man="1"/>
    <brk id="15377" max="16383" man="1"/>
    <brk id="15452" max="16383" man="1"/>
    <brk id="15527" max="16383" man="1"/>
    <brk id="15602" max="16383" man="1"/>
    <brk id="15677" max="16383" man="1"/>
    <brk id="15752" max="16383" man="1"/>
    <brk id="15827" max="16383" man="1"/>
    <brk id="15902" max="16383" man="1"/>
    <brk id="15977" max="16383" man="1"/>
    <brk id="16052" max="16383" man="1"/>
    <brk id="16127" max="16383" man="1"/>
    <brk id="16202" max="16383" man="1"/>
    <brk id="16277" max="16383" man="1"/>
    <brk id="16352" max="16383" man="1"/>
    <brk id="16427" max="16383" man="1"/>
    <brk id="16502" max="16383" man="1"/>
    <brk id="16577" max="16383" man="1"/>
    <brk id="16652" max="16383" man="1"/>
    <brk id="16727" max="16383" man="1"/>
    <brk id="16802" max="16383" man="1"/>
    <brk id="16877" max="16383" man="1"/>
    <brk id="16952" max="16383" man="1"/>
    <brk id="17027" max="16383" man="1"/>
    <brk id="17102" max="16383" man="1"/>
    <brk id="17177" max="16383" man="1"/>
    <brk id="17252" max="16383" man="1"/>
    <brk id="17327" max="16383" man="1"/>
    <brk id="17402" max="16383" man="1"/>
    <brk id="17477" max="16383" man="1"/>
    <brk id="17552" max="16383" man="1"/>
    <brk id="17627" max="16383" man="1"/>
    <brk id="17702" max="16383" man="1"/>
    <brk id="17777" max="16383" man="1"/>
    <brk id="17852" max="16383" man="1"/>
    <brk id="17927" max="16383" man="1"/>
    <brk id="18002" max="16383" man="1"/>
    <brk id="18077" max="16383" man="1"/>
    <brk id="18152" max="16383" man="1"/>
    <brk id="18227" max="16383" man="1"/>
    <brk id="18302" max="16383" man="1"/>
    <brk id="18377" max="16383" man="1"/>
    <brk id="18452" max="16383" man="1"/>
    <brk id="18527" max="16383" man="1"/>
    <brk id="18602" max="16383" man="1"/>
    <brk id="18677" max="16383" man="1"/>
    <brk id="18752" max="16383" man="1"/>
    <brk id="18827" max="16383" man="1"/>
    <brk id="18902" max="16383" man="1"/>
    <brk id="18977" max="16383" man="1"/>
    <brk id="19052" max="16383" man="1"/>
    <brk id="19127" max="16383" man="1"/>
    <brk id="19202" max="16383" man="1"/>
    <brk id="19277" max="16383" man="1"/>
    <brk id="19352" max="16383" man="1"/>
    <brk id="19427" max="16383" man="1"/>
    <brk id="19502" max="16383" man="1"/>
    <brk id="19577" max="16383" man="1"/>
    <brk id="19652" max="16383" man="1"/>
    <brk id="19727" max="16383" man="1"/>
    <brk id="19802" max="16383" man="1"/>
    <brk id="19877" max="16383" man="1"/>
    <brk id="19952" max="16383" man="1"/>
    <brk id="20027" max="16383" man="1"/>
    <brk id="20102" max="16383" man="1"/>
    <brk id="20177" max="16383" man="1"/>
    <brk id="20252" max="16383" man="1"/>
    <brk id="20327" max="16383" man="1"/>
    <brk id="20402" max="16383" man="1"/>
    <brk id="20477" max="16383" man="1"/>
    <brk id="20552" max="16383" man="1"/>
    <brk id="20627" max="16383" man="1"/>
    <brk id="20702" max="16383" man="1"/>
    <brk id="20777" max="16383" man="1"/>
    <brk id="20852" max="16383" man="1"/>
    <brk id="20927" max="16383" man="1"/>
    <brk id="21002" max="16383" man="1"/>
    <brk id="21077" max="16383" man="1"/>
    <brk id="21152" max="16383" man="1"/>
    <brk id="21227" max="16383" man="1"/>
    <brk id="21302" max="16383" man="1"/>
    <brk id="21377" max="16383" man="1"/>
    <brk id="21452" max="16383" man="1"/>
    <brk id="21527" max="16383" man="1"/>
    <brk id="21602" max="16383" man="1"/>
    <brk id="21677" max="16383" man="1"/>
    <brk id="21752" max="16383" man="1"/>
    <brk id="21827" max="16383" man="1"/>
    <brk id="21902" max="16383" man="1"/>
    <brk id="21977" max="16383" man="1"/>
    <brk id="22052" max="16383" man="1"/>
    <brk id="22127" max="16383" man="1"/>
    <brk id="22202" max="16383" man="1"/>
    <brk id="22277" max="16383" man="1"/>
    <brk id="22352" max="16383" man="1"/>
    <brk id="22427" max="16383" man="1"/>
    <brk id="22502" max="16383" man="1"/>
    <brk id="22577" max="16383" man="1"/>
    <brk id="22652" max="16383" man="1"/>
    <brk id="22727" max="16383" man="1"/>
    <brk id="22802" max="16383" man="1"/>
    <brk id="22877" max="16383" man="1"/>
    <brk id="22952" max="16383" man="1"/>
    <brk id="23027" max="16383" man="1"/>
    <brk id="23102" max="16383" man="1"/>
    <brk id="23177" max="16383" man="1"/>
    <brk id="23252" max="16383" man="1"/>
    <brk id="23327" max="16383" man="1"/>
    <brk id="23402" max="16383" man="1"/>
    <brk id="23477" max="16383" man="1"/>
    <brk id="23552" max="16383" man="1"/>
    <brk id="23627" max="16383" man="1"/>
    <brk id="23702" max="16383" man="1"/>
    <brk id="23777" max="16383" man="1"/>
    <brk id="23852" max="16383" man="1"/>
    <brk id="23927" max="16383" man="1"/>
    <brk id="24002" max="16383" man="1"/>
    <brk id="24077" max="16383" man="1"/>
    <brk id="24152" max="16383" man="1"/>
    <brk id="24227" max="16383" man="1"/>
    <brk id="24302" max="16383" man="1"/>
    <brk id="24377" max="16383" man="1"/>
    <brk id="24452" max="16383" man="1"/>
    <brk id="24527" max="16383" man="1"/>
    <brk id="24602" max="16383" man="1"/>
    <brk id="24677" max="16383" man="1"/>
    <brk id="24752" max="16383" man="1"/>
    <brk id="24827" max="16383" man="1"/>
    <brk id="24902" max="16383" man="1"/>
    <brk id="24977" max="16383" man="1"/>
    <brk id="25052" max="16383" man="1"/>
    <brk id="25127" max="16383" man="1"/>
    <brk id="25202" max="16383" man="1"/>
    <brk id="25277" max="16383" man="1"/>
    <brk id="25352" max="16383" man="1"/>
    <brk id="25427" max="16383"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構想区域別必要量との比較</vt:lpstr>
      <vt:lpstr>構想区域別必要量との比較!Print_Area</vt:lpstr>
      <vt:lpstr>構想区域別必要量との比較!Print_Titles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2024-03-27T06:06:27Z</dcterms:created>
  <dcterms:modified xsi:type="dcterms:W3CDTF">2024-03-27T06:07:01Z</dcterms:modified>
</cp:coreProperties>
</file>